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05" windowWidth="11805" windowHeight="1252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F44" i="1"/>
  <c r="E45"/>
  <c r="E44"/>
  <c r="F42"/>
  <c r="F41"/>
  <c r="E42"/>
  <c r="E41"/>
  <c r="F40"/>
  <c r="F39"/>
  <c r="E40"/>
  <c r="E39"/>
  <c r="E38" l="1"/>
  <c r="F38" s="1"/>
  <c r="E36"/>
  <c r="F36" s="1"/>
  <c r="E35"/>
  <c r="F35" s="1"/>
  <c r="E34"/>
  <c r="F34" s="1"/>
  <c r="E33"/>
  <c r="F33" s="1"/>
  <c r="E31"/>
  <c r="F31" s="1"/>
  <c r="E27"/>
  <c r="F27" s="1"/>
  <c r="E25"/>
  <c r="F25" s="1"/>
  <c r="E23"/>
  <c r="F23" s="1"/>
  <c r="E21"/>
  <c r="F21" s="1"/>
  <c r="F14"/>
  <c r="E14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A4"/>
  <c r="A5" s="1"/>
  <c r="A6" s="1"/>
  <c r="A7" s="1"/>
  <c r="A8" s="1"/>
  <c r="A9" s="1"/>
  <c r="A10" s="1"/>
  <c r="A11" s="1"/>
  <c r="E3"/>
  <c r="F3" s="1"/>
  <c r="A12" l="1"/>
  <c r="A13" s="1"/>
  <c r="A14" s="1"/>
  <c r="A15" l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l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</calcChain>
</file>

<file path=xl/sharedStrings.xml><?xml version="1.0" encoding="utf-8"?>
<sst xmlns="http://schemas.openxmlformats.org/spreadsheetml/2006/main" count="828" uniqueCount="812">
  <si>
    <t>N°</t>
  </si>
  <si>
    <t>N° Circular 01 de 2017 | N°MR | CUM | NOMBRE COMERCIAL Concentración Forma | Laboratorio | PMV</t>
  </si>
  <si>
    <t>PMV Cir01/17</t>
  </si>
  <si>
    <t>VPR Cir03/17</t>
  </si>
  <si>
    <t>DiferenciaCOP</t>
  </si>
  <si>
    <t>752 130 20009810-4 JANSSEN STELARA -45 mg -0,5 ml - 90 mg/mi - SOLUCION / SUSPENSION INYECTABLE x 10 $ 86.391.089,70</t>
  </si>
  <si>
    <t>748 129  YONDELIS -1 mg - POLVO RECONSTITUIR A SOLUCION / SUSPENSION INYECTABLE x 10 JANSSEN $ 52.759.769,95</t>
  </si>
  <si>
    <t>104 49 20045677-12 LINEZOLID de 600 mg; TABLETA / CÁPSULA; x 300 VESALIUS PHARMA S.A.S. $ 45.075.454,18</t>
  </si>
  <si>
    <t>103 49 20045677-11 LINEZOLID de 600 mg; TABLETA / CÁPSULA; x 200 VESALIUS PHARMA S.A.S. $ 30.050.302,79</t>
  </si>
  <si>
    <t>747 129 19997476-4 YONDELIS -1 mg - POLVO RECONSTITUIR A SOLUCION / SUSPENSION INYECTABLE x 5 JANSSEN $ 26.379.884,97</t>
  </si>
  <si>
    <t>751 130 20009810-3 STELARA -45 mg -0,5 ml - 90 mg/mi - SOLUCION? JANSSEN SUSPENSION INYECTABLE x 3 $ 25.917.327,39</t>
  </si>
  <si>
    <t>750 130 20009810-2 JANSSEN STELARA -45 mg -0,5 ml -90 mg/m1- SOLUCION / SUSPENSION INYECTABLE x 2 $ 17.278.217,97</t>
  </si>
  <si>
    <t>174 62 19978841-17 ENBREL de 50 mg en 05 m1-100mg/m1-; SOLUCION/SUSPENSIÓN INYECTABLE; x 24 PFIZER S.A.S. $ 16.093.771,35</t>
  </si>
  <si>
    <t>746 129 19997476-3 YONDELIS- 1 mg - POLVO RECONSTITUIR A SOLUCION / SUSPENSION INYECTABLE x 3 JANSSEN $ 15.827.930,98</t>
  </si>
  <si>
    <t>108 49 20045677-5 LINEZOLID de 600 mg: TABLETA / CÁPSULA; x 100 VESALIUS PHARMA S.A.S. $ 15.025.151,39</t>
  </si>
  <si>
    <t>28 14 19907389-4 TEMODAL de 250 mg; TABLETA! CÁPSULA; x 20 MERCK SHARP &amp; DOHME CORPORATION S 10.940.932,32</t>
  </si>
  <si>
    <t>745 129 19997476-2 YONDELIS- 1 mg -POLVO RECONSTITUIR A SOLUCION / SUSPENSION INYECTABLE x 2 JANSSEN $ 10.551.953,99</t>
  </si>
  <si>
    <t>122 53 19988218-8 TASIGNA de 200 mg; TABLETA / CAPSULA; x 120 NOVARTIS PHARMA $ 9.636.411,41</t>
  </si>
  <si>
    <t>119 53 19988218-5 TASIGNA de 200 mg; TABLETA / CÁPSULA; x 112 NOVARTIS PHARMA A.G. $ 8.993.983,99</t>
  </si>
  <si>
    <t>749 130 20009810-1 JANSSEN STELARA -45 mg -0,5 ml -90 mg/m1- SOLUCION / SUSPENSION INYECTABLE x 1 $ 8.639.108,99</t>
  </si>
  <si>
    <t>165 62 19978839-12 ENBREL de 25 mg; SOLUCION/SUSPENSIÓN INYECTABLE; x 24 PFIZER S.A.S. $ 8.046.885,68</t>
  </si>
  <si>
    <t>173 62 19978841-16 ENBREL de 50 mg en 0,5 m1-100mg/m1-; SOLUCION/SUSPENSIÓN INYECTABLE; x 12 PFIZER S.A.S. $ 8.046.885,68</t>
  </si>
  <si>
    <t>176 62 19978841-3 ENBREL de 50 mg en 0,5 m1-100mg/m1-; SOLUCION/SUSPENSIÓN INYECTABLE; x 12 PFIZER S.A.S. $ 8.046.885,68</t>
  </si>
  <si>
    <t>107 49 20045677-4 LINEZOLID de 600 mg; TABLETA / CÁPSULA; x 50 VESALIUS PHARMA S.A.S. $ 7.512.575,70</t>
  </si>
  <si>
    <t>2 3 19947558-2 VENTAVIS de 20 mcg en 2 ml, POLVO PARA INHALACION; x 90 BAYER PHARMA A.G. $ 7423982,53</t>
  </si>
  <si>
    <t>130 53 20025951-7 TASIGNA de 150 mg; TABLETA! CÁPSULA; x 120 NOVARTIS PHARMA A.G. $ 7.227.308,56</t>
  </si>
  <si>
    <t>131 53 20025951-8 TASIGNA de 150 mg; TABLETA / CÁPSULA; x 120 NOVARTIS PHARMA KG, $ 7.227.308,56</t>
  </si>
  <si>
    <t>783 752 19988006-1 TRACLEER -62,5 mg - TABLETA / CAPSULA x 60 ACTELION $ 6.916.268,78</t>
  </si>
  <si>
    <t>65 30 20014965-2 CIMZIA de 200 mg en 1 m1-200mg/m1-; SOLUCION/SUSPENSIÓN INYECTABLE; x 6 UCB PHARMA SA $ 6.903.616,72</t>
  </si>
  <si>
    <t>67 30 20014965-4 CIMZIA de 200 mg en 1 m1-200mg/m1-; SOLUCION/SUSPENSIÓN INYECTABLE; x 6 UCB PHARMA SA $ 6.903.616,72</t>
  </si>
  <si>
    <t>784 75b 19988005-1 TRACLEER - 125 mg - TABLETA / CAPSULA x 60 ACTELION $ 6.812.885,48</t>
  </si>
  <si>
    <t>126 53 20025951-3 TASIGNA de 150 mg; TABLETA! CÁPSULA; x 112 NOVARTIS PHARMA A.C. $ 6.745.487,99</t>
  </si>
  <si>
    <t>129 53 20025951-6 TASIGNA de 150 mg; TABLETA! CÁPSULA; x 112 NOVARTIS PHARMA KG. $ 6.745.487,99</t>
  </si>
  <si>
    <t>796 86b 19904609-5 BENEFIX - 500 Ul - 5 mi - 100,00 Ul/m1- POLVO RECONSTITUIR A SOLUCION / SUSPENSION INYECTABLE x 6 PFIZER $ 6.456.437,30</t>
  </si>
  <si>
    <t>806 86b 19904610-9 BENEFIX- 250 Ul -5 ml - 50,00 Ul/m1- POLVO RECONSTITUIR A SOLUCION / SUSPENSION INYECTABLE x 12 PFIZER $ 6.456.437,30</t>
  </si>
  <si>
    <t>34 14 20001038-2 TEMODAL de 140 mg; TABLETA! CÁPSULA; x 20 MERCK SHARP &amp; DOHME CORPORATION $ 6.126.922,10</t>
  </si>
  <si>
    <t>36 14 20001038-4 TEMODAL de 140 mg; TABLETA! CÁPSULA; x 20 MERCK SHARP &amp; DOHME CORPORATION $ 6.126.922,10</t>
  </si>
  <si>
    <t>90 41 20011882-5 VANGAVIR de 450 mg: TABLETA / CÁPSULA; x 100 BIOTOSCANA FARMA S.A. $ 5.962.650,61</t>
  </si>
  <si>
    <t>354 109 20010367-12 MEROBAC - 1000 mg - POLVO RECONSTITUIR A SOLUCION/SUSPENSION INYECTABLE x 100 PROCAPS $ 5.824.732,84</t>
  </si>
  <si>
    <t>359 109 20010367-6 MEROBAC - 1000 mg - POLVO RECONSTITUIR A SOLUCION / SUSPENSION INYECTABLE x 100 PROCAPS $ 5.824.732,84</t>
  </si>
  <si>
    <t>795 86b 19904609-4 BENEFIX -500 Ul- 5 ml - 100.00 Ul/m1- POLVO RECONSTITUIR A SOLUCION / SUSPENSION INYECTABLE x 5 PFIZER $ 5.380.364,42</t>
  </si>
  <si>
    <t>805 86b 19904610-8 BENEFIX - 250 Ul - 5 ml - 50,00 Ul/m1- POLVO RECONSTITUIR A SOLUCION / SUSPENSION INYECTABLE x 10 PFIZER $ 5.380.364,42</t>
  </si>
  <si>
    <t>172 62 19978841-15 ENBREL de 50 mg en 0,5 m1-100mg/m1-; SOLUCION/SUSPENSIÓN INYECTABLE; x 8 PFIZER S.A.S. $ 5.364.590,45</t>
  </si>
  <si>
    <t>744 129 19997476-1 YONDELIS -1 mg - POLVO RECONSTITUIR A SOLUCION / SUSPENSION INYECTABLE x 1 JANSSEN $ 5.275.977,00</t>
  </si>
  <si>
    <t>46 20 19971195-2 NEXAVAR de 200 mg; TABLETA/ CÁPSULA; x 60 BAYER PHARMA AG. $ 5.076.429,64</t>
  </si>
  <si>
    <t>41 18 19903070-1 HERCEPTIN de 440 mg; POLVO LIOFILIZADO PARA RECONSTITUIR A SOLUCION INYECTABLE; x 1 F. HOFFMANN - LA ROCHE LTD. $ 4.693.285,09</t>
  </si>
  <si>
    <t>99 49 19909516-3 ZYVOXID de 600 mg; TABLETA / CÁPSULA; x 30 PFIZER SA.S. $ 4.507.545,42</t>
  </si>
  <si>
    <t>13 8 20001583-1 VOLIBRIS de 5 mg; TABLETA! CÁPSULA; x 30 GLAXOSMITHKLINE TRADING SERVICES LIMITED $ 4.463.533,85</t>
  </si>
  <si>
    <t>147 60 19900426-4 REBIF de 44 mcg en 0,5 m1-88mcg/m1-; SOLUCION/SUSPENSIÓN INYECTABLE; x 16 MERCK SA $ 4.409.069,37</t>
  </si>
  <si>
    <t>143 55 20024901-4 TACROLIMUS de 5 mg; TABLETA! CÁPSULA; x 200 SANDOZ S.A. $ 4.392.995,67</t>
  </si>
  <si>
    <t>22 14 19907388-2 TEMODAL de 100 mg; TABLETA! CÁPSULA; x 20 MERCK SHARP &amp; DOHME CORPORATION $ 4.376.372,93</t>
  </si>
  <si>
    <t>24 14 19907388-4 TEMODAL de 100 mg; TABLETA! CÁPSULA; x 20 MERCK SHARP &amp; DOHME CORPORATION $ 4.376.372,93</t>
  </si>
  <si>
    <t>804 86b 19904610-7 BENEFIX - 250 Ul - 5 ml - 50,00 Ul/m1- POLVO RECONSTITUIR A SOLUCION / SUSPENSION INYECTABLE x 8 PFIZER $ 4.304.291,54</t>
  </si>
  <si>
    <t>58 27 20006016-1 TYSABRI de 300 mg en 15 ml - 20mg/m1; SOLUCION PARA INFUSIÓN; x 1 BIOGEN IDEC LIMITED $ 4.258.883,34</t>
  </si>
  <si>
    <t>164 62 19978839-11 ENBREL de 25 mg; SOLUCION/SUSPENSIÓN INYECTABLE; x 12 PFIZER S.A.S. $ 4.023.442,84</t>
  </si>
  <si>
    <t>168 62 19978839-6 ENBREL de 25 mg en 05 m1-50mg/m1-; SOLUCION/SUSPENSIÓN INYECTABLE; x 12 PFIZER S.A.S. $ 4.023.442,84</t>
  </si>
  <si>
    <t>390 112 228256-2 SANDOSTATIN LAR -30 mg - POLVO RECONSTITUIR A SOLUCION / SUSPENSION INYECTABLE x 1 NOVARTIS $ 3.853.582,42</t>
  </si>
  <si>
    <t>69 31 20002627-2 ACTEMRA de 200 mg en 10 m1-20mg/m1-; SOLUCION/SUSPENSIÓN INYECTABLE; x 4 F. HOFFMANN - LA ROCHE LTD. $ 3.799.949,88</t>
  </si>
  <si>
    <t>50 23 19956001-1 AVAST1N de 400 mg; POLVO LIOFILIZADO PARA RECONSTITUIR A SOLUCION INYECTABLE; x 1 F. HOFFMANN - LA ROCHE LTD. $ 3.613.743,21</t>
  </si>
  <si>
    <t xml:space="preserve">85 41 19927730-1 VALI)(A de 450 mg; TABLETA / CÁPSULA; x 60 F. HOFFMANN - LA ROCHE LTD. $ 3.577.590,37 </t>
  </si>
  <si>
    <t>89 41 20011882-4 VANGAVIR de 450 mg; TABLETA / CÁPSULA; x 60 BIOTOSCANA FARMA S.A. $ 3.577.590,37</t>
  </si>
  <si>
    <t>9 6 20015482-1 NOVOSEVEN de 2mg (100 KUI) LIOFILIZADO PARA RECONSTITUIR A SOLUCION INYECTABLE; x 1; POLVO NOVO NORDISK A/S $ 3.544.928,35</t>
  </si>
  <si>
    <t>84 39 19995723-1 SOMATULINE de 120 mg en 0,5 ml- 240mg/m1-; SOLUCION/SUSPENSIÓN INYECTABLE; x 1 IPSEN PHARMA S.A.S. $ 3.446.727,86</t>
  </si>
  <si>
    <t>38 17 20010363-1 MABTHERA de 500 mg en 50 ml - 10mg/m1; SOLUCION/SUSPENSIÓN INYECTABLE; x 1 F. HOFFMANN - LA ROCHE LTD. $ 3.442.788,95</t>
  </si>
  <si>
    <t>40 17 226777-2 MABTHERA de 500 mg en 50 ml - 10mg/m1; SOLUCION/SUSPENSIÓN INYECTABLE; x 1 F. HOFFMANN - LA ROCHE LTD. 5 3.442.788,95</t>
  </si>
  <si>
    <t>43 19 19953428-2 ERBITUX de 500 mg en 100 ml; SOLUCION/ SUSPENSION INYECTABLE; x 1 MERCK S.A. $ 3.385.365,56</t>
  </si>
  <si>
    <t>146 60 19900426-3 REBIF de 44 mcg en 0,5 m1-88mcg/m1-; SOLUCION/SUSPENSIÓN INYECTABLE; x 12 MERCK S.A. $ 3.306.802,03</t>
  </si>
  <si>
    <t>148 60 20013593-1 REBIF de 132 mcg en 1,5 m1-88mcg/m1-; SOLUCION/SUSPENSIÓN INYECTABLE; x 4 MERCK S.A. $ 3.306.802,03</t>
  </si>
  <si>
    <t>803 86b 19904610-6 BENEFIX - 250 Ul - 5 ml - 50,00 Ul/m1- POLVO RECONSTITUIR A SOLUCION / SUSPENSION INYECTABLE x 6 PFIZER $ 3.228.218,65</t>
  </si>
  <si>
    <t xml:space="preserve">114 53 19988218-10 TASIGNA de 200 mg; TABLETA / CÁPSULA; x 40 NOVARTIS PHARMA A.G. $ 3.212.137,14 </t>
  </si>
  <si>
    <t>123 53 19988218-9 TASIGNA de 200 mg; TABLETA / CÁPSULA; x 40 NOVARTIS PHARMA A.G. $ 3.212.137,14</t>
  </si>
  <si>
    <t xml:space="preserve">98 49 19909516-2 ZYVOXID de 600 mg; TABLETA/ CÁPSULA; x 20 PFIZER S.A.S. $ 3.005.030,28 </t>
  </si>
  <si>
    <t>100 49 19909516-4 ZYVOXID de 600 mg; TABLETA/ CÁPSULA; x 20 PFIZER S.A.S $ 3.005.030,28</t>
  </si>
  <si>
    <t>106 49 20045677-3 LINEZOLID de 600 mg; TABLETA / CÁPSULA; x 20 VESALIUS PHARMA S.A.S. $ 3.005.030,28</t>
  </si>
  <si>
    <t>111 49 20045677-8 LINEZOLID de 600 mg; TABLETA / CÁPSULA; x 20 VESALIUS PHARMA SA.S. $ 3.005.030,28</t>
  </si>
  <si>
    <t>353 109 20010367-11 MEROBAC - 1000 mg - POLVO RECONSTITUIR A SOLUCION / SUSPENSION INYECTABLE x 50 PROCAPS $ 2.912.366,42</t>
  </si>
  <si>
    <t>358 109 20010367-5 MEROBAC - 1000 mg-POLVO RECONSTITUIR A SOLUCION / SUSPENSION INYECTABLE x 50 PROCAPS $ 2.912.366,42</t>
  </si>
  <si>
    <t>366 109 20010478-12 MEROBAC -500 mg - POLVO RECONSTITUIR A SOLUCION / SUSPENSION INYECTABLE x 100 PROCAPS $ 2.912.366,42</t>
  </si>
  <si>
    <t>371 109 20010478-6 MEROBAC -500 mg - POLVO RECONSTITUIR A SOLUCION / SUSPENSION INYECTABLE x 100 PROCAPS $ 2.912.366,42</t>
  </si>
  <si>
    <t>95 46 19983585-2 PROGRAF de 5 mg; CAPSULAS DE LIBERACIÓN MODIFICADA; x 100 JANSSEN CILAG S.A. $ 2.825.396,15</t>
  </si>
  <si>
    <t>47 22 19950318-1 VELCADE de 3,5 mg; POLVO LIOFILIZADO PARA RECONSTITUIRÁ SOLUCION INYECTABLE; x 1 JANSSEN CILAG S.A. $ 2.814.459,80</t>
  </si>
  <si>
    <t>48 22 20054878-1 BORTEZOMIB de 3,5 mg; POLVO LIOFILIZADO PARA RECONSTITUIR A SOLUCION INYECTABLE; x 1 VENUS REMEDIES LIMITED $ 2.814.459,80</t>
  </si>
  <si>
    <t>25 14 19907389-1 TEMODAL de 250 mg; TABLETA! CÁPSULA; x 5 MERCK SHARP &amp; DOHME CORPORATION $ 2.735.233,08</t>
  </si>
  <si>
    <t>27 14 19907389-3 TEMODAL de 250 mg; TABLETA! CÁPSULA; x 5 MERCK SHARP &amp; DOHME CORPORATION $ 2.735.233,08</t>
  </si>
  <si>
    <t>16 13 230435-1 SYNAGIS de 100 mg; POLVO LIOFILIZADO PARA RECONSTITUIR A SOLUCION INYECTABLE; x 1 ABBV1E S.A.S. $ 2.701.980,24</t>
  </si>
  <si>
    <t>802 86b 19904610-5 BENEFIX - 250 Ul - 5 ml - 50,00 Ul/m1- POLVO RECONSTITUIR A SOLUCION / SUSPENSION INYECTABLE x 5 PFIZER $ 2.690.182,21</t>
  </si>
  <si>
    <t>163 62 19978839-10 ENBREL de 25 mg; SOLUCION/SUSPENSIÓN INYECTABLE; x 8 PFIZER S.A.S. $ 2.682.295,23</t>
  </si>
  <si>
    <t>171 62 19978841-13 ENBREL de 50 mg en 0,5 m1-100mg/m1-; SOLUCION/SUSPENSION INYECTABLE; x 4 PFIZER S.A.S. $ 2.682.295,23</t>
  </si>
  <si>
    <t>175 62 19978841-2 ENBREL de 50 mg en 05 m1-100mg/m1-; SOLUCION/SUSPENSIÓN INYECTABLE; x 4 PFIZER S.A.S. $ 2.682.295,23</t>
  </si>
  <si>
    <t>177 62 19978841-7 ENBREL de 50 mg en 05 m1-100mg/m1-: SOLUCION/SUSPENSION INYECTABLE; x 4 PFIZER S.A.S. $ 2.682.295,23</t>
  </si>
  <si>
    <t>178 62 19978841-8 ENBREL de 50 mg en 0,5 m1-100mg/m1-, SOLUCION/SUSPENSIÓN INYECTABLE, x 4 PFIZER S.AS. $ 2.682.295,23</t>
  </si>
  <si>
    <t>179 62 19978841-9 ENBREL de 50 mg en 05 m1-100mg/m1; SOLUCION/SUSPENSIÓN INYECTABLE; x 4 PFIZER S.A.S. $ 2.682.295,23</t>
  </si>
  <si>
    <t>184 69 33103-1 ACTILYSE -50 mg -POLVO RECONSTITUIR A SOLUCION / SUSPENSION INYECTABLE x 2 BOEHRINGER $ 2.680.595,72</t>
  </si>
  <si>
    <t>185 69 33103-2 ACTILYSE -50 mg -POLVO RECONSTITUIR A SOLUCION / SUSPENSION INYECTABLE x 2 BOEHRINGER $ 2.680.595,72</t>
  </si>
  <si>
    <t>3 4 20007747-1 FEIBA de 1000 Ul; POLVO LIOFILIZADO PARA RECONSTITUIR A SOLUCION INYECTABLE; x 1 BAXTER A.G. $ 2.621.773,02</t>
  </si>
  <si>
    <t>4 4 20007747-2 FEIBA de 1000 Ul: POLVO LIOFILIZADO PARA RECONSTITUIR A SOLUCION INYECTABLE; x 1 BAXTER A.C. $ 2.621.773,02</t>
  </si>
  <si>
    <t>82 39 19935648-1 SOMATULINE AUTOGEL de 90 mg en 0,3 mI-300 mg/m1-; SOLUCION/SUSPENSIÓN INYECTABLE; x 1 IPSEN PHARMA S.A.S. $ 2.585.045,90</t>
  </si>
  <si>
    <t>389 112 228254-1 SANDOSTATIN LAR -20 mg - POLVO RECONSTITUIR A SOLUCION / SUSPENSION INYECTABLE x 1 NOVARTIS $ 2.569.054,95</t>
  </si>
  <si>
    <t>60 29 . 19939766-1 HUMIRA TM de 40 mg en 0,8 m1-50mg/m1-; SOLUCION/SUSPENSIÓN INYECTABLE; x 2 ABBVIE S.A.S. $ 2.540.069,22</t>
  </si>
  <si>
    <t>63 29 19939766-4 HUMIRA TM de 40 mg en 0,8 m1-50mg/m1-; SOLUCION/SUSPENSIÓN INYECTABLE; x 2 ABBVIE SAS. $ 2.540.069,22</t>
  </si>
  <si>
    <t xml:space="preserve">1 3 19947558-1 VENTAVIS de 20 mcg en 2 ml, POLVO PARA INHALACION; x 30 BAYER PHARMA A.G. $ 2.474.660,84 </t>
  </si>
  <si>
    <t>743 127 19971860-1 THYROGEN -1,1 mg - POLVO RECONSTITUIR A SOLUCION / SUSPENSION INYECTABLE x 2 GENZYME $ 2.403.102,88</t>
  </si>
  <si>
    <t>56 25 202595-2 BETAFERON de 250 mcg; POLVO PARA RECONSTRUIR A SOLUCION/SUSPENSIÓN INYECTABLE; x 15 BAYER PHARMA5 AG. 2.347.459,30</t>
  </si>
  <si>
    <t>64 30 20014965-1 CIMZIA de 200 mg en 1 m1-200mg/m1-; SOLUCION/SUSPENSIÓN INYECTABLE; x 2 UCB PHARMA SA $ 2.301.205,58</t>
  </si>
  <si>
    <t>66 30 20014965-3 CIMZIA de 200 mg en 1 m1-200mg/m1-; SOLUCION/SUSPENSIÓN INYECTABLE; x 2 UCB PHARMA SA $ 2.301.205,58</t>
  </si>
  <si>
    <t>182 67 19977936-2 AVONEX de 30 mcg en 0,5 m1-60mcg/m1-; SOLUCION/SUSPENSIÓN INYECTABLE; x 4 STENDHAL COLOMBIA S.A.S. $ 2.254.116,73</t>
  </si>
  <si>
    <t>183 67 19977936-3 AVONEX de 30 mcg en 0,5 m1-60mcg/m1-; SOLUCION/SUSPENSION INYECTABLE; x 4 STENDHAL COLOMBIA S.A.S. $ 2.254.116,73</t>
  </si>
  <si>
    <t>115 53 19988218-11 TASIGNA de 200 mg; TABLETA / CÁPSULA; x 28 NOVARTIS PHARMA A.G. $ 2.248.496,00</t>
  </si>
  <si>
    <t>117 53 19988218-2 TASIGNA de 200 mg; TABLETA/ CÁPSULA; x 28 NOVARTIS PHARMA A.G. $ 2.248.496,00</t>
  </si>
  <si>
    <t>118 53 19988218-3 TASIGNA de 200 mg; TABLETA / CÁPSULA; x 28 NOVARTIS PHARMA A.G. $ 2.248.496,00</t>
  </si>
  <si>
    <t>149 61 20041743-1 ORENCIA de 125 mg en 1 m1-125mcg/m1-; SOLUCION/SUSPENSIÓN INYECTABLE; x 4 BRISTOL MYERS SQUIBB DE COLOMBIA S.A. $ 2.225.999,87</t>
  </si>
  <si>
    <t>150 61 20041743-2 ORENCIA de 125 mg en 1 m1-125mg/m1; SOLUCION/SUSPENSIÓN INYECTABLE; x 4 BRISTOL MYERS SQUIBB DE COLOMBIA S.A. $ 2.225.999,87</t>
  </si>
  <si>
    <t>133 55 19943740-2 PROGRAF de 5 mg; TABLETA! CÁPSULA; x 100 JANSSEN CILAG S.A. $ 2.196.497,84</t>
  </si>
  <si>
    <t>142 55 200249014 TACROLIMUS de 5 mg; TABLETA! CÁPSULA; x 100 SANDOZ S.A. $ 2.196.497,84</t>
  </si>
  <si>
    <t>338 102 20032905-1 ELIGARD -45 mg - POLVO RECONSTITUIR A SOLUCION / SUSPENSION INYECTABLE x 1 TOLMAR $ 2.186.844,34</t>
  </si>
  <si>
    <t>794 86b 19904609-3 BENEFIX -500 Ul -5 ml - 100,00 Ul/m1- POLVO RECONSTITUIR A SOLUCION / SUSPENSION PFIZER $ 2.152.145,77</t>
  </si>
  <si>
    <t>253 87 19955642-3 FASLODEX -250 mg - 5 ml - 50 mg/m1- SOLUCION) SUSPENSION INYECTABLE x 2 ASTRAZENECA $ 1.950.176,57</t>
  </si>
  <si>
    <t>701 120 19985985-6 EXELON -36 mg - TRANSDERMICOS x 100 NOVARTIS $ 1.890.530,49</t>
  </si>
  <si>
    <t>235 80 19964305-1 EXJADE -500 mg - TABLETA) CAPSULA x 28 NOVARTIS $ 1.836.100,66</t>
  </si>
  <si>
    <t>125 53 20025951-2 TASIGNA de 150 mg; TABLETA! CÁPSULA; x 30 NOVARTIS PHARMA A.G. $ 1.806.827,14</t>
  </si>
  <si>
    <t>128 53 20025951-5 TASIGNA de 150 mg; TABLETA! CÁPSULA; x 30 NOVARTIS PHARMA A.G. $ 1.806.827,14</t>
  </si>
  <si>
    <t>88 41 20011882-3 VANGAVIR de 450 mg; TABLETA / CÁPSULA; x 30 BIOTOSCANA FARMA S.A. $ 1.788.795,19</t>
  </si>
  <si>
    <t>10 6 20021985-1 NOVOSEVEN de 1 mg (50 KUI); POLVOLIOFILIZADO PARA RECONSTITUIR A SOLUCION INYECTABLE; x 1 NOVO NORDISK A/S, $ 1.772.464,18</t>
  </si>
  <si>
    <t>344 104 19929840-1 DAXIM -12,5 mg -5 ml -2,5 mg/m1- SOLUCION / ABBVIE SUSPENSION INYECTABLE x 1 S.A S. $ 1.737.545,48</t>
  </si>
  <si>
    <t>83 39 19935650-1 SOMATULINE AUTOGEL de 60 mg en 0,3 ml- 200mg/m1-; SOLUCION/SUSPENSIÓN INYECTABLE; x 1 IPSEN PHARMA S.A.S. $ 1.723.363,93</t>
  </si>
  <si>
    <t xml:space="preserve">42 19 19953428-1 ERBITUX de 250 mg en 50 ml; - 5mg/m1SOLUCION/ SUSPENSION INYECTABLE; x 1 MERCK S.A. $ 1.692.682,78 </t>
  </si>
  <si>
    <t>124 53 20025951-1 TASIGNA de 150 mg; TABLETA! CÁPSULA; x 28 NOVARTIS PHARMA A.G. $ 1.686.372,00</t>
  </si>
  <si>
    <t>127 53 20025951-4 TASIGNA de 150 mg; TABLETA! CÁPSULA; x 28 NOVARTIS PHARMA KG. $ 1.686.372,00</t>
  </si>
  <si>
    <t>791 86a 35076-7 HEMOFIL M -1500 Ul - 10 ml -150,00 Ul/m1- POLVO RECONSTITUIR A SOLUCION / SUSPENSION INYECTABLE x 1 BAXTER $ 1.678.567,48</t>
  </si>
  <si>
    <t>792 86a 35076-8 HEMOFIL M -1500 Ul - 10 ml - 150,00U1/m1- POLVO RECONSTITUIR A SOLUCION / SUSPENSION INYECTABLE x 1 BAXTER $ 1.678.567,48</t>
  </si>
  <si>
    <t>33 14 20001038-1 TEMODAL de 140 mg; TABLETA! CÁPSULA; x 5 MERCK SHARP &amp; DOHME CORPORATION $ 1.531.730,53</t>
  </si>
  <si>
    <t>35 14 20001038-3 TEMODAL de 140 mg; TABLETA! CÁPSULA; x 5 MERCK SHARP &amp; DOHME CORPORATION $ 1.531.730,53</t>
  </si>
  <si>
    <t>71 31 20002629-2 ACTEMRA de 80 mg en 4 m1-20mg/m1-; SOLUCION/SUSPENSIÓN INYECTABLE; x 4 F. HOFFMANN - LA ROCHE LTD. $ 1.519.979,95</t>
  </si>
  <si>
    <t>105 49 20045677-2 LINEZOLID de 600 mg; TABLETA / CÁPSULA; x 10 VESALIUS PHARMA S.A.S. $ 1.502.515,14</t>
  </si>
  <si>
    <t>110 49 20045677-7 LINEZOLID de 600 mg; TABLETA / CÁPSULA; x 10 VESALIUS PHARMA SA.S. $ 1.502.515,14</t>
  </si>
  <si>
    <t>337 102 20018782-1 LUPRON DEPOT -30 mg - POLVO RECONSTITUIR A SOLUCION / SUSPENSION INYECTABLE x 1 ABBOTT - ABBVIE $ 1.457.896,23</t>
  </si>
  <si>
    <t>352 109 20010367-10 MEROBAC - 1000 mg - POLVO RECONSTITUIR A SOLUCION / SUSPENSION INYECTABLE x 25 PROCAPS $ 1.456.183,21</t>
  </si>
  <si>
    <t>357 109 20010367-4 MEROBAC - 1000 mg - POLVO RECONSTITUIR A SOLUCION / SUSPENSION INYECTABLE x 25 PROCAPS $ 1.456.183,21</t>
  </si>
  <si>
    <t>365 109 20010478-11 MEROBAC -500 mg - POLVO RECONSTITUIR A SOLUCION / SUSPENSION INYECTABLE x 50 PROCAPS $ 1.456.183,21</t>
  </si>
  <si>
    <t>370 109 20010478-5 MEROBAC -500 mg - POLVO RECONSTITUIR A SOLUCION / SUSPENSION INYECTABLE x 50 PROCAPS $ 1.456.183,21</t>
  </si>
  <si>
    <t>706 120 19985986-6 EXELON -27 mg - TRANSDERMICOS x 100 NOVARTIS $ 1.417.897,86</t>
  </si>
  <si>
    <t>94 46 19983585-1 PROGRAF des mg; CAPSULAS DE LIBERACIÓN MODIFICADA; x 50 JANSSEN CILAG S.A. $ 1.412.698,08</t>
  </si>
  <si>
    <t>39 17 226777-1 MABTHERA de 100 mg en 10 ml - 10mg/m1; SOLUCION/SUSPENSIÓN INYECTABLE; x 2 F. HOFFMANN - LA ROCHE LTD. $ 1.377.115,58</t>
  </si>
  <si>
    <t>468 116 20041731-14 ALOND -300 mg - TABLETA! CAPSULA x 200 PFIZER $ 1.353.291,24</t>
  </si>
  <si>
    <t>151 62 19901547-1 ENBREL de 25 mg; POLVO LIOFILIZADO PARA RECONSTITUIR A SOLUCION INYECTABLE; x 4 LABORATORIOS WYETH INC. $ 1.341.147,61</t>
  </si>
  <si>
    <t>152 62 19901547-2 ENBREL de 25 mg; POLVO LIOFILIZADO PARA RECONSTITUIR A SOLUCION INYECTABLE; x 4 LABORATORIOS WYETH INC. $ 1.341.147,61</t>
  </si>
  <si>
    <t>153 62 19901547-3 ENBREL de 25 mg; POLVO LIOFILIZADO PARA RECONSTITUIR A SOLUCION INYECTABLE; x 4 LABORATORIOS WYETH INC. $ 1.341.147,61</t>
  </si>
  <si>
    <t>155 62 19968208-2 ETANAR de 25 mg; POLVO LIOFILIZADO PARA RECONSTITUIR A SOLUCION INYECTABLE; x 4 LA SANTE $ 1.341.147,61</t>
  </si>
  <si>
    <t>156 62 19968208-3 ETANAR de 25 mg; POLVO LIOFILIZADO PARA RECONSTITUIR A SOLUCION INYECTABLE; x4 LA SANTE $ 1.341.147,61</t>
  </si>
  <si>
    <t>157 62 19968208-4 ETANAR de 25 mg; POLVO LIOFILIZADO PARA RECONSTITUIR A SOLUCION INYECTABLE; x 4 LA SANTE $ 1.341.147,61</t>
  </si>
  <si>
    <t>158 62 19968208-5 ETANAR de 25 mg; POLVO LIOFILIZADO PARA RECONSTITUIR A SOLUCION INYECTABLE; x 4 LA SANTE $ 1.341.147,61</t>
  </si>
  <si>
    <t>159 62 19968208-6 ETANAR de 25 mg; POLVO LIOFILIZADO PARA RECONSTITUIR A SOLUCION INYECTABLE; x 4 LA SANTE $ 1.341.147,61</t>
  </si>
  <si>
    <t>160 62 19968208-7 ETANAR de 25 mg; POLVO LIOFILIZADO PARA RECONSTITUIR A SOLUCION INYECTABLE; x 4 LA SANTE $ 1.341.147,61</t>
  </si>
  <si>
    <t>161 62 19968208-8 ETANAR de 25 mg; POLVO LIOFILIZADO PARA RECONSTITUIR A SOLUCION INYECTABLE; x 4 LA SANTE $ 1.341.147,61</t>
  </si>
  <si>
    <t>167 62 19978839-5 ENBREL de 25 mg en D5 m1-50mg/m1-; SOLUCION/SUSPENSIÓN INYECTABLE; x 4 PFIZER S.A.S. $ 1.341.147,61</t>
  </si>
  <si>
    <t>169 62 19978839-7 ENBREL de 25 mg en D5 m1-50mg/m1-; SOLUCION/SUSPENSIÓN INYECTABLE; x 4 PFIZER S.A.S. $ 1.341.147,61</t>
  </si>
  <si>
    <t>170 62 19978841-1 ENBREL de 50 mg en 0.5 m1-100mg/m1-; SOLUCION/SUSPENSIÓN INYECTABLE; x 2 PFIZER SA.S. $ 1.341.147,61</t>
  </si>
  <si>
    <t>5 4 226747-1 FEIBA de 500 Ul; POLVO LIOFILIZADO PARA RECONSTITUIR A SOLUCION INYECTABLE; x 1 BAXTER A.G. $ 1.310.886,52</t>
  </si>
  <si>
    <t>6 4 226747-2 FEIBA de 500 Ul; POLVO LIOFILIZADO PARA RECONSTITUIR A SOLUCION INYECTABLE; x 1 BAXTER A.G. $ 1.310.886,52</t>
  </si>
  <si>
    <t>7 4 226747-3 FEIBA de 500 Ul; POLVO LIOFILIZADO PARA RECONSTITUIR A SOLUCION INYECTABLE; x 1 BAXTER A.G. $ 1.310.886,52</t>
  </si>
  <si>
    <t>8 4 226747-4 FEIBA de 500 UL POLVO LIOFILIZADO PARA 226747-4 RECONSTITUIR A SOLUCION INYECTABLE; x 1 BAXTER A.G. $ 1.310.886,52</t>
  </si>
  <si>
    <t>57 26 19905280-1 REMICADE de 100 mg; POLVO LIOFILIZADO PARA RECONSTITUIR A SOLUCION INYECTABLE; x 1 JANSSEN CILAG S.A. $ 1.276.136,14</t>
  </si>
  <si>
    <t>61 29 19939766-2 HUMIRA TM de 40 mg en 0,8 ml- 50mg/m1-; SOLUCION/SUSPENSIÓN INYECTABLE; x 1 ABBVIE S.A.S. $ 1.270.034,62</t>
  </si>
  <si>
    <t>62 29 19939766-3 HUMIRA TM de 40 mg en 0,8 m1-50mg/m1-; SOLUCION/SUSPENSIÓN INYECTABLE; x 1 ABBVIE 5.A 5. $ 1.270.034,62</t>
  </si>
  <si>
    <t>87 41 20011882-2 VANGAVIR de 450 mg; TABLETA l CÁPSULA; x 20 BIOTOSCANA FARMA S.A. $ 1.192.530,13</t>
  </si>
  <si>
    <t>413 115 20015274-4 MIRAPEX ER -4,5 mg - TABLETA / CAPSULA DE LIBERACION PROLONGADA x 100 BOEHRINGER $ 1.170.800,21</t>
  </si>
  <si>
    <t>782 70b 20024740-1 THYMOGAM -250 mg - 5 ml - 50 mg/mi -SOLUCION / SUSPENSION INYECTABLE x 1 BHARAT SERUMS $ 1.165.517,22</t>
  </si>
  <si>
    <t>700 120 19985985-5 EXELON - 36 mg - TRANSDERMICOS x 60 NOVARTIS $ 1.134.318,29</t>
  </si>
  <si>
    <t>790 86a 35076-6 HEMOFIL M -1000 Ul - 10 ml -100,00 Ul/m1- POLVO RECONSTITUIR A SOLUCION / SUSPENSION INYECTABLE x 1 BAXTER $ 1.119.044,99</t>
  </si>
  <si>
    <t>132 55 19943740-1 PROGRAF de 5 mg; TABLETA! CÁPSULA; x 50 JANSSEN CILAG S.A., $ 1.098.248,91</t>
  </si>
  <si>
    <t>141 55 20024901-2 TACROLIMUS des mg; TABLETA! CÁPSULA; x 50 SANDOZ S.A. $ 1.098.248,91</t>
  </si>
  <si>
    <t>330 101 19963298-4 INFLAXEN -20 mg - TABLETA / CAPSULA x 200 PROCAPS $ 1.094.606,79</t>
  </si>
  <si>
    <t>21 14 19907388-1 TEMODAL de 100 mg; TABLETA! CÁPSULA; x 5 MERCK SHARP &amp; DOHME CORPORATION $ 1.094.093,23</t>
  </si>
  <si>
    <t>23 14 19907388-3 TEMODAL de 100 mg; TABLETA! CÁPSULA; x 5 MERCK SHARP &amp; DOHME CORPORATION $ 1.094.093,23</t>
  </si>
  <si>
    <t>336 102 19956218-1 ELIGARD - 22,5 mg - POLVO RECONSTITUIR A SOLUCION / SUSPENSION INYECTABLE x 1 TOLMAR $ 1.093.422,17</t>
  </si>
  <si>
    <t>793 86b 19904609-2 BENEFIX -500 Ul - 5 ml - 100,00 Ul/m1- POLVO RECONSTITUIR A SOLUCION / SUSPENSION INYECTABLE x 1 PFIZER $ 1.076.072,88</t>
  </si>
  <si>
    <t xml:space="preserve">801 86b 19904610-4 POLVO RECONSTITUIR A SOLUCION / SUSPENSION INYECTABLE x 2 PFIZER $ 1.076.072,88 </t>
  </si>
  <si>
    <t>775 128b 20019432-1 BOTOX -200 Ul -POLVO RECONSTITUIR A SOLUCION / SUSPENSION INYECTABLE x 1 ALLERGAN $ 1.070.435,25</t>
  </si>
  <si>
    <t>279 96 19914262-7 LANTUS -1000 Ul - 10 ml - 100 Ul/m1- SOLUCION) SUSPENSION INYECTABLE x 10 SANOFI AVENTIS $ 998.105,38</t>
  </si>
  <si>
    <t>81 38 19953339-1 XOLAIR de 150 mg; POLVO LIOFILIZADO PARA RECONSTITUIR A SOLUCION INYECTABLE; x 1 NOVARTIS PHARMA A.G. $ 975.959,91</t>
  </si>
  <si>
    <t>763 133 19935853-1 IMMUNATE - 1000/800 Ul - 10 ml -POLVO RECONSTITUIR A SOLUCION / SUSPENSION INYECTABLE x 1 BAXTER $ 975.574,43</t>
  </si>
  <si>
    <t>252 87 19955642-2 FASLODEX .250 mg - 5 ml - 50 mg/m1- SOLUCION / SUSPENSION INYECTABLE x 1 ASTRAZENECA $ 975.088,29</t>
  </si>
  <si>
    <t>14 10 19941419-1 FORTEO de 750 mcg en 3 ml- 250mog/m1; SOLUCION/SUSPENSIÓN INYECTABLE; x 1 ELI LILLY AND COMPANY $ 970.038,05</t>
  </si>
  <si>
    <t>15 10 19941419-2 FORTEO de 600 mcg en 2,4 ml - 250mcg/m1; SOLUCION/SUSPENSIÓN INYECTABLE; x 1 ELI LILLY AND COMPANY 5 970.038,05</t>
  </si>
  <si>
    <t xml:space="preserve">37 16 229745-1 XELODA de 500 mg; TABLETA! CÁPSULA; x 120 F . HOFFMANN - LA ROCHE LTD, $ 967.848,34 </t>
  </si>
  <si>
    <t>244 84 19903238-13 AROMASIN -25 mg - TABLETA ) CAPSULA x 100 PFIZER $ 967.154,16</t>
  </si>
  <si>
    <t>68 31 20002627-1 ACTEMRA de 200 mg en 10 m1-20mg/m1; SOLUCION/SUSPENSIÓN INYECTABLE; x 1 F. HOFFMANN - LA ROCHE LTD. $ 949.987,47</t>
  </si>
  <si>
    <t>712 120 19985987-6 EXELON - 18 mg- TRANSDERMICOS x 100 NOVARTIS $ 945.265,24</t>
  </si>
  <si>
    <t>200 74 19916203-21 LUTAMIDAL -150 mg - TABLETA / CAPSULA x 70 MONTEVERDE $ 932.898,66</t>
  </si>
  <si>
    <t>180 66 19976227-1 ORENCIA de 250 mg; POLVO LIOFILIZADO PARA RECONSTITUIR A SOLUCION INYECTABLE; x 1 BRISTOL MYERS SQUIBB DE COLOMBIA S.A. $ 925.403,12</t>
  </si>
  <si>
    <t>234 80 19964304-2 EXJADE -250 mg - TABLETA ! CAPSULA x 28 NOVARTIS $ 918.050,32</t>
  </si>
  <si>
    <t>49 23 1• 9956000-1 AVASTIN de 100 mg en 4 mi- 25mg/m1; SOLUCION/SUSPENSIÓN INYECTABLE; x 1 F. HOFFMANN - LA ROCHE LTD. $ 903.435,80</t>
  </si>
  <si>
    <t>139 55 20024899-4 TACROLIMUS de 1 mg; TABLETA! CÁPSULA; x 200 SANDOZ S.A. $ 878.599,13</t>
  </si>
  <si>
    <t>30 14 19907390-2 TEMODAL de 20 mg; TABLETA! CÁPSULA; x 20 MERCK SHARP &amp; DOHME CORPORATION $ 875.274,58</t>
  </si>
  <si>
    <t>32 14 19907390-4 TEMODAL de 20 mg; TABLETA! CÁPSULA; x 20 MERCK SHARP &amp; DOHME CORPORATION $ 875.274,58</t>
  </si>
  <si>
    <t>627 118 19976916-13 DRUGTECH QUETIDIN- 300 mg - TABLETA! CAPSULA x 200 SYNTHESIS $ 873.090,53</t>
  </si>
  <si>
    <t>243 84 19903238-12 AROMASIN -25 mg - TABLETA / CAPSULA x 90 PFIZER $ 870.438,74</t>
  </si>
  <si>
    <t>246 84 19903238-3 AROMAS IN -25 mg - TABLETA) CAPSULA x 90 PFIZER $ 870.438,74</t>
  </si>
  <si>
    <t>207 74 19916203-29 LUTAMIDAL -150 mg - TABLETA / CAPSULA x 64 MONTEVERDE $ 852.935,92</t>
  </si>
  <si>
    <t>705 120 19985986-5 EXELON -27 mg - TRANSDERMICOS x 60 NOVARTIS $ 850.738,72</t>
  </si>
  <si>
    <t>97 46 20035350-2 PROGRAF XL de 3 mg; CAPSULAS DE LIBERACIÓN MODIFICADA; x 50 JANSSEN CILAG S.A. $ 847.618,84</t>
  </si>
  <si>
    <t>45 20 19971195-1 NEXAVAR de 200 mg; TABLETA/CÁPSULA ; x 10 BAYER PHARMA AG. $ 846.071,61</t>
  </si>
  <si>
    <t>145 60 19900426-2 REBIF de 44 mcg en 0,5 m1-88mcg/m1-; SOLUCION/SUSPENSIÓN INYECTABLE; x 3 MERCK S.A. $ 826.700,50</t>
  </si>
  <si>
    <t>222 76 19926496-2 CANCIDAS -70 mg -POLVO RECONSTITUIR A SOLUCION / SUSPENSION INYECTABLE x 1 MERCK SHARP DOME $ 825.043,81</t>
  </si>
  <si>
    <t>332 101 19963299-2 INFLAXEN - 100 mg - TABLETA / CAPSULA x 30 PROCAPS $ 820.955,10</t>
  </si>
  <si>
    <t>408 115 20015273-3 MIRAPEX ER -3 mg -TABLETA! CAPSULA DE LIBERACION PROLONGADA x 100 BOEHRINGER $ 780.533,46</t>
  </si>
  <si>
    <t xml:space="preserve">51 24 201182-1 ZOLADEX de 10,8 mg; IMPLANTE; x 1 ASTRAZENECA UK LIMITED $ 771.479,11 </t>
  </si>
  <si>
    <t>52 24 201182-3 ZOLADEX de 10,8 mg; IMPLANTE; x 1 ASTRAZENECA UK LIMITED $ 771.479,11</t>
  </si>
  <si>
    <t>563 117 20049701-11 DRUGTECH QUETIDIN XR -150 mg - TABLETA! CAPSULA DE LIBERACION PROLONGADA x 200 SYNTHESIS $ 751.326,16</t>
  </si>
  <si>
    <t>101 49 20045677-1 LINEZOLID de 600 mg; TABLETA / CÁPSULA; x 5 VESALIUS PHARMA SA.S. $ 751.257,57</t>
  </si>
  <si>
    <t>109 49 20045677-6 LINEZOLID de 600 mg; TABLETA / CÁPSULA; x 5 VESALIUS PHARMA S.A.S. $ 751.257,57</t>
  </si>
  <si>
    <t>199 74 19916203-20 LUTAMIDAL - 150 mg - TABLETA! CAPSULA x 56 MONTEVERDE $ 746.318,93</t>
  </si>
  <si>
    <t>113 50 19996372-1 VALIXA de 12 g; POLVO PARA RECONSTITUIR A SOLUCIÓN - SUSPENSION ORAL; x 1 F. HOFFMANN - LA ROCHE LTD. $ 734.110,74</t>
  </si>
  <si>
    <t>364 109 20010478-10 MEROBAC -500 mg - POLVO RECONSTITUIR A SOLUCION / SUSPENSION INYECTABLE x 25 PROCAPS $ 728.091,60</t>
  </si>
  <si>
    <t>369 109 20010478-4 MEROBAC -500 mg - POLVO RECONSTITUIR A SOLUCION / SUSPENSION INYECTABLE x 25 PROCAPS $ 728.091,60</t>
  </si>
  <si>
    <t>412 115 20015274-3 MIRAPEX ER -4,5 mg - TABLETA! CAPSULA DE BOEHRINGER LIBERACION PROLONGADA x 60 $ 702.480,12</t>
  </si>
  <si>
    <t>44 19 19953428-3 ERBITUX de 100 mg en 20 ml 5mg/m1; SOLUCION PARA INFUSIÓN; x 1 MERCK S.A. $ 677.073,12</t>
  </si>
  <si>
    <t>432 116 19953204-19 LYRICA - 150 mg - TABLETA! CAPSULA x 200 PFIZER $ 676.645,62</t>
  </si>
  <si>
    <t>467 116 20041731-13 ALOND -300 mg - TABLETA! CAPSULA x 100 PFIZER $ 676.645,62</t>
  </si>
  <si>
    <t>484 116 20041734-14 ALOND - 150 mg - TABLETA! CÁPSULA x 200 PFIZER $ 676.645,62</t>
  </si>
  <si>
    <t>166 62 19978839-4 ENBREL de 25 mg en 01 671.50mg/m1-; SOLUCION/SUSPENSIÓN INYECTABLE; x 2 PFIZER S.A.S. $ 670.573,81</t>
  </si>
  <si>
    <t>195 74 19916203-16 LUTAMIDAL - 150 mg - TABLETA / CAPSULA x 50 MONTEVERDE $ 666.356,18</t>
  </si>
  <si>
    <t>785 85a 19913650-1 IMMUNINE -600 Ul -POLVO RECONSTITUIR A SOLUCION / SUSPENSION INYECTABLE x 1 BAXTER $ 612.315,64</t>
  </si>
  <si>
    <t>725 121 20008026-1 EXELON -6 mg - TABLETA / CAPSULA x 112 NOVARTIS $ 610.699,09</t>
  </si>
  <si>
    <t>500 117 19999458-3 SEROQUEL XR -400 mg - TABLETA! CAPSULA DE LIBERACION PROLONGADA x 60 ASTRAZENECA $ 601.060,92</t>
  </si>
  <si>
    <t>540 117 20043696-11 KETIAN -400 mg - TABLETA / CAPSULA DE LIBERACION PROLONGADA x 60 PROCAPS $ 601.060,92</t>
  </si>
  <si>
    <t xml:space="preserve">86 41 20011882-1 VANGAVIR de 450 mg; TABLETA / CÁPSULA; x 10 BIOTOSCANA FARMA S.A. $ 596.265,06 </t>
  </si>
  <si>
    <t>221 76 19926495-1 CANCIDAS - 50 mg -POLVO RECONSTITUIR A SOLUCION / SUSPENSION INYECTABLE x 1 MERCK SHARP DOME $ 589.317,00</t>
  </si>
  <si>
    <t>356 109 20010367-3 MEROBAC - 1000 mg - POLVO RECONSTITUIR A SOLUCION / SUSPENSION INYECTABLE x 10 PROCAPS $ , 582.473,29</t>
  </si>
  <si>
    <t>362 109 20010367-9 MEROBAC - 1000 mg - POLVO RECONSTITUIR A SOLUCION / SUSPENSION INYECTABLE x 10 PROCAPS $ 582.473,29</t>
  </si>
  <si>
    <t>375 109 201199-2 MERONEM -1000 mg - POLVO RECONSTITUIR A SOLUCION / SUSPENSION INYECTABLE x 10 ASTRAZENECA $ 582.473,29</t>
  </si>
  <si>
    <t>376 109 201199-3 MERONEM -1000 mg - POLVO RECONSTITUIR A SOLUCION / SUSPENSION INYECTABLE x 10 ASTRAZENECA $ 582.473,29</t>
  </si>
  <si>
    <t>597 118 19949721-16 DRUGTECH QUETIDIN -200 mg - TABLETA! CAPSULA x 200 SYNTHESIS $ 582.060,35</t>
  </si>
  <si>
    <t>242 84 19903238-11 AROMASIN -25 mg - TABLETA) CAPSULA x 60 PFIZER $ 580.292,50</t>
  </si>
  <si>
    <t>699 120 19985985-4 EXELON - 36 mg - TRANSDERMICOS x 30 NOVARTIS $ 567.159,14</t>
  </si>
  <si>
    <t>711 120 19985987-5 EXELON - 18 mg - TRANSDERMICOS x 60 NOVARTIS $ 567.159,14</t>
  </si>
  <si>
    <t>93 46 19983583-2 PROGRAF de 1 mg; CAPSULAS DE LIBERACIÓN MODIFICADA; x 100 JANSSEN CILAG S.A. $ 565.079,23</t>
  </si>
  <si>
    <t>772 128a 19913029-1 DYSPORT - 500 Ul- POLVO RECONSTITUIR A SOLUCION / SUSPENSION INYECTABLE x 1 IPSEN $ 563.847,30</t>
  </si>
  <si>
    <t>181 67 19977936-1 AVONEX de 30 mcg en 0,5 m1-60mcg/m1-; SOLUCION/SUSPENSION INYECTABLE; x 1 STENDHAL COLOMBIA S.A.S. $ 563.529,19</t>
  </si>
  <si>
    <t>197 74 19916203-19 LUTAMIDAL - 150 mg - TABLETA! CAPSULA x 42 MONTEVERDE $ 559.739,19</t>
  </si>
  <si>
    <t>206 74 19916203-28 LUTAMIDAL -150 mg - TABLETA! CAPSULA x 42 MONTEVERDE $ 559.739,19</t>
  </si>
  <si>
    <t>787 86a 201884-1 FANHDI - 500 111- 10 ml -50,00 Ul/m1- POLVO RECONSTITUIR A SOLUCION / SUSPENSION INYECTABLE x 1 GRIFOLS $ 559.522,49</t>
  </si>
  <si>
    <t>788 86a 201884-2 FANHDI -500 Ul - 10 ml -50,00 Ul/m1- POLVO RECONSTITUIR A SOLUCION / SUSPENSION INYECTABLE x 1 GRIFOLS $ 559.522,49</t>
  </si>
  <si>
    <t>789 86a 35076-5 HEMOFIL M -500 Ul - 10 ml -50,00 Ul/m1- POLVO RECONSTITUIR A SOLUCION / SUSPENSION INYECTABLE x 1 BAXTER $ 559.522,49</t>
  </si>
  <si>
    <t>140 55 20024901-1 TACROLIMUS de 5 mg; TABLETA! CÁPSULA; x 25 SANDOZ S.A. $ 549.124,46</t>
  </si>
  <si>
    <t>799 86b 19904610-1 BENEFIX - 250 Ul - 5 ml - 50,00 Ul/m1- POLVO RECONSTITUIR A SOLUCION / SUSPENSION INYECTABLE x 1 PFIZER $ 538.036,44</t>
  </si>
  <si>
    <t>800 86b 19904610-3 BENEFIX -250 Ul - 5 ml - 50,00 Ul/m1- POLVO RECONSTITUIR A SOLUCION 1 SUSPENSION INYECTABLE x 1 PFIZER $ 538.036,44</t>
  </si>
  <si>
    <t>742 126 228406-1 AGRASTAT -12,5 mg-SO ml -0,25 mg/m1 - ASPEN SOLUCION / SUSPENSION INYECTABLE x 1 $ 536.523,20</t>
  </si>
  <si>
    <t>776 128b 45122-1 BOTOX -100 Ul - POLVO RECONSTITUIR A SOLUCION / SUSPENSION INYECTABLE x 1 ALLERGAN $ 535.217,63</t>
  </si>
  <si>
    <t>194 74 19916203-15 LUTAMIDAL -150 mg - TABLETA / CAPSULA x40 MONTEVERDE $ 533.084,95</t>
  </si>
  <si>
    <t>781 70a 113757-1 TIMOGLOBULINA -25 mg -POLVO RECONSTITUIR A SOLUCION / SUSPENSION INYECTABLE x 1 GENZYME $ 532.757,92</t>
  </si>
  <si>
    <t>96 46 20035350-1 PROGRAF XL de 3 mg; CAPSULAS DE LIBERACIÓN MODIFICADA; x 30 JANSSEN CILAG S.A. $ 508.571,31</t>
  </si>
  <si>
    <t xml:space="preserve">384 111 19934076-1 MYFORTIC -360 mg - TABLETA / CAPSULA x 120 NOVARTIS $ 505.842,14 </t>
  </si>
  <si>
    <t>278 96 19914262-6 LANTUS -1000 Ul - 10 ml - 100 Ul/m1- SOLUCION) SUSPENSION INYECTABLE x 5 SANOFI AVENTIS $ 499.052,69</t>
  </si>
  <si>
    <t>762 133 19935850-1 IMMUNATE - 500 /400 Ul - 5 ml - POLVO RECONSTITUIR A SOLUCION / SUSPENSION INYECTABLE x 1 BAXTER $ 487.787,21</t>
  </si>
  <si>
    <t>249 84 19903238-7 AROMASIN -25 mg-TABLETA / CAPSULA x 50 PFIZER $ 483.577,08</t>
  </si>
  <si>
    <t>695 120 19985874-6 EXELON -9 mg - TRANSDERMICOS x 100 NOVARTIS $ 472.632,62</t>
  </si>
  <si>
    <t>407 115 20015273-2 MIRAPEX ER -3 mg -TABLETA! CAPSULA DE LIBERACION PROLONGADA x 60 BOEHRINGER $ 468.320,08</t>
  </si>
  <si>
    <t>232 80 19964303-1 EXJADE - 125 mg - TABLETA! CAPSULA x 28 NOVARTIS $ 459.025,17</t>
  </si>
  <si>
    <t>233 80 19964303-2 EXJADE -125 mg - TABLETA ) CAPSULA x 28 NOVARTIS $ 459.025,17</t>
  </si>
  <si>
    <t>716 121 20008022-4 EXELON -4,5 mg - TABLETA / CAPSULA x 112 NOVARTIS $ 458.024,32</t>
  </si>
  <si>
    <t>509 117 19999461-3 SEROQUEL XR -300 mg - TABLETA / CAPSULA DE LIBERACION PROLONGADA x 60 ASTRAZENECA $ 450.795,70</t>
  </si>
  <si>
    <t>518 117 20043686-12 KETIAN - 300 mg - TABLETA ! CAPSULA DE LIBERACION PROLONGADA x 60 PROCAPS $ 450.795,70</t>
  </si>
  <si>
    <t>135 55 19943741-2 PROGRAF de 1 mg; TABLETA! CÁPSULA; x 100 JANSSEN CILAG S.A. $ 439.299,57</t>
  </si>
  <si>
    <t>138 55 20024899-3 TACROLIMUS de 1 mg; TABLETA! CÁPSULA; x 100 SANDOZ S.A. $ 439.299,57</t>
  </si>
  <si>
    <t>626 118 19976916-12 DRUGTECH QUETIDIN - 300 mg - TABLETA! CAPSULA x 100 SYNTHESIS $ 436.545,26</t>
  </si>
  <si>
    <t>667 118 19996348-10 QUETIAPINA - 300 mg - TABLETA! CÁPSULA x 100 TECNOQUIMICAS $ 436.545,26</t>
  </si>
  <si>
    <t>236 81 200666-1 PULMOZYME -2,5 mg - 2,5 ml - 1 mg/m1- SOLUCION / SUSPENSION PARA INHALACION x 6 ROCHE $ 426.113,86</t>
  </si>
  <si>
    <t>258 88 35388-5 MAGNEVIST - 46900 mg- 100 ml -469 mg/m1- SOLUCION / SUSPENSION INYECTABLE x 1 BAYER $ 425.722,57</t>
  </si>
  <si>
    <t>254 88 35388-1 MAGNEVIST -48900 mg - 100 ml -469 mg/m1- SOLUCION / SUSPENSION INYECTABLE x 1 BAYER $ 425.721,79</t>
  </si>
  <si>
    <t>704 120 19985986-4 EXELON - 27 mg - TRANSDERMICOS x 30 NOVARTIS $ 425.369,35</t>
  </si>
  <si>
    <t>429 116 19953203-8 LYRICA -300 mg - TABLETA! CAPSULA x 60 PFIZER $ 405.987,37</t>
  </si>
  <si>
    <t>473 116 20041731-6 ALOND -300 mg - TABLETA / CAPSULA x 60 PFIZER $ 405.987,37</t>
  </si>
  <si>
    <t>193 74 19916203-14 LUTAMIDAL -150 mg - TABLETAS CAPSULA x 30 MONTEVERDE $ 399.813,71</t>
  </si>
  <si>
    <t>205 74 19916203-27 LUTAMIDAL -150 mg - TABLETA! CAPSULA x 30 MONTEVERDE $ 399.813,71</t>
  </si>
  <si>
    <t>625 118 19976916-11 DRUGTECH QUETIDIN -300 mg - TABLETA / CAPSULA x 90 SYNTHESIS $ 392.890,73</t>
  </si>
  <si>
    <t>674 118 19996348-9 QUETIAPINA - 300 mg - TABLETA ! CAPSULA x 90 TECNOQUIMICAS $ 392.890,73</t>
  </si>
  <si>
    <t>397 115 20015270-4 MIRAPEX ER -1,5 mg - TABLETA / CAPSULA DE LIBERACION PROLONGADA x 100 BOEHRINGER $ 390.266,73</t>
  </si>
  <si>
    <t>70 31 20002629-1 ACTEMRA de 80 mg en 4 m1-20mg/m1-; SOLUCION/SUSPENSIÓN INYECTABLE; x 1 F. HOFFMANN - LA ROCHE LTD. $ 379.994,98</t>
  </si>
  <si>
    <t>562 117 20049701-10 DRUGTECH QUETIDIN XR -150 mg - TABLETA CAPSULA DE LIBERACION PROLONGADA x 100 SYNTHESIS $ 375.663,07</t>
  </si>
  <si>
    <t>186 74 19908644-1 CASODEX -150 mg - TABLETA! CAPSULA x 28 ASTRAZENECA $ 373.159,47</t>
  </si>
  <si>
    <t>187 74 19908644-3 CASODEX -150 mg - TABLETA! CAPSULA x 28 ASTRAZENECA $ 373.159,47</t>
  </si>
  <si>
    <t>190 74 19916203-11 LUTAMIDAL -150 mg - TABLETA / CAPSULA x 28 MONTEVERDE $ 373.159,47</t>
  </si>
  <si>
    <t>411 115 20015274-2 MIRAPEX ER -4,5 mg - TABLETA! CAPSULA DE BOEHRINGER LIBERACION PROLONGADA x 30 $ 351.240,07</t>
  </si>
  <si>
    <t>624 118 19976916-10 DRUGTECH QUETIDIN -300 mg - TABLETA! CAPSULA x 80 SYNTHESIS $ 349.236,22</t>
  </si>
  <si>
    <t>415 116 19953202-16 LYRICA -75 mg - TABLETA / CAPSULA x 200 PFIZER $ 338.322,81</t>
  </si>
  <si>
    <t>431 116 19953204-18 LYRICA - 150 mg - TABLETA! CÁPSULA x 100 PFIZER $ 338.322,81</t>
  </si>
  <si>
    <t>442 116 20008675-18 ALOND -75 mg - TABLETA! CAPSULA x 200 PFIZER $ 338.322,81</t>
  </si>
  <si>
    <t>483 116 20041734-13 ALOND -150 mg - TABLETA! CÁPSULA x 100 PFIZER $ 338.322,81</t>
  </si>
  <si>
    <t>773 128a 20032324-1 DYSPORT -300 U -POLVO RECONSTITUIR A SOLUCION / SUSPENSION INYECTABLE x 1 IPSEN $ 338.308,38</t>
  </si>
  <si>
    <t>573 117 20049701-9 DRUGTECH QUETIDIN XR -150 mg - TABLETA! CAPSULA DE LIBERACION PROLONGADA x 90 SYNTHESIS $ 338.096,77</t>
  </si>
  <si>
    <t xml:space="preserve">154 62 19968208-1 ETANAR de 25 mg; POLVO LIOFILIZADO PARA RECONSTITUIR A SOLUCION INYECTABLE; x 1 LA SANTE $ 335.286,90 </t>
  </si>
  <si>
    <t>162 62 19968208-9 ETANAR de 25 mg; POLVO LIOFILIZADO PARA RECONSTITUIR A SOLUCION INYECTABLE; x 1 LA SANTE $ 335.286,90</t>
  </si>
  <si>
    <t>329 101 19963298-3 INFLAXEN -20 mg - TABLETA / CAPSULA x 60 PROCAPS $ 328.382,04</t>
  </si>
  <si>
    <t>268 95 19972118-3 LEVEMIR -42,6 mg - 3 ml - 14,2 mg/m1- SOLUCION) SUSPENSION INYECTABLE x 10 NOVO NORDISK $ 315.151,15</t>
  </si>
  <si>
    <t>271 95 19972118-6 LEVEMIR -42,6 mg - 3 ml - 14,2 mg/m1- SOLUCION / SUSPENSION INYECTABLE x 10 NOVO NORDISK $ 315.151,15</t>
  </si>
  <si>
    <t>274 95 19972118-9 LEVEMIR -42,6 mg - 3 ml - 14,2 mg/m1- SOLUCION / SUSPENSION INYECTABLE x 10 NOVO NORDISK $ 315.151,15</t>
  </si>
  <si>
    <t>225 77 19943209-3 BIOSPORIN -50 mg - TABLETA! CAPSULA x 100 BIOTOSCANA $ 308.849,79</t>
  </si>
  <si>
    <t>226 77 33037-1 SANDIMMUN - 100 mg - TABLETA! CAPSULA x 50 NOVARTIS $ 308.849,79</t>
  </si>
  <si>
    <t>635 118 19976916-9 DRUGTECH QUETIDIN -300 mg - TABLETA! CAPSULA x 70 SYNTHESIS $ 305.581,69</t>
  </si>
  <si>
    <t>724 121 20008025-4 EXELON -3 mg - TABLETA! CAPSULA x 112 NOVARTIS $ 305.349,55</t>
  </si>
  <si>
    <t>728 121 20008026-4 EXELON -6 mg - TABLETA! CAPSULA x 56 NOVARTIS $ 305.349,55</t>
  </si>
  <si>
    <t>499 117 19999458-2 SEROQUEL XR -400 mg - TABLETA! CAPSULA DE LIBERACION PROLONGADA x 30 ASTRAZENECA $ 300.530,46</t>
  </si>
  <si>
    <t>506 117 19999460-3 SEROQUEL XR -200 mg - TABLETA) CAPSULA DE LIBERACION PROLONGADA x 60 ASTRAZENECA $ 300.530,46</t>
  </si>
  <si>
    <t>528 117 20043691-11 KETIAN -200 mg - TABLETA) CAPSULA DE LIBERACION PROLONGADA x 60 PROCAPS $ 300.530,46</t>
  </si>
  <si>
    <t>539 117 20043696-10 KETIAN -400 mg -TABLETA / CAPSULA DE LIBERACION PROLONGADA x 30 PROCAPS $ 300.530,46</t>
  </si>
  <si>
    <t>541 117 20043696-12 KETIAN -400 mg -TABLETA! CAPSULA DE LIBERACION PROLONGADA x 30 PROCAPS $ 300.530,46</t>
  </si>
  <si>
    <t>572 117 20049701-8 DRUGTECH QUETIDIN XR -150 mg - TABLETA! CAPSULA DE LIBERACION PROLONGADA x 80 SYNTHESIS $ 300.530,46</t>
  </si>
  <si>
    <t>289 96 19914312-19 LANTUS -300 Ul - 3 ml-loo Ul/m1-SOLUCION / SUSPENSION INYECTABLE x 10 SANOFI AVENTIS $ 299.431,62</t>
  </si>
  <si>
    <t>298 96 19914312-8 LANTUS -300 Ul - 3 ml - 100 Ul/m1- SOLUCION 1 SUSPENSION INYECTABLE x 10 SANOFI AVENTIS $ 299.431,62</t>
  </si>
  <si>
    <t>386 111 204751-1 CELLCEPT -250 mg - TABLETA / CAPSULA x 100 ROCHE $ 292.732,71</t>
  </si>
  <si>
    <t>387 111 204751-2 CELLCEPT -250 mg - TABLETA / CAPSULA x 100 ROCHE $ 292.732,71</t>
  </si>
  <si>
    <t>388 111 216049-3 CELLCEPT -500 mg - TABLETA / CAPSULA x 50 ROCHE $ 292.732,71</t>
  </si>
  <si>
    <t>355 109 20010367-2 MEROBAC - 1000 mg - POLVO RECONSTITUIR A SOLUCION / SUSPENSION INYECTABLE x 5 PROCAPS $ 291.236,64</t>
  </si>
  <si>
    <t>361 109 20010367-8 MEROBAC - 1000 mg - POLVO RECONSTITUIR A SOLUCION / SUSPENSION INYECTABLE x 5 PROCAPS $ 291.236,64</t>
  </si>
  <si>
    <t>368 109 20010478-3 MEROBAC -500 mg - POLVO RECONSTITUIR A SOLUCION / SUSPENSION INYECTABLE x 10 PROCAPS $ 291.236,64</t>
  </si>
  <si>
    <t>374 109 20010478-9 MEROBAC -500 mg -POLVO RECONSTITUIR A SOLUCION / SUSPENSION INYECTABLE x 10 PROCAPS $ 291.236,64</t>
  </si>
  <si>
    <t>377 109 201200-1 MERONEM -500 mg -POLVO RECONSTITUIR A SOLUCION / SUSPENSION INYECTABLE x 10 ASTRAZENECA $ 291.236,64</t>
  </si>
  <si>
    <t>378 109 201200-3 MERONEM -500 mg -POLVO RECONSTITUIR A SOLUCION / SUSPENSION INYECTABLE x 10 ASTRAZENECA $ 291.236,64</t>
  </si>
  <si>
    <t xml:space="preserve">581 118 19949719-16 DRUGTECH QUETIDIN- 100 mg - TABLETA / CAPSULA x 200 SYNTHESIS $ 291.030,18 </t>
  </si>
  <si>
    <t>596 118 19949721-15 DRUGTECH QUETIDIN -200 mg -TABLETA! CAPSULA x 100 SYNTHESIS $ 291.030,18</t>
  </si>
  <si>
    <t>647 118 19995320-10 QUETIAPINA -200 mg - TABLETA! CAPSULA x 100 TECNOQUIMICAS $ 291.030,18</t>
  </si>
  <si>
    <t>245 84 19903238-2 AROMASIN -25 mg - TABLETA) CAPSULA x 30 PFIZER $ 290.146,25</t>
  </si>
  <si>
    <t>250 84 20044695-1 HB ONCOFEME -25 mg - TABLETA ) CAPSULA x 30 HB HUMAN BIOSCIENCE $ 290.146,25</t>
  </si>
  <si>
    <t>251 84 20047845-1 EXEMESTIN -25 mg - TABLETA) CAPSULA x 30 WELFARE $ 290.146,25</t>
  </si>
  <si>
    <t>694 120 19985874-5 EXELON -9 mg - TRANSDERMICOS x 60 NOVARTIS $ 283.579,57</t>
  </si>
  <si>
    <t>698 120 19985985-3 EXELON -36 mg- TRANSDERMICOS x 15 NOVARTIS $ 283.579,57</t>
  </si>
  <si>
    <t>710 120 19985987-4 EXELON - 18 mg- TRANSDERMICOS x 30 NOVARTIS $ 283.579,57</t>
  </si>
  <si>
    <t>92 46 19983583-1 PROGRAF de 1 mg; CAPSULAS DE LIBERACIÓN MODIFICADA; x 50 JANSSEN CILAG S.A. $ 282.539,61</t>
  </si>
  <si>
    <t>547 117 20043696-7 KETIAN -400 mg - TABLETA / CAPSULA DE LIBERACION PROLONGADA x 28 PROCAPS $ 280.495,10</t>
  </si>
  <si>
    <t>189 74 19916203-10 LUTAMIDAL - 150 mg - TABLETA! CAPSULA x 21 MONTEVERDE $ 279.869,60</t>
  </si>
  <si>
    <t>144 60 19900426-1 REBIF de 44 mcg en 0,5 m1-88mcg/m1-; SOLUCION/SUSPENSIÓN INYECTABLE; x 1 MERCK S.A. $ 275.566,83</t>
  </si>
  <si>
    <t>288 96 19914312-18 LANTUS -300 Ul -3 ml - 100 Ul/MI -SOLUCION / SUSPENSION INYECTABLE x 9 SANOFI AVENTIS $ 269.488,45</t>
  </si>
  <si>
    <t>774 128b 20004997-1 BOTOX -50 Ul -POLVO RECONSTITUIR A SOLUCION / SUSPENSION INYECTABLE x 1 - ALLERGAN $ 267.608,81</t>
  </si>
  <si>
    <t>192 74 19916203-13 LUTAMIDAL - 150 mg - TABLETA / CAPSULA x 20 MONTEVERDE $ 266.542,48</t>
  </si>
  <si>
    <t>204 74 19916203-25 LUTAMIDAL - 150 mg - TABLETA! CAPSULA x 20 MONTEVERDE $ 266.542,48</t>
  </si>
  <si>
    <t>571 117 20049701-7 DRUGTECH QUETIDIN XR -150 mg - TABLETA! CAPSULA DE LIBERACION PROLONGADA x 70 SYNTHESIS $ 262.964,15</t>
  </si>
  <si>
    <t>595 118 19949721-14 DRUGTECH QUETIDIN -200 mg - TABLETA! CAPSULA x 90 SYNTHESIS $ 261.927,16</t>
  </si>
  <si>
    <t>634 118 19976916-8 DRUGTECH QUETIDIN -300 mg - TABLETA! CAPSULA x 60 SYNTHESIS $ 261.927,16</t>
  </si>
  <si>
    <t>654 118 19995320-9 QUETIAPINA -200 mg - TABLETA / CAPSULA x 90 TECNOQUIMICAS $ 261.927,16</t>
  </si>
  <si>
    <t>673 118 19996348-8 QUETIAPINA - 300 mg - TABLETA! CAPSULA x 60 TECNOQUIMICAS $ 261.927,16</t>
  </si>
  <si>
    <t>684 118 224717-7 SEROQUEL - 200 mg - TABLETA! CAPSULA x 90 ASTRAZENECA $ 261.927,16</t>
  </si>
  <si>
    <t>53 24 47155-1 ZOLADEX de 3,6 mg; IMPLANTE; x 1 ASTRAZENECA UK LIMITED $ 257.159,70</t>
  </si>
  <si>
    <t>54 24 47155-3 ZOLADEX de 3,6 mg; IMPLANTE; x 1 ASTRAZENECA UK LIMITED $ 257.159,70</t>
  </si>
  <si>
    <t>385 111 19934077-1 MYFORTIC - 180 mg - TABLETA / CAPSULA x 120 NOVARTIS $ 252.921,07</t>
  </si>
  <si>
    <t>764 133 226750-1 IMMUNATE - 250 /200 Ul - 5 ml - POLVO RECONSTITUIR A SOLUCION / SUSPENSION INYECTABLE x 1 BAXTER $ 243.893,60</t>
  </si>
  <si>
    <t>287 96 19914312-17 LANTUS -300 Ul -3 ml -100 Ul/m1-SOLUCION / SUSPENSION INYECTABLE x 8 SANCA AVENTIS $ 239.545,29</t>
  </si>
  <si>
    <t>396 115 20015270-3 MIRAPEX ER -1,5 mg - TABLETA / CAPSULA DE LIBERACION PROLONGADA x 60 BOEHRINGER $ 234.160,04</t>
  </si>
  <si>
    <t>406 115 20015273-1 MIRAPEX ER -3 mg -TABLETA! CAPSULA DE LIBERACION PROLONGADA x 30 BOEHRINGER $ 234.160,04</t>
  </si>
  <si>
    <t>594 118 19949721-13 DRUGTECH QUETIDIN -200 mg -TABLETA! CAPSULA x 80 SYNTHESIS $ 232.824,14</t>
  </si>
  <si>
    <t>715 121 20008022-3 EXELON - 4,5 mg - TABLETA / CAPSULA x 56 NOVARTIS $ 229.012,16</t>
  </si>
  <si>
    <t>476 116 20041733-14 ALOND -50 mg - TABLETA / CAPSULA x 200 PFIZER $ 225.548,54</t>
  </si>
  <si>
    <t>492 116 20041735-14 LYRICA -50 mg - TABLETA! CAPSULA x 200 PFIZER $ 225.548,54</t>
  </si>
  <si>
    <t>508 117 19999461-2 SEROQUEL XR -300 mg - TABLETA ! CAPSULA DE LIBERACION PROLONGADA x 30 ASTRAZENECA $ 225.397,85</t>
  </si>
  <si>
    <t>512 117 20037515-1 DRUGTECH QUETIDIN XR -300 mg - TABLETA! CAPSULA DE LIBERACION PROLONGADA x 30 SYNTHESIS $ 225.397,85</t>
  </si>
  <si>
    <t>517 117 20043686-11 KETIAN - 300 mg - TABLETA! CAPSULA DE LIBERACION PROLONGADA x 30 PROCAPS $ 225.397,85</t>
  </si>
  <si>
    <t>570 117 20049701-6 DRUGTECH QUETIDIN XR -150 mg - TABLETA! CAPSULA DE LIBERACION PROLONGADA x 60 SYNTHESIS $ 225.397,85</t>
  </si>
  <si>
    <t>134 55 19943741-1 PROGRAF de 1 mg; TABLETA / CÁPSULA; x 50 JANSSEN CILAG S.A. $ 219.649,78</t>
  </si>
  <si>
    <t>137 55 20024899-2 TACROLIMUS de 1 mg; TABLETA! CÁPSULA; x 50 SANDOZ S.A. $ 219.649,78</t>
  </si>
  <si>
    <t>18 14 19907387-2 TEMODAL de 5 mg; TABLETA! CÁPSULA; x 20 MERCK SHARP &amp; DOHME CORPORATION $ 218.818,65</t>
  </si>
  <si>
    <t>20 14 19907387-4 TEMODAL de 5 mg; TABLETA / CÁPSULA; x 20  MERCK SHARP &amp; DOHME CORPORATION $ 218.818,65</t>
  </si>
  <si>
    <t>29 14 19907390-1 TEMODAL de 20 mg; TABLETA! CÁPSULA; x 5 MERCK SHARP &amp; DOHME CORPORATION $ 218.818,65</t>
  </si>
  <si>
    <t>31 14 19907390-3 TEMODAL de 20 mg; TABLETA! CÁPSULA; x 5 MERCK SHARP &amp; DOHME CORPORATION $ 218.818,65</t>
  </si>
  <si>
    <t>633 118 19976916-7 DRUGTECH QUETIDIN -300 mg - TABLETA 1 CAPSULA x 50 SYNTHESIS $ 218.272,63</t>
  </si>
  <si>
    <t>703 120 19985986-3 EXELON -27 mg- TRANSDERMICOS x 15 NOVARTIS $ 212.684,68</t>
  </si>
  <si>
    <t>524 117 20043686-8 KETIAN -300 mg - TABLETA ! CAPSULA DE LIBERACION PROLONGADA x 28 PROCAPS $ 210.371,32</t>
  </si>
  <si>
    <t>546 117 20043696-6 KETIAN -400 mg - TABLETA! CAPSULA DE LIBERACION PROLONGADA x 21 PROCAPS $ 210.371,32</t>
  </si>
  <si>
    <t>593 118 19949721-12 DRUGTECH QUETIDIN -200 mg -TABLETA! CAPSULA x 70 SYNTHESIS $ 203.721,12</t>
  </si>
  <si>
    <t>428 116 19953203-7 LYRICA -300 mg - TABLETA! CAPSULA x 30 PFIZER $ 202.993,68</t>
  </si>
  <si>
    <t>439 116 19953204-9 LYRICA - 150 mg - TABLETA! CAPSULA x 60 PFIZER $ 202.993,68</t>
  </si>
  <si>
    <t>472 116 20041731-5 ALOND -300 mg - TABLETA! CAPSULA x 30 PFIZER $ 202.993,68</t>
  </si>
  <si>
    <t>489 116 20041734-6 ALOND -150 mg - TABLETA! CAPSULA x 60 PFIZER $ 202.993,68</t>
  </si>
  <si>
    <t>549 117 20043696-9 KETIAN -400 mg - TABLETA! CAPSULA DE LIBERACION PROLONGADA x 20 PROCAPS $ 200.353,64</t>
  </si>
  <si>
    <t>212 74 19916203-7 LUTAMIDAL -150 mg - TABLETA! CAPSULA x 15 MONTEVERDE $ 199.906,85</t>
  </si>
  <si>
    <t>277 96 19914262-5 LANTUS -1000 Ul - 10 ml-loo Ul/ml- SOLUCION / SUSPENSION INYECTABLE x 2 SANOFI AVENTIS $ 199.621,07</t>
  </si>
  <si>
    <t>265 94 19910693-7 NOVORAPID -300 Ul - 3 ml - 100 Ul/m1- SOLUCION / SUSPENSION INYECTABLE x 10 NOVO NORDISK $ 197.067,19</t>
  </si>
  <si>
    <t>400 115 20015271-3 MIRAPEX ER -0,75 mg - TABLETA! CAPSULA DE BOEHRINGER LIBERACION PROLONGADA x 100 $ 195.133,37</t>
  </si>
  <si>
    <t>248 84 19903238-6 AROMASIN -25 mg - TABLETA) CAPSULA x 20 PFIZER $ 193.430,83</t>
  </si>
  <si>
    <t>77 37 19954847-4 REMINYL de 16 mg; CAPSULAS DE LIBERACIÓN MODIFICADA; x 28 JANSSEN CILAG S.A. $ 192.783,95</t>
  </si>
  <si>
    <t>471 116 20041731-4 ALOND -300 mg - TABLETA! CAPSULA x 28 PFIZER $ 189.460,77</t>
  </si>
  <si>
    <t>569 117 20049701-5 DRUGTECH QUETIDIN XR - 150 mg - TABLETA! CAPSULA DE LIBERACION PROLONGADA x 50 SYNTHESIS $ 187.831,54</t>
  </si>
  <si>
    <t>196 74 19916203-17 LUTAMIDAL -150 mg - TABLETA / CAPSULA x 14 MONTEVERDE $ 186.579,73</t>
  </si>
  <si>
    <t>203 74 19916203-24 LUTAMIDAL -150 mg - TABLETA! CAPSULA x 14 MONTEVERDE $ 186.579,73</t>
  </si>
  <si>
    <t>208 74 19916203-3 LUTAMIDAL - 150 mg - TABLETA! CAPSULA x 14 MONTEVERDE $ 186.579,73</t>
  </si>
  <si>
    <t>214 74 19916203-9 LUTAMIDAL -150 mg - TABLETA! CAPSULA x 14 MONTEVERDE $ 186.579,73</t>
  </si>
  <si>
    <t>767 1192 19998726-3 XARELTO - 10 mg - TABLETA / CAPSULA x 30 BAYER $ 183.780,67</t>
  </si>
  <si>
    <t>286 96 19914312-16 LANTUS -300 Ul -3 ml -100 Ul/m1-SOLUCION / SUSPENSION INYECTABLE x 6 SANOFI AVENTIS $ 179.658,97</t>
  </si>
  <si>
    <t>602 118 19949721-6 DRUGTECH QUETIDIN -200 mg - TABLETA / CAPSULA x 60 SYNTHESIS $ 174.618,11</t>
  </si>
  <si>
    <t>632 118 19976916-6 DRUGTECH QUETIDIN -300 mg - TABLETA I CAPSULA x 40 SYNTHESIS $ 174.618,11</t>
  </si>
  <si>
    <t>650 118 19995320-4 QUETIAPINA -200 mg - TABLETA! CAPSULA x 60 TECNOQUIMICAS $ 174.618,11</t>
  </si>
  <si>
    <t>672 118 19996348-7 QUETIAPINA - 300 mg - TABLETA ! CÁPSULA x 40 TECNOQUIMICAS $ 174.618,11</t>
  </si>
  <si>
    <t>683 118 224717-6 SEROQUEL - 200 mg - TABLETA! CÁPSULA x 60 ASTRAZENECA $ 174.618,11</t>
  </si>
  <si>
    <t>301 97 19950479-10 APIDRA -300 Ul - 3 ml -100 Ul/m1- SOLUCION / SUSPENSION INYECTABLE x 10 SANOFI AVENTIS $ 173.015,45</t>
  </si>
  <si>
    <t>309 97 19950479-18 APIDRA -300 Ul -ami - 100 Ul/m1- SOLUCION / SUSPENSION INYECTABLE x 10 SANOFI AVENTIS $ 173.015,45</t>
  </si>
  <si>
    <t>771 119c 20029235-2 XARELTO -20 mg -TABLETA / CAPSULA x 28 BAYER $ 171.528,63</t>
  </si>
  <si>
    <t>769 119b 20029236-2 XARELTO -15 mg - TABLETA / CAPSULA x 28 BAYER $ 169.959,88</t>
  </si>
  <si>
    <t>414 116 19953202-15 LYRICA -75 mg - TABLETA / CAPSULA x 100 PFIZER $ 169.161,40</t>
  </si>
  <si>
    <t>441 116 20008675-17 ALOND -75 mg - TABLETA! CAPSULA x 100 PFIZER $ 169.161,40</t>
  </si>
  <si>
    <t>237 82 19945567-2 NEXIUM -40 mg - POLVO RECONSTITUIR A SOLUCION / SUSPENSION INYECTABLE x 10 ASTRAZENECA $ 167.084,43</t>
  </si>
  <si>
    <t>239 82 19945567-5 NEXIUM -40 mg - POLVO RECONSTITUIR A SOLUCION / SUSPENSION INYECTABLE x 10 ASTRAZENECA $ 167.084,43</t>
  </si>
  <si>
    <t>328 101 19963298-2 INFLAXEN -20 mg - TABLETA / CAPSULA x 30 PROCAPS $ 164.191,02</t>
  </si>
  <si>
    <t>334 101 230658-1 ARAVA -20 mg - TABLETA / CAPSULA x 30 SANOFI AVENTIS $ 164.191,02</t>
  </si>
  <si>
    <t>739 121 20038211-2 IVASTIKLINE -6 mg - TABLETA? CAPSULA x 30 GLAXOSMITHKLINE $ 163.580,12</t>
  </si>
  <si>
    <t>523 117 20043686-6 KETIAN -300 mg - TABLETA ! CAPSULA DE LIBERACION PROLONGADA x 21 PROCAPS $ 157.778,49</t>
  </si>
  <si>
    <t>267 95 19972118-2 LEVEMIR -42,6 mg - 3 ml - 14,2 mg/mi - SOLUCION) SUSPENSION INYECTABLE x 5 NOVO NORDISK $ 157.575,57</t>
  </si>
  <si>
    <t>270 95 19972118-5 LEVEMIR - 42.6 mg - 3 ml - 14,2 mg/m1- SOLUCION) SUSPENSION INYECTABLE x 5 NOVO NORDISK $ 157.575,57</t>
  </si>
  <si>
    <t>273 95 19972118-8 LEVEMIR -42,6 mg - 3 ml - 14,2 mg/mi - SOLUCION / SUSPENSION INYECTABLE x 5 NOVO NORDISK $ 157.575,57</t>
  </si>
  <si>
    <t>55 25 202595-1 BETAFERON de 250 mcg; SOLUCION/SUSPENSIÓN INYECTABLE; x 1 BAYER PHARMA AG. $ 156.497,28</t>
  </si>
  <si>
    <t>308 97 19950479-17 APIDRA -300 Ul - 3 ml - 100 Ul/m1- SOLUCION / SUSPENSION INYECTABLE x 9 SANOFI AVENTIS $ 155.713,91</t>
  </si>
  <si>
    <t>319 97 19950479-9 APIDRA -300 Ul -3 ml -100 Ul/m1- SOLUCION / SUSPENSION INYECTABLE x 9 SANOFI AVENTIS $ 155.713,91</t>
  </si>
  <si>
    <t>224 77 19943209-2 BIOSPORIN -50 mg - TABLETA! CAPSULA x 50 BIOTOSCANA $ 154.424,89</t>
  </si>
  <si>
    <t>228 77 51612-1 SANDIMMUN -50 mg - TABLETA! CAPSULA x 50 NOVARTIS $ 154.424,89</t>
  </si>
  <si>
    <t>720 121 20008023-4 EXELON - 1,5 mg - TABLETA? CAPSULA x 112 NOVARTIS $ 152.674,77</t>
  </si>
  <si>
    <t>723 121 20008025-3 EXELON -3 mg - TABLETA / CAPSULA x 56 NOVARTIS $ 152.674,77</t>
  </si>
  <si>
    <t>727 121 20008026-3 EXELON -6 mg - TABLETA! CAPSULA x 28 NOVARTIS $ 152.674,77</t>
  </si>
  <si>
    <t>738 121 20038211-1 IVASTIKLINE -6 mg - TABLETA? CAPSULA x 28 GLAXOSMITHKLINE $ 152.674,77</t>
  </si>
  <si>
    <t>505 117 19999460-2 SEROQUEL XR -200 mg - TABLETA) CAPSULA DE LIBERACION PROLONGADA x 30 ASTRAZENECA $ 150.265,24</t>
  </si>
  <si>
    <t>513 117 20037676-1 DRUGTECH QUETIDIN XR -200 mg - TABLETA! CAPSULA DE LIBERACION PROLONGADA x 30 SYNTHESIS $ 150.265,24</t>
  </si>
  <si>
    <t>516 117 20043686-10 KETIAN -300 mg - TABLETA ) CAPSULA DE LIBERACION PROLONGADA x 20 PROCAPS $ 150.265,24</t>
  </si>
  <si>
    <t>527 117 20043691-10 KETIAN -200 mg - TABLETA) CAPSULA DE LIBERACION PROLONGADA x 30 PROCAPS $ 150.265,24</t>
  </si>
  <si>
    <t>529 117 20043691-12 KETIAN -200 mg - TABLETA / CAPSULA DE LIBERACION PROLONGADA x 30 PROCAPS $ 150.265,24</t>
  </si>
  <si>
    <t>544 117 20043696-4 KETIAN -400 mg -TABLETA! CAPSULA DE LIBERACION PROLONGADA x 15 PROCAPS $ 150.265,24</t>
  </si>
  <si>
    <t>568 117 20049701-4 DRUGTECH QUETIDIN XR -150 mg - TABLETA! CAPSULA DE LIBERACION PROLONGADA x40 SYNTHESIS $ 150.265,24</t>
  </si>
  <si>
    <t>281 96 19914312-11 LANTUS -300 Ul - 3 ml - 100 Ul/m1- SOLUCION / SUSPENSION INYECTABLE x 5 SANOFI AVENTIS $ 149.715,80</t>
  </si>
  <si>
    <t>285 96 19914312-15 LANTUS -300 Ul - 3 ml - 100 Ul/m1-SOLUCION / SUSPENSION INYECTABLE x 5 SANOFI AVENTIS $ 149.715,80</t>
  </si>
  <si>
    <t>292 96 19914312-21 LANTUS -300 Ul -3 ml - 100 Ul/m1- SOLUCION / SUSPENSION INYECTABLE x 5 SANOFI AVENTIS $ 149.715,80</t>
  </si>
  <si>
    <t>293 96 19914312-3 LANTUS -300 Ul -3 ml -100 Ul/m1- SOLUCION / SUSPENSION INYECTABLE x 5 SANOFI AVENTIS $ 149.715,80</t>
  </si>
  <si>
    <t>295 96 19914312-5 LANTUS- 300 Ul- 3 ml -100 Ul/m1- SOLUCION / SUSPENSION INYECTABLE x 5 SANOFI AVENTIS $ 149.715,80</t>
  </si>
  <si>
    <t>297 96 19914312-7 LANTUS -300 Ul - 3 ml - 100 Ul/m1- SOLUCION / SUSPENSION INYECTABLE x 5 SANOFI AVENTIS $ 149.715,80</t>
  </si>
  <si>
    <t>367 109 20010478-2 MEROBAC -500 mg - POLVO RECONSTITUIR A SOLUCION / SUSPENSION INYECTABLE x 5 PROCAPS $ 145.618,32</t>
  </si>
  <si>
    <t>373 109 20010478-8 MEROBAC -500 mg - POLVO RECONSTITUIR A SOLUCION / SUSPENSION INYECTABLE x 5 PROCAPS $ 145.618,32</t>
  </si>
  <si>
    <t>580 118 19949719-15 DRUGTECH QUETIDIN -100 mg - TABLETA! CAPSULA x 100 SYNTHESIS $ 145.515,08</t>
  </si>
  <si>
    <t>592 118 19949721-11 DRUGTECH QUETIDIN -200 mg - TABLETA / CAPSULA x 50 SYNTHESIS $ 145.515,08</t>
  </si>
  <si>
    <t>657 118 19996292-11 QUETIAPINA - 100 mg - TABLETA! CÁPSULA x 100 TECNOQUIMICAS $ 145.515,08</t>
  </si>
  <si>
    <t>241 84 19903238-1 AROMASIN -25 mg - TABLETA) CAPSULA x 15 PFIZER $ 145.073,12</t>
  </si>
  <si>
    <t>693 120 19985874-4 EXELON -9 mg - TRANSDERMICOS x 30 NOVARTIS $ 141.789,78</t>
  </si>
  <si>
    <t>709 120 19985987-3 EXELON -18 mg- TRANSDERMICOS x 15 NOVARTIS $ 141.789,78</t>
  </si>
  <si>
    <t>91 46 19983582-1 PROGRAF de 0,5 mg; CAPSULAS DE LIBERACIÓN MODIFICADA; x 50 JANSSEN CILAG S.A. $ 141.269,81</t>
  </si>
  <si>
    <t>535 117 20043691-7 KETIAN -200 mg - TABLETA ! CAPSULA DE LIBERACION PROLONGADA x 28 PROCAPS $ 140.247,55</t>
  </si>
  <si>
    <t>307 97 19950479-16 APIDRA -300 Ul -3 ml -100 Ul/m1- SOLUCION / SUSPENSION INYECTABLE x 8 SANOFI AVENTIS $ 138.412,36</t>
  </si>
  <si>
    <t>318 97 19950479-8 APIDRA -300 Ul - 3 ml -100 Ul/m1 - SOLUCION / SUSPENSION INYECTABLE x 8 SANOFI AVENTIS $ 138.412,36</t>
  </si>
  <si>
    <t>427 116 19953203-6 LYRICA -300 mg - TABLETA! CAPSULA x 20 PFIZER $ 135.329,13</t>
  </si>
  <si>
    <t>191 74 19916203-12 LUTAMIDAL - 150 mg - TABLETA / CAPSULA x 10 MONTEVERDE $ 133.271,23</t>
  </si>
  <si>
    <t>198 74 19916203-2 LUTAMIDAL - 150 mg - TABLETA / CAPSULA x 10 MONTEVERDE $ 133.271,23</t>
  </si>
  <si>
    <t>202 74 19916203-23 LUTAMIDAL - 150 mg - TABLETA! CAPSULA x 10 MONTEVERDE $ 133.271,23</t>
  </si>
  <si>
    <t>211 74 19916203-6 LUTAMIDAL -150 mg - TABLETA! CAPSULA x 10 MONTEVERDE $ 133.271,23</t>
  </si>
  <si>
    <t>219 74 229986-4 LUTAMIDAL -50 mg - TABLETA! CAPSULA x 30 MONTEVERDE $ 133.271,23</t>
  </si>
  <si>
    <t>697 120 19985985-2 EXELON - 36 mg - TRANSDERMICOS x 7 NOVARTIS $ 132.337,13</t>
  </si>
  <si>
    <t>579 118 19949719-14 DRUGTECH QUETIDIN -100 mg - TABLETA! CAPSULA x 90 SYNTHESIS $ 130.963,58</t>
  </si>
  <si>
    <t>621 118 19960787-1 SEROQUEL -300 mg - TABLETA! CAPSULA x 30 ASTRAZENECA $ 130.963,58</t>
  </si>
  <si>
    <t>622 118 19960787-3 SEROQUEL -300 mg - TABLETA! CAPSULA x 30 ASTRAZENECA $ 130.963,58</t>
  </si>
  <si>
    <t>629 118 19976916-3 DRUGTECH QUETIDIN -300 mg - TABLETA / CAPSULA x 30 SYNTHESIS $ 130.963,58</t>
  </si>
  <si>
    <t>656 118 19996292-10 QUETIAPINA - 100 mg - TABLETA ! CÁPSULA x 90 TECNOQUIMICAS $ 130.963,58</t>
  </si>
  <si>
    <t>679 118 224715-8 SEROQUEL - 100 mg - TABLETA/CÁPSULA x 90 ASTRAZENECA $ 130.963,58</t>
  </si>
  <si>
    <t>383 110 53896-4 SOLU- MEDROL -40 mg - 1,2 ml - 33,33 mg/m1 - POLVO RECONSTITUIR A SOLUCION / SUSPENSION INYECTABLE x 25 PFIZER $ 129.753,36</t>
  </si>
  <si>
    <t>257 88 35388-4 MAGNEVIST - 14070 mg '30 ml -469 mg/mi - SOLUCION / SUSPENSION INYECTABLE x 1 BAYER $ 127.716,54</t>
  </si>
  <si>
    <t>74 34 51881-4 SABRIL de 500 MG. TABLETA / CÁPSULA; x 90 SANOFIAVENTIS DE COLOMBIA S.A. $ 127.087,22</t>
  </si>
  <si>
    <t>215 74 201198-1 CASODEX -50 mg - TABLETA! CAPSULA x 28 ASTRAZENECA $ 124.386,49</t>
  </si>
  <si>
    <t>216 74 201198-3 CASODEX -50 mg - TABLETA! CAPSULA x 28 ASTRAZENECA $ 124.386,49</t>
  </si>
  <si>
    <t>730 121 20018593-1 RIVAMER -4,5 mg - TABLETA! CAPSULA x 30 SUN PHARMACEUTICAL $ 122.685,09</t>
  </si>
  <si>
    <t>741 121 20038213-2 IVASTIKLINE -4,5 mg - TABLETA? CAPSULA x 30 GLAXOSMITHKLINE $ 122.685,09</t>
  </si>
  <si>
    <t>284 96 19914312-14 LANTUS -300 Ul - 3 ml-loo Ul/m1-SOLUCION / SUSPENSION INYECTABLE x 4 SANOFI AVENTIS $ 119.772,65</t>
  </si>
  <si>
    <t>299 96 19914312-9 LANTUS -300 Ul - 3 ml - 100 Ul/m1- SOLUCION 1 SUSPENSION INYECTABLE x 4 SANOFI AVENTIS $ 119.772,65</t>
  </si>
  <si>
    <t>395 115 20015270-2 MIRAPEX ER -1,5 mg - TABLETA / CAPSULA DE LIBERACION PROLONGADA x 30 BOEHRINGER $ 117.080,02</t>
  </si>
  <si>
    <t>399 115 20015271-2 MIRAPEX ER -0,75 mg - TABLETA / CAPSULA DE LIBERACION PROLONGADA x 60 BOEHRINGER $ 117.080,02</t>
  </si>
  <si>
    <t>410 115 20015274-1 MIRAPEX ER -4,5 mg - TABLETA! CAPSULA DE BOEHRINGER LIBERACION PROLONGADA x 10 $ 117.080,02</t>
  </si>
  <si>
    <t>578 118 19949719-13 DRUGTECH QUETIDIN -100 mg - TABLETA! CAPSULA x 80 SYNTHESIS $ 116.412,07</t>
  </si>
  <si>
    <t>591 118 19949721-10 DRUGTECH QUETIDIN -200 mg -TABLETA / CAPSULA x 40 SYNTHESIS $ 116.412,07</t>
  </si>
  <si>
    <t>648 118 19995320-11 QUETIAPINA - 200 mg - TABLETA! CAPSULA x 40 TECNOQUIMICAS $ 116.412,07</t>
  </si>
  <si>
    <t>714 121 20008022-2 EXELON -4,5 mg - TABLETA! CAPSULA x 28 NOVARTIS $ 114.506,08</t>
  </si>
  <si>
    <t>740 121 20038213-1 IVASTIKLINE -4,5 mg - TABLETA? CAPSULA x 28 GLAXOSMITHKLINE $ 114.506,08</t>
  </si>
  <si>
    <t>452 116 20028912-15 ALOND -25 mg - TABLETA / CAPSULA x 200 PFIZER $ 112.774,27</t>
  </si>
  <si>
    <t>460 116 20028918-14 LYRICA -25 mg - TABLETA! CAPSULA x 200 PFIZER $ 112.774,27</t>
  </si>
  <si>
    <t>475 116 20041733-13 ALOND -50 mg - TABLETA! CAPSULA x 100 PFIZER $ 112.774,27</t>
  </si>
  <si>
    <t>491 116 20041735-13 LYRICA -50 mg - TABLETA! CAPSULA x 100 PFIZER $ 112.774,27</t>
  </si>
  <si>
    <t>511 117 20035929-2 SEROQUEL XR - 150 mg - TABLETA ! CAPSULA DE LIBERACION PROLONGADA x 30 ASTRAZENECA $ 112.698,92</t>
  </si>
  <si>
    <t>521 117 20043686-4 KETIAN -300 mg - TABLETA! CAPSULA DE LIBERACION PROLONGADA x 15 PROCAPS $ 112.698,92</t>
  </si>
  <si>
    <t>565 117 20049701-13 DRUGTECH QUETIDIN XR -150 mg - TABLETA! CAPSULA DE LIBERACION PROLONGADA x 30 SYNTHESIS $ 112.698,92</t>
  </si>
  <si>
    <t>136 55 20024899-1 TACROLIMUS de 1 mg; TABLETA! CÁPSULA; x 25 SANDOZ S.A. $ 109.824,89</t>
  </si>
  <si>
    <t>534 117 20043691-6 KETIAN -200 mg - TABLETA! CAPSULA DE LIBERACION PROLONGADA x 21 PROCAPS $ 105.185,67</t>
  </si>
  <si>
    <t>306 97 19950479-15 APIDRA -300 UI - 3 ml - 100 Ul/m1-SOLUC1ON / SUSPENSION INYECTABLE x 6 SANOFI AVENTIS $ 103.809,27</t>
  </si>
  <si>
    <t>317 97 19950479-7 APIDRA -300 Ul - 3 ml - 100 Ul/m1- SOLUCION / SUSPENSION INYECTABLE x 6 SANOFI AVENTIS $ 103.809,27</t>
  </si>
  <si>
    <t>346 107 19907394-10 ZYVOXID -400 mg -200 ml -2 mg/mi - SOLUCION / SUSPENSION INYECTABLE x 1 PFIZER $ 102.294,07</t>
  </si>
  <si>
    <t>347 107 19907394-2 ZYVOXID -400 mg -200 ml -2 mg/m1- SOLUCION / SUSPENSION INYECTABLE x 1 PFIZER $ 102.294,07</t>
  </si>
  <si>
    <t>349 107 19907394-5 ZYVOXID -400 mg -200 ml -2 mg/mi - SOLUCION / SUSPENSION INYECTABLE x 1 PFIZER $ 102.294,07</t>
  </si>
  <si>
    <t>577 118 19949719-12 DRUGTECH QUETIDIN -100 mg - TABLETA! CAPSULA x 70 SYNTHESIS $ 101.860,57</t>
  </si>
  <si>
    <t>423 116 19953202-8 LYRICA -75 mg - TABLETA! CAPSULA x 60 PFIZER $ 101.496,84</t>
  </si>
  <si>
    <t>438 116 19953204-8 LYRICA - 150 mg - TABLETA! CAPSULA x 30 PFIZER $ 101.496,84</t>
  </si>
  <si>
    <t>449 116 20008675-9 ALOND -75 mg - TABLETA! CAPSULA x 60 PFIZER $ 101.496,84</t>
  </si>
  <si>
    <t>488 116 20041734-5 ALOND -150 mg - TABLETA! CAPSULA x 30 PFIZER $ 101.496,84</t>
  </si>
  <si>
    <t>498 117 19999458-1 SEROQUEL XR -400 mg -TABLETA! CAPSULA DE LIBERACION PROLONGADA x 10 ASTRAZENECA $ 100.176,82</t>
  </si>
  <si>
    <t>537 117 20043691-9 KETIAN -200 mg - TABLETA! CAPSULA DE LIBERACION PROLONGADA x 20 PROCAPS $ 100.176,82</t>
  </si>
  <si>
    <t>548 117 20043696-8 KETIAN -400 mg - TABLETA! CAPSULA DE LIBERACION PROLONGADA x 10 PROCAPS $ 100.176,82</t>
  </si>
  <si>
    <t>275 96 19914262-2 LANTUS -1000 Ul - 10 ml - 100 Ul/m1- SOLUCION / SUSPENSION INYECTABLE x 1 SANOFI AVENTIS $ 99.810,54</t>
  </si>
  <si>
    <t>276 96 19914262-4 LANTUS -1000 Ul - 10 ml - 100 Ultml- SOLUCION / SUSPENSION INYECTABLE x 1 SANOFI AVENTIS $ 99.810,54</t>
  </si>
  <si>
    <t>702 120 19985986-2 EXELON - 27 mg - TRANSDERMICOS x 7 NOVARTIS $ 99.252,85</t>
  </si>
  <si>
    <t>259 94 19910693-1 NOVORAPID '300 Ul - 3 ml - 100 Uliml - SOLUCION / SUSPENSION INYECTABLE x 5 NOVO NORDISK $ 98.533,57</t>
  </si>
  <si>
    <t>264 94 19910693-6 NOVORAPID -300 Ul -3 ml - 100 Ul/m1- SOLUCION / SUSPENSION INYECTABLE x 5 NOVO NORDISK $ 98.533,57</t>
  </si>
  <si>
    <t>404 115 20015272-3 MIRAPEX ER - 0,375 mg - TABLETA! CAPSULA DE LIBERACION PROLONGADA x 100 BOEHRINGER $ 97.566,68</t>
  </si>
  <si>
    <t>247 84 19903238-5 AROMASIN -25 mg - TABLETA / CAPSULA x 10 PFIZER $ 96.715,42</t>
  </si>
  <si>
    <t>76 37 19954847-3 REMINYL de 16 mg; CAPSULAS DE LIBERACIÓN MODIFICADA; x 14 JANSSEN CILAG S.A. $ 96.391,98</t>
  </si>
  <si>
    <t>80 37 19954848-4 REMINYL de 8 mg; CAPSULAS DE LIBERACIÓN MODIFICADA; x 28 JANSSEN CILAG S.A. $ 96.391,98</t>
  </si>
  <si>
    <t>437 116 19953204-7 LYRICA - 150 mg - TABLETA! CAPSULA x 28 PFIZER 94.730,39</t>
  </si>
  <si>
    <t>470 116 20041731-3 ALOND -300 mg - TABLETA! CAPSULA x 14 PFIZER $ 94.730,39</t>
  </si>
  <si>
    <t>487 116 20041734-4 ALOND - 150 mg - TABLETA! CAPSULA x 28 PFIZER $ 94.730,39</t>
  </si>
  <si>
    <t>754 132 19962384-2 HUMALOG MIX 25- 300 U -3 ml - 100 U/mi - SOLUCION / SUSPENSION INYECTABLE x 5 ELI-LILLY $ 94.586,75</t>
  </si>
  <si>
    <t>755 132 19962384-3 HUMALOG MIX 25- 300 U -3 ml -100 U/m1 - SOLUCION / SUSPENSION INYECTABLE x 5 ELI-LILLY $ 94.586,75</t>
  </si>
  <si>
    <t>758 132 19989587-1 HUMALOG MIX 50- 300 U -3 ml -100 U/mi - SOLUCION / SUSPENSION INYECTABLE x 5 ELI-LILLY 5 94.586,75</t>
  </si>
  <si>
    <t>759 132 19989587-2 HUMALOG MIX 50- 300 U -3 ml - 100 U/m1 - SOLUCION / SUSPENSION INYECTABLE x 5 ELI-LILLY $ 94.586,75</t>
  </si>
  <si>
    <t>201 74 19916203-22 LUTAMIDAL -150 mg - TABLETA! CAPSULA x 7 MONTEVERDE $ 93.289,86</t>
  </si>
  <si>
    <t>209 74 19916203-4 LUTAMIDAL - 150 mg - TABLETA! CAPSULA x 7 MONTEVERDE $ 93.289,86</t>
  </si>
  <si>
    <t>213 74 19916203-8 LUTAMIDAL -150 mg - TABLETA! CAPSULA x 7 MONTEVERDE $ 93.289,86</t>
  </si>
  <si>
    <t>669 118 19996348-3 QUETIAPINA -300 mg - TABLETA ! CÁPSULA x 21 TECNOQUIMICAS $ 91.674,51</t>
  </si>
  <si>
    <t>283 96 19914312-13 LANTUS -300 Ul - 3 ml •100 Ul/m1- SOLUCION / SUSPENSION INYECTABLE x 3 SANOFI AVENTIS $ 89.829,49</t>
  </si>
  <si>
    <t>584 118 19949719-4 DRUGTECH QUETIDIN -100 mg - TABLETA / CAPSULA x 60 SYNTHESIS $ 87.309,05</t>
  </si>
  <si>
    <t>598 118 19949721-2 DRUGTECH QUETIDIN -200 mg - TABLETA / CAPSULA x 30 SYNTHESIS $ 87.309,05</t>
  </si>
  <si>
    <t>599 118 19949721-3 DRUGTECH QUETIDIN -200 mg - TABLETA / CAPSULA x 30 SYNTHESIS $ 87.309,05</t>
  </si>
  <si>
    <t>601 118 19949721-5 DRUGTECH QUETIDIN -200 mg -TABLETA! CAPSULA x 30 SYNTHESIS $ 87.309,05</t>
  </si>
  <si>
    <t>628 118 19976916-2 DRUGTECH QUETIDIN -300 mg -TABLETA! CAPSULA x 20 SYNTHESIS $ 87.309,05</t>
  </si>
  <si>
    <t>665 118 19996292-9 QUETIAPINA - 100 mg - TABLETA! CÁPSULA x60 TECNOQUIMICAS $ 87.309,05</t>
  </si>
  <si>
    <t>671 118 19996348-5 QUETIAPINA - 300 mg - TABLETA! CÁPSULA x 20 TECNOQUIMICAS $ 87.309,05</t>
  </si>
  <si>
    <t>678 118 224715-7 SEROQUEL - 100 mg - TABLETA! CÁPSULA x 60 ASTRAZENECA $ 87.309,05</t>
  </si>
  <si>
    <t>682 118 224717-5 SEROQUEL -200 mg - TABLETA ! CÁPSULA x 30 ASTRAZENECA $ 87.309,05</t>
  </si>
  <si>
    <t>305 97 19950479-14 APIDRA -300 Ul - 3 ml -100 Ul/m1- SOLUCION / SUSPENSION INYECTABLE x 5 SANOFI AVENTIS $ 86.507,73</t>
  </si>
  <si>
    <t>311 97 19950479-2 APIDRA -300 Ul -3 ml - 100 Ul/m1- SOLUCION / SUSPENSION INYECTABLE x 5 SANOFI AVENTIS $ 86.507,73</t>
  </si>
  <si>
    <t>312 97 19950479-20 APIDRA -300 Ul - 3 ml - 100 Ul/m1- SOLUCION / SUSPENSION INYECTABLE x 3 SANOFI AVENTIS $ 86.507,73</t>
  </si>
  <si>
    <t>316 97 19950479-6 APIDRA -300 Ul -3 ml -100 Ul/m1- SOLUCION / SUSPENSION INYECTABLE x 5 SANOFI AVENTIS $ 86.507,73</t>
  </si>
  <si>
    <t>323 98 224030-4 HUMALOG -300 Ul - 3 ml-loo Ul/m1-SOLUCION / SUSPENSION INYECTABLE x 5 ELI LILLY $ 86.455,16</t>
  </si>
  <si>
    <t>324 98 224030-5 HUMALOG -300 Ul -3 ml - 100 Ul/m1-SOLUCION / SUSPENSION INYECTABLE x 5 ELI LILLY $ 86.455,16</t>
  </si>
  <si>
    <t>770 119c 20029235-1 XARELTO -20 mg -TABLETA / CAPSULA x 14 BAYER $ 85.764,31</t>
  </si>
  <si>
    <t>768 119b 20029236-1 XARELTO - 15 mg-TABLETA / CAPSULA x 14 BAYER $ 84.979,94</t>
  </si>
  <si>
    <t>72 34 51881-1 SABRIL de 500 MG; TABLETA/ CÁPSULA; x 60 SANOFIAVENTIS DE COLOMBIA S.A. $ 84.724,81</t>
  </si>
  <si>
    <t>339 103 19936411-1 KEPPRA -1000 mg - TABLETA / CAPSULA x 30 GLAXOSMITHKLINE $ 82.944,03</t>
  </si>
  <si>
    <t>343 103 19936412-3 KEPPRA -500 mg - TABLETA / CAPSULA x 60 GLAXOSMITHKLINE $ 82.944,03</t>
  </si>
  <si>
    <t>331 101 19963299-1 INFLAXEN - 100 mg - TABLETA / CAPSULA x 3 PROCAPS $ 82.095,51</t>
  </si>
  <si>
    <t>335 101 230660-1 ARAVA - 100 mg - TABLETA / CAPSULA x 3 SANOFI AVENTIS $ 82.095,51</t>
  </si>
  <si>
    <t>731 121 20018595-1 RIVAMER - 3 mg - TABLETA? CAPSULA x 30 SUN PHARMACEUTICAL $ 81.790,06</t>
  </si>
  <si>
    <t>733 121 20038208-2 IVASTIKLINE -3 mg - TABLETA / CAPSULA x 30 GLAXOSMITHKLINE $ 81.790,06</t>
  </si>
  <si>
    <t>393 113 20007947-2 SANDOSTATIN - 0,1 mg -1 ml -0,1 mg/m1 - SOLUCION / SUSPENSION INYECTABLE x 5 - NOVARTIS NOVARTIS $ 79.846,39</t>
  </si>
  <si>
    <t>409 115 20015273-4 MIRAPEX ER -3 mg - TABLETA! CAPSULA DE LIBERACION PROLONGADA x 10 BOEHRINGER $ 78.053,34</t>
  </si>
  <si>
    <t>227 77 33038-1 SANDIMMUN -25 mg - TABLETA! CAPSULA x 50 NOVARTIS $ 77.212,45</t>
  </si>
  <si>
    <t>719 121 20008023-3 EXELON - 1,5 mg - TABLETA / CAPSULA x 56 NOVARTIS $ 76.337,39</t>
  </si>
  <si>
    <t>722 121 20008025-2 EXELON -3 mg - TABLETA! CAPSULA x 28 NOVARTIS $ 76.337,39</t>
  </si>
  <si>
    <t>726 121 20008026-2 EXELON -6 mg - TABLETA! CAPSULA x 14 NOVARTIS $ 76.337,39</t>
  </si>
  <si>
    <t>732 121 20038208-1 IVASTIKLINE -3 mg - TABLETA / CAPSULA x 28 GLAXOSMITHKLINE $ 76.337,39</t>
  </si>
  <si>
    <t>503 117 19999459-3 SEROQUEL XR- 50 mg - TABLETA! CAPSULA DE LIBERACION PROLONGADA x 60 ASTRAZENECA $ 75.132,61</t>
  </si>
  <si>
    <t>507 117 19999461-1 SEROQUEL XR -300 mg - TABLETA! CAPSULA DE LIBERACION PROLONGADA x 10 ASTRAZENECA 75.132,61</t>
  </si>
  <si>
    <t>525 117 20043686-9 KETIAN -300 mg - TABLETA ! CAPSULA DE LIBERACION PROLONGADA x 10 PROCAPS $ 75.132,61</t>
  </si>
  <si>
    <t>532 117 20043691-4 KETIAN - 200 mg - TABLETA) CAPSULA DE LIBERACION PROLONGADA x 15 PROCAPS $ 75.132,61</t>
  </si>
  <si>
    <t>552 117 20043700-11 KETIAN -50 mg - TABLETA! CAPSULA DE LIBERACION PROLONGADA x 60 PROCAPS $ 75.132,61</t>
  </si>
  <si>
    <t>567 117 20049701-3 DRUGTECH QUETIDIN XR -150 mg - TABLETA! CAPSULA DE LIBERACION PROLONGADA x 20 SYNTHESIS $ 75.132,61</t>
  </si>
  <si>
    <t>576 118 19949719-11 DRUGTECH QUETIDIN -100 mg - TABLETA! CAPSULA x 50 SYNTHESIS $ 72.757,54</t>
  </si>
  <si>
    <t>612 118 19949755-15 DRUGTECH QUETIDIN -25 mg - TABLETA / CAPSULA x 200 SYNTHESIS $ 72.757,54</t>
  </si>
  <si>
    <t>230 78 19993896-2 PRADAXA -75 mg - TABLETA! CAPSULA x 30 BOEHRINGER $ 71.708,14</t>
  </si>
  <si>
    <t>692 120 19985874-3 EXELON -9 mg - TRANSDERMICOS x 15 NOVARTIS $ 70.894,90</t>
  </si>
  <si>
    <t>545 117 20043696-5 KETIAN -400 mg -TABLETA! CAPSULA DE LIBERACION PROLONGADA x 7 PROCAPS $ 70.123,77</t>
  </si>
  <si>
    <t>304 97 19950479-13 APIDRA -300 Ul - 3 ml -100 Ul/m1- SOLUCION / SUSPENSION INYECTABLE x 4 SANOFI AVENTIS $ 69.206,18</t>
  </si>
  <si>
    <t>315 97 19950479-5 APIDRA -300 Ul - 3 ml - 100 Ul/m1- SOLUCION / SUSPENSION INYECTABLE x 4 SANOFI AVENTIS $ 69.206,18</t>
  </si>
  <si>
    <t>426 116 19953203-5 LYRICA -300 mg - TABLETA! CAPSULA x 10 PFIZER $ 67.664,56</t>
  </si>
  <si>
    <t>436 116 19953204-6 LYRICA - 150 mg - TABLETA! CAPSULA x 20 PFIZER $ 67.664,56</t>
  </si>
  <si>
    <t>481 116 20041733-6 ALOND -50 mg - TABLETA! CAPSULA x 60 PFIZER $ 67.664,56</t>
  </si>
  <si>
    <t>497 116 20041735-6 LYRICA -50 mg - TABLETA! CAPSULA x 60 PFIZER $ 67.664,56</t>
  </si>
  <si>
    <t>188 74 19916203-1 LUTAMIDAL - 150 mg - TABLETA! CAPSULA x 5 MONTEVERDE $ 66.635,62</t>
  </si>
  <si>
    <t>210 74 19916203-5 LUTAMIDAL -150 mg - TABLETA! CAPSULA x 5 MONTEVERDE $ 66.635,62</t>
  </si>
  <si>
    <t>708 120 19985987-2 EXELON - 18 mg - TRANSDERMICOS x 7 NOVARTIS $ 66.168,57</t>
  </si>
  <si>
    <t>631 118 19976916-5 DRUGTECH QUETIDIN -300 mg - TABLETA! CAPSULA x 15 SYNTHESIS $ 65.481,79</t>
  </si>
  <si>
    <t>256 88 35388-3 MAGNEVIST -7035 mg - 15 ml -469 mg/mi - SOLUCION / SUSPENSION INYECTABLE x 1 BAYER $ 63.858,26</t>
  </si>
  <si>
    <t>218 74 229986-2 LUTAMIDAL -50 mg - TABLETA! CAPSULA x 14 MONTEVERDE $ 62.193,24</t>
  </si>
  <si>
    <t>766 119a 19998726-2 XARELTO - 10 mg - TABLETA / CAPSULA x 10 BAYER $ 61.260,23</t>
  </si>
  <si>
    <t>652 118 19995320-6 QUETIAPINA -200 mg - TABLETA! CAPSULA x 21 TECNOQUIMICAS 61.116,34</t>
  </si>
  <si>
    <t>668 118 19996348-2 QUETIAPINA -300 mg - TABLETA! CAPSULA x 14 TECNOQUIMICAS $ 61.116,34</t>
  </si>
  <si>
    <t>398 115 20015271-1 MIRAPEX ER -0,75 mg - TABLETA! CAPSULA DE BOEHRINGER LIBERACION PROLONGADA x 30 $ 58.540,01</t>
  </si>
  <si>
    <t>403 115 20015272-2 MIRAPEX ER -0,375 mg - TABLETA! CAPSULA DE LIBERACION PROLONGADA x 60 BOEHRINGER $ 58.540,01</t>
  </si>
  <si>
    <t>351 109 20010367-1 MEROBAC - 1000 mg - POLVO RECONSTITUIR A SOLUCION / SUSPENSION INYECTABLE x 1 PROCAPS $ 58.247,33</t>
  </si>
  <si>
    <t>360 109 20010367-7 MEROBAC - 1000 mg - POLVO RECONSTITUIR A SOLUCION / SUSPENSION INYECTABLE x 1 PROCAPS $ 58.247,33</t>
  </si>
  <si>
    <t>575 118 19949719-10 DRUGTECH QUETIDIN -100 mg - TABLETA / CAPSULA x 40 SYNTHESIS $ 58.206,04</t>
  </si>
  <si>
    <t>605 118 19949721-9 DRUGTECH QUETIDIN -200 mg -TABLETA! CAPSULA x 20 SYNTHESIS $ 58.206,04</t>
  </si>
  <si>
    <t>653 118 19995320-7 QUETIAPINA -200 mg - TABLETA! CAPSULA x 20 TECNOQUIMICAS 58.206,04</t>
  </si>
  <si>
    <t>664 118 19996292-8 QUETIAPINA - 100 mg - TABLETA! CÁPSULA x 40 TECNOQUIMICAS $ 58.206,04</t>
  </si>
  <si>
    <t>681 118 224717-4 SEROQUEL -200 mg - TABLETA ! CÁPSULA x 20 ASTRAZENECA $ 58.206,04</t>
  </si>
  <si>
    <t>321 98 224030-2 HUMALOG -1000 Ul - 10 ml - 100 Ul/ml -SOLUCION / SUSPENSION INYECTABLE x 1 ELI LILLY $ 57.636,77</t>
  </si>
  <si>
    <t>713 121 20008022-1 EXELON -4,5 mg - TABLETA / CAPSULA x 14 NOVARTIS $ 57.253,05</t>
  </si>
  <si>
    <t>696 120 19985985-1 EXELON - 36 mg - TRANSDERMICOS x 3 NOVARTIS $ 56.715,91</t>
  </si>
  <si>
    <t>451 116 20028912-14 ALOND -25 mg - TABLETA! CAPSULA x 100 PFIZER 56.387,13</t>
  </si>
  <si>
    <t>459 116 20028918-13 LYRICA -25 mg - TABLETA! CAPSULA x 100 PFIZER $ 56.387,13</t>
  </si>
  <si>
    <t>564 117 20049701-12 DRUGTECH QUETIDIN XR -150 mg - TABLETA! CAPSULA DE LIBERACION PROLONGADA x 15 SYNTHESIS $ 56.349,46</t>
  </si>
  <si>
    <t>340 103 19936411-3 KEPPRA -1000 mg - TABLETA/ CAPSULA x 20 GLAXOSMITHKLINE 55.296,01</t>
  </si>
  <si>
    <t>327 101 19963298-1 INFLAXEN -20 mg - TABLETA / CAPSULA x 10 PROCAPS $ 54.730,34</t>
  </si>
  <si>
    <t>17 14 19907387-1 TEMODAL de 5 mg; TABLETA / CÁPSULA; x 5 MERCK SHARP &amp; DOHME CORPORATION $ 54.704,67</t>
  </si>
  <si>
    <t>19 14 19907387-3 TEMODAL de 5 mg; TABLETA! CÁPSULA; X 5 MERCK SHARP &amp; DOHME CORPORATION $ 54.704,67</t>
  </si>
  <si>
    <t>522 117 20043686-5 KETIAN -300 mg - TABLETA! CAPSULA DE LIBERACION PROLONGADA x 7 PROCAPS $ 52.592,83</t>
  </si>
  <si>
    <t>303 97 19950479-12 APIDRA -300 Ul - 3 ml - 100 Ul/m1-SOLUCION / SUSPENSION INYECTABLE x 3 SANOFI AVENTIS $ 51.904,63</t>
  </si>
  <si>
    <t>314 97 19950479-4 APIDRA -300 Ul - 3 ml - 100 Ul/m1-SOLUCION / SUSPENSION INYECTABLE x 3 SANOFI AVENTIS $ 51.904,63</t>
  </si>
  <si>
    <t>382 110 53896-3 SOLU- MEDROL - 40 mg - 1,2 ml -33,33 mg/m1 - POLVO RECONSTITUIR A SOLUCION / SUSPENSION INYECTABLE x 10 PFIZER $ 51.901,35</t>
  </si>
  <si>
    <t>345 107 19907394-1 ZYVOXID -200 mg - 100 ml -2 mg/mi - SOLUCION / SUSPENSION INYECTABLE x 1 PFIZER $ 51.147,04</t>
  </si>
  <si>
    <t>348 107 19907394-4 ZYVOXID -200 mg - 100 ml -2 mg/m1- SOLUCION / SUSPENSION INYECTABLE x 1 PFIZER $ 51.147,04</t>
  </si>
  <si>
    <t>350 107 19907394-9 ZYVOXID -200 mg - 100 ml -2 mg/mi - SOLUCION / SUSPENSION INYECTABLE x 1 PFIZER $ 51.147,04</t>
  </si>
  <si>
    <t>422 116 19953202-7 LYRICA -75 mg - TABLETA! CAPSULA x 30 PFIZER $ 50.748,43</t>
  </si>
  <si>
    <t>443 116 20008675-3 ALOND -75 mg - TABLETA! CAPSULA x 30 PFIZER $ 50.748,43</t>
  </si>
  <si>
    <t>504 117 19999460-1 SEROQUEL XR -200 mg - TABLETA! CAPSULA DE LIBERACION PROLONGADA x 10 ASTRAZENECA $ 50.088,41</t>
  </si>
  <si>
    <t>536 117 20043691-8 KETIAN -200 mg - TABLETA! CAPSULA DE LIBERACION PROLONGADA x 10 PROCAPS $ 50.088,41</t>
  </si>
  <si>
    <t>543 117 20043696-3 KETIAN -400 mg - TABLETA! CAPSULA DE LIBERACION PROLONGADA x 5 PROCAPS $ 50.088,41</t>
  </si>
  <si>
    <t>75 37 19954847-2 REMINYL de 16 mg; CAPSULAS DE LIBERACIÓN MODIFICADA; x 7 JANSSEN CILAG S.A. $ 48.195,99</t>
  </si>
  <si>
    <t>79 37 19954848-3 REMINYL de 8 Mg; CAPSULAS DE LIBERACIÓN MODIFICADA' x 14 JANSSEN CILAG S.A. $ 48.195,99</t>
  </si>
  <si>
    <t>417 116 19953202-2 LYRICA -75 mg - TABLETA! CAPSULA x 28 PFIZER $ 47.365,20</t>
  </si>
  <si>
    <t>425 116 19953203-4 LYRICA -300 mg - TABLETA! CAPSULA x 7 PFIZER $ 47.365,20</t>
  </si>
  <si>
    <t>430 116 19953204-1 LYRICA - 150 mg - TABLETA! CAPSULA x 14 PFIZER $ 47.365,20</t>
  </si>
  <si>
    <t>440 116 20008675-1 ALOND -75 mg - TABLETA! CAPSULA x 28 PFIZER $ 47.365,20</t>
  </si>
  <si>
    <t>469 116 20041731-2 ALOND -300 mg - TABLETA! CAPSULA x 7 PFIZER $ 47.365,20</t>
  </si>
  <si>
    <t>486 116 20041734-3 ALOND -150 mg - TABLETA! CÁPSULA x 14 PFIZER $ 47.365,20</t>
  </si>
  <si>
    <t>217 74 229916-1 LUTAMIDAL -50 mg - TABLETA! CAPSULA x 10 MONTEVERDE $ 44.423,74</t>
  </si>
  <si>
    <t>582 118 19949719-2 DRUGTECH QUETIDIN -100 mg - TABLETA / CAPSULA x 30 SYNTHESIS $ 43.654,53</t>
  </si>
  <si>
    <t>583 118 19949719-3 DRUGTECH QUETIDIN -100 mg - TABLETA / CAPSULA x 30 SYNTHESIS $ 43.654,53</t>
  </si>
  <si>
    <t>585 118 19949719-5 DRUGTECH QUETIDIN -100 mg - TABLETA / CAPSULA x 30 SYNTHESIS $ 43.654,53</t>
  </si>
  <si>
    <t>590 118 19949721-1 DRUGTECH QUETIDIN -200 mg - TABLETA / CAPSULA x 15 SYNTHESIS $ 43.654,53</t>
  </si>
  <si>
    <t>600 118 19949721-4 DRUGTECH QUETIDIN -200 mg -TABLETA! CAPSULA x 15 SYNTHESIS $ 43.654,53</t>
  </si>
  <si>
    <t>623 118 19976916-1 DRUGTECH QUETIDIN -300 mg - TABLETA! CAPSULA x 10 SYNTHESIS S 43.654,53</t>
  </si>
  <si>
    <t>663 118 19996292-7 QUETIAPINA - 100 mg - TABLETA! CÁPSULA x 30 TECNOQUIMICAS $ 43.654,53</t>
  </si>
  <si>
    <t>670 118 19996348-4 QUETIAPINA - 300 mg - TABLETA! CÁPSULA x 10 TECNOQUIMICAS $ 43.654,53</t>
  </si>
  <si>
    <t>677 118 224715-6 SEROQUEL - 100 mg - TABLETA / CÁPSULA x 30 ASTRAZENECA $ 43.654,53</t>
  </si>
  <si>
    <t>322 98 224030-3 HUMALOG -150 Ul - 1,5 ml - 100 Ul/m1- SOLUCION / SUSPENSION INYECTABLE x 5 ELI LILLY $ 43.227,58</t>
  </si>
  <si>
    <t>255 88 35388-2 MAGNEVIST -4690 mg - 10 ml -469 mg/mi - SOLUCION / SUSPENSION INYECTABLE x 1 BAYER $ 42.572,17</t>
  </si>
  <si>
    <t>342 103 19936412-2 KEPPRA - 500 mg - TABLETA / CAPSULA x 30 GLAXOSMITHKLINE $ 41.472,01</t>
  </si>
  <si>
    <t>729 121 20018590-1 RIVAMER - 1,5 mg - TABLETA! CAPSULA x 30 SUN PHARMACEUTICAL $ 40.895,02</t>
  </si>
  <si>
    <t>735 121 20038210-2 IVASTIKLINE - 1,5 mg - TABLETA / CAPSULA x 30 GLAXOSMITHKLINE $ 40.895,02</t>
  </si>
  <si>
    <t>737 121 20038210-4 IVASTIKLINE - 1,5 mg - TABLETA? CAPSULA x 30 GLAXOSMITHKLINE $ 40.895,02</t>
  </si>
  <si>
    <t>651 118 19995320-5 QUETIAPINA -200 mg - TABLETA ! CAPSULA x 14 TECNOQUIMICAS $ 40.744,23</t>
  </si>
  <si>
    <t>424 116 19953203-3 LYRICA -300 mg - TABLETA! CAPSULA x 6 PFIZER $ 40.598,74</t>
  </si>
  <si>
    <t>466 116 20041731-1 ALOND -300 mg - TABLETA! CAPSULA x 6 PFIZER $ 40.598,74</t>
  </si>
  <si>
    <t>542 117 20043696-2 KETIAN -400 mg - TABLETA! CAPSULA DE LIBERACION PROLONGADA x 4 PROCAPS $ 40.070,73</t>
  </si>
  <si>
    <t>394 115 20015270-1 MIRAPEX ER -1,5 mg - TABLETA / CAPSULA DE LIBERACION PROLONGADA x lo- BOEHRINGER $ 39.026,68</t>
  </si>
  <si>
    <t>718 121 20008023-2 EXELON - 1,5 mg - TABLETA? CAPSULA x 28 NOVARTIS $ 38.168,69</t>
  </si>
  <si>
    <t>721 121 20008025-1 EXELON -3 mg - TABLETA / CAPSULA x 14 NOVARTIS $ 38.168,69</t>
  </si>
  <si>
    <t>734 121 20038210-1 IVASTIKLINE - 1,5 mg - TABLETA! CAPSULA x 28 GLAXOSMITHKLINE $ 38.168,69</t>
  </si>
  <si>
    <t>736 121 20038210-3 IVASTIKLINE - 1,5 mg - TABLETA! CAPSULA x 28 GLAXOSMITHKLINE $ 38.168,69</t>
  </si>
  <si>
    <t>753 132 19962384-1 HUMALOG MIX 25- 300 U -3 ml -100 U/mi - SOLUCION / SUSPENSION INYECTABLE x 2 ELI-LILLY $ 37.834,70</t>
  </si>
  <si>
    <t>757 132 19962384-5 HUMALOG MIX 25- 300 U -3 ml -i00 U/mi - SOLUCION / SUSPENSION INYECTABLE x 2 ELI-LILLY $ 37.834,70</t>
  </si>
  <si>
    <t>761 132 19989587-4 HUMALOG MIX 50- 300 U -3 ml - 100 U/mi - SOLUCION / SUSPENSION INYECTABLE x 2 ELI-LILLY 37.834,70</t>
  </si>
  <si>
    <t>502 117 19999459-2 SEROQUEL XR -50 mg - TABLETA / CAPSULA DE LIBERACION PROLONGADA x 30 ASTRAZENECA $ 37.566,31</t>
  </si>
  <si>
    <t>510 117 20035929-1 SEROQUEL XR -150 mg - TABLETA !CAPSULA DE LIBERACION PROLONGADA x 10 ASTRAZENECA $ 37.566,31</t>
  </si>
  <si>
    <t>514 117 20037678-1 DRUGTECH QUETIDIN -50 mg - TABLETA! CAPSULA DE LIBERACION PROLONGADA x 30 SYNTHESIS $ 37.566,31</t>
  </si>
  <si>
    <t>520 117 20043686-3 KETIAN -300 mg - TABLETA! CAPSULA DE LIBERACION PROLONGADA x 5 PROCAPS $ 37.566,31</t>
  </si>
  <si>
    <t>551 117 20043700-10 KETIAN -50 mg - TABLETA! CAPSULA DE LIBERACION PROLONGADA x 30 PROCAPS $ 37.566,31</t>
  </si>
  <si>
    <t>566 117 20049701-2 DRUGTECH QUETIDIN XR -150 mg - TABLETA! CAPSULA DE LIBERACION PROLONGADA x 10 SYNTHESIS $ 37.566,31</t>
  </si>
  <si>
    <t>611 118 19949755-14 DRUGTECH QUETIDIN -25 mg - TABLETA! CAPSULA x 100 SYNTHESIS $ 36.378,78</t>
  </si>
  <si>
    <t>638 118 19995113-11 QUETIAPINA -25 mg - TABLETA ! CAPSULA x 100 TECNOQUIMICAS 36.378,78</t>
  </si>
  <si>
    <t>533 117 20043691-5 KETIAN -200 mg - TABLETA) CAPSULA DE LIBERACION PROLONGADA x 7 PROCAPS $ 35.061,89</t>
  </si>
  <si>
    <t>558 117 20043700-7 KETIAN -50 mg - TABLETA! CAPSULA DE LIBERACION PROLONGADA x 28 PROCAPS $ 35.061,89</t>
  </si>
  <si>
    <t>231 78 19993897-1 PRADAXA - 110 mg - TABLETA! CAPSULA x 10 BOEHRINGER $ 35.057,31</t>
  </si>
  <si>
    <t>320 98 224030-1 HUMALOG -300 Ul -3 ml -100 Ul/m1- SOLUCION / SUSPENSION INYECTABLE x 2 ELI LILLY $ 34.582,07</t>
  </si>
  <si>
    <t>326 98 224030-7 HUMALOG -300 Ul - 3 ml -100 Ul/m1- SOLUCION / SUSPENSION INYECTABLE x 2 ELI LILLY $ 34.582,07</t>
  </si>
  <si>
    <t>421 116 19953202-6 LYRICA -75 mg - TABLETA! CAPSULA x 20 PFIZER $ 33.832,28</t>
  </si>
  <si>
    <t>435 116 19953204-5 LYRICA - 150 mg - TABLETA! CAPSULA x 10 PFIZER $ 33.832,28</t>
  </si>
  <si>
    <t>448 116 20008675-8 ALOND -75 mg - TABLETA! CAPSULA x 20 PFIZER $ 33.832,28</t>
  </si>
  <si>
    <t>457 116 20028912-6 ALOND -25 mg - TABLETA / CAPSULA x 60 PFIZER $ 33.832,28</t>
  </si>
  <si>
    <t>465 116 20028918-6 LYRICA -25 mg - TABLETA! CAPSULA x 60 PFIZER 33.832,28</t>
  </si>
  <si>
    <t>480 116 20041733-5 ALOND -50 mg - TABLETA! CAPSULA x 30 PFIZER $ 33.832,28</t>
  </si>
  <si>
    <t>496 116 20041735-5 LYRICA -50 mg - TABLETA / CAPSULA x 30 PFIZER $ 33.832,28</t>
  </si>
  <si>
    <t>691 120 19985874-2 EXELON -9 mg - TRANSDERMICOS x 7 NOVARTIS $ 33.084,29</t>
  </si>
  <si>
    <t>610 118 19949755-13 DRUGTECH QUETIDIN -25 mg - TABLETA / CAPSULA x 90 SYNTHESIS $ 32.740,90</t>
  </si>
  <si>
    <t>637 118 19995113-10 QUETIAPINA - 25 mg - TABLETA / CAPSULA x 90 TECNOQUIMICAS $ 32.740,90</t>
  </si>
  <si>
    <t>689 118 224719-7 SEROQUEL -25 mg - TABLETA! CAPSULA x 90 ASTRAZENECA $ 32.740,90</t>
  </si>
  <si>
    <t>479 116 20041733-4 ALOMO -50 mg - TABLETA / CAPSULA x 28 PFIZER $ 31.576,80</t>
  </si>
  <si>
    <t>495 116 20041735-4 LYRICA - 50 mg - TABLETA! CAPSULA x 28 PFIZER $ 31.576,80</t>
  </si>
  <si>
    <t>266 95 19972118-1 LEVEMIR -42,6 mg - 3 ml - 14,2 mg/m1- SOLUCION) SUSPENSION INYECTABLE x 1 NOVO NORDISK $ 31.515,11</t>
  </si>
  <si>
    <t>269 95 19972118-4 LEVEMIR -42,6 mg -3 ml - 14,2 mg/m1- SOLUCION) SUSPENSION INYECTABLE x 1 NOVO NORDISK $ 31.515,11</t>
  </si>
  <si>
    <t>272 95 19972118-7 LEVEMIR '42,6 mg - 3 ml - 14,2 mg/m1 - SOLUCION) SUSPENSION INYECTABLE x 1 NOVO NORDISK $ 31.515,11</t>
  </si>
  <si>
    <t>220 74 229986-5 LUTAMIDAL - 50 mg - TABLETA! CAPSULA x 7 MONTEVERDE $ 31.096,62</t>
  </si>
  <si>
    <t xml:space="preserve">223 77 19943209-1 BIOSPORIN -50 mg - TABLETA! CAPSULA x 10 BIOTOSCANA $ 30.884,98 </t>
  </si>
  <si>
    <t xml:space="preserve">765 119a 19998726-1 XARELTO -10 mg - TABLETA/ CAPSULA x 5 BAYER $ 30.630,11 </t>
  </si>
  <si>
    <t>630 118 19976916-4 DRUGTECH QUETIDIN -300 mg - TABLETA! CAPSULA x 7 SYNTHESIS $ 30.558,17</t>
  </si>
  <si>
    <t>660 118 19996292-4 QUETIAPINA -100 mg - TABLETA! CÁPSULA x 21 TECNOQUIMICAS $ 30.558,17</t>
  </si>
  <si>
    <t>666 118 19996348-1 QUETIAPINA - 300 mg - TABLETA! CÁPSULA x 7 TECNOQUIMICAS $ 30.558,17</t>
  </si>
  <si>
    <t>519 117 20043686-2 KETIAN -300 mg - TABLETA! CAPSULA DE LIBERACION PROLONGADA x 4 PROCAPS $ 30.053,04</t>
  </si>
  <si>
    <t>280 96 19914312-10 LANTUS -300 Ul - 3 ml - 100 Ul/m1- SOLUCION / SUSPENSION INYECTABLE x 1 SANOFI AVENTIS $ 29.943,16</t>
  </si>
  <si>
    <t>282 96 19914312-12 LANTUS -300 Ul -3 ml - 100 Ul/m1- SOLUCION / SUSPENSION INYECTABLE x 1 SANOFI AVENTIS 29.943,16</t>
  </si>
  <si>
    <t>290 96 19914312-2 LANTUS -300 Ul - 3 ml -100 Ul/m1-SOLUCION / SUSPENSION INYECTABLE x 1 SANOFI AVENTIS $ 29.943,16</t>
  </si>
  <si>
    <t>291 96 19914312-20 LANTUS -300 Ul -3 ml -100 Ul/m1- SOLUCION / SUSPENSION INYECTABLE x 1 SANOFI AVENTIS $ 29.943,16</t>
  </si>
  <si>
    <t>294 96 19914312-4 LANTUS -300 Ul - 3 ml - 100 Ul/m1- SOLUCION / SUSPENSION INYECTABLE x 1 SANOFI AVENTIS $ 29.943,16</t>
  </si>
  <si>
    <t>296 96 19914312-6 LANTUS- 300 Ul- 3 ml -100 Ul/m1- SOLUCION / SUSPENSION INYECTABLE x 1 SANOFI AVENTIS $ 29.943,16</t>
  </si>
  <si>
    <t>402 115 20015272-1 MIRAPEX ER -0,375 mg - TABLETA! CAPSULA DE LIBERACION PROLONGADA x 30 BOEHRINGER $ 29.270,01</t>
  </si>
  <si>
    <t>363 109 20010478-1 MEROBAC -500 mg - POLVO RECONSTITUIR A SOLUCION / SUSPENSION INYECTABLE x 1 PROCAPS $ 29.123,66</t>
  </si>
  <si>
    <t>372 109 20010478-7 MEROBAC -500 ma - POLVO RECONSTITUIR A SOLUCION / SUSPENSION INYECTABLE x 1 PROCAPS $ 29.123,66</t>
  </si>
  <si>
    <t>589 118 19949719-9 DRUGTECH QUETIDIN -100 mg - TABLETA) CAPSULA x 20 SYNTHESIS $ 29.103,01</t>
  </si>
  <si>
    <t>604 118 19949721-8 DRUGTECH QUETIDIN -200 mg -TABLETA! CAPSULA x 10 SYNTHESIS $ 29.103,01</t>
  </si>
  <si>
    <t>609 118 19949755-12 DRUGTECH QUETIDIN -25 mg - TABLETA! CAPSULA x 80 SYNTHESIS 5 29.103,01</t>
  </si>
  <si>
    <t>649 118 19995320-2 QUETIAPINA -200 mg - TABLETA! CAPSULA x 10 TECNOQUIMICAS $ 29.103,01</t>
  </si>
  <si>
    <t>662 118 19996292-6 QUETIAPINA -100 mg - TABLETA! CAPSULA x 20 TECNOQUIMICAS $ 29.103,01</t>
  </si>
  <si>
    <t>676 118 224715-5 SEROQUEL - 100 mg - TABLETA! CÁPSULA x 20 ASTRAZENECA $ 29.103,01</t>
  </si>
  <si>
    <t>680 118 224717-3 SEROQUEL - 200 mg - TABLETA / CAPSULA x 10 ASTRAZENECA $ 29.103,01</t>
  </si>
  <si>
    <t>707 120 19985987-1 EXELON - 18 mg- TRANSDERMICOS x 3 NOVARTIS $ 28.357,96</t>
  </si>
  <si>
    <t>73 34 51881-2 SABRIL de 500 MG; TABLETA/ CÁPSULA; x 20 SANOFIAVENTIS DE COLOMBIA S.A. $ 28.241,60</t>
  </si>
  <si>
    <t>341 103 19936412-1 KEPPRA -500 mg -TABLETA / CAPSULA x 20 GLAXOSMITHKLINE $ 27.648,01</t>
  </si>
  <si>
    <t>333 101 19963299-3 INFLAXEN - 100 mg - TABLETA / CAPSULA x 1 PROCAPS $ 27.365,17</t>
  </si>
  <si>
    <t>557 117 20043700-6 KETIAN -50 mg - TABLETA! CAPSULA DE LIBERACION PROLONGADA x 21 PROCAPS $ 26.296,42</t>
  </si>
  <si>
    <t>561 117 20049701-1 DRUGTECH QUETIDIN XR -150 mg - TABLETA! CAPSULA DE LIBERACION PROLONGADA x 7 SYNTHESIS $ 26.296,42</t>
  </si>
  <si>
    <t>381 110 53896-2 SOLU- MEDROL -40 mg - 1,2 ml - 33,33 mg/m1- POLVO RECONSTITUIR A SOLUCION / SUSPENSION INYECTABLE x 5 PFIZER 25.950,67</t>
  </si>
  <si>
    <t>608 118 19949755-11 DRUGTECH QUETIDIN -25 mg - TABLETA! CAPSULA x 70 SYNTHESIS $ 25.465,14</t>
  </si>
  <si>
    <t>531 117 20043691-3 KETIAN -200 mg - TABLETA) CAPSULA DE LIBERACION PROLONGADA x 5 PROCAPS $ 25.044,20</t>
  </si>
  <si>
    <t>560 117 20043700-9 KETIAN -50 mg -TABLETA! CAPSULA DE LIBERACION PROLONGADA x 20 PROCAPS $ 25.044,20</t>
  </si>
  <si>
    <t>78 37 19954848-2 REMINYL de 8 mg; CAPSULAS DE LIBERACIÓN MODIFICADA; x7 JANSSEN CILAG S.A. $ 24.097,99</t>
  </si>
  <si>
    <t>229 78 19993896-1 PRADAXA -75 mg - TABLETA! CAPSULA x 10 BOEHRINGER $ 23.902,71</t>
  </si>
  <si>
    <t>416 116 19953202-19 LYRICA -75 mg - TABLETA / CÁPSULA x 14 PFIZER $ 23.682,60</t>
  </si>
  <si>
    <t>434 116 19953204-4 LYRICA - 150 mg - TABLETA! CAPSULA x 7 PFIZER $ 23.682,60</t>
  </si>
  <si>
    <t>447 116 20008675-7 ALOND -75 mg - TABLETA! CAPSULA x 14 PFIZER $ 23.682,60</t>
  </si>
  <si>
    <t>485 116 20041734-2 ALOND - 150 mg - TABLETA! CAPSULA x 7 PFIZER $ 23.682,60</t>
  </si>
  <si>
    <t>574 118 19949719-1 DRUGTECH QUETIDIN -100 mg - TABLETA! CAPSULA x 15 SYNTHESIS $ 21.827,26</t>
  </si>
  <si>
    <t>586 118 19949719-6 DRUGTECH QUETIDIN -100 mg -TABLETA / CAPSULA x 15 SYNTHESIS $ 21.827,26</t>
  </si>
  <si>
    <t>613 118 19949755-2 DRUGTECH QUETIDIN -25 mg - TABLETA! CAPSULA x 60 SYNTHESIS $ 21.827,26</t>
  </si>
  <si>
    <t>616 118 19949755-5 DRUGTECH QUETIDIN -25 mg - TABLETA! CAPSULA x 60 SYNTHESIS $ 21.827,26</t>
  </si>
  <si>
    <t>645 118 19995113-9 QUETIAPINA -25 mg - TABLETA! CÁPSULA x 60 TECNOQUIMICAS 21.827,26</t>
  </si>
  <si>
    <t>688 118 224719-6 SEROQUEL -25 mg - TABLETA! CÁPSULA x 60 ASTRAZENECA $ 21.827,26</t>
  </si>
  <si>
    <t>603 118 19949721-7 DRUGTECH QUETIDIN -200 mg -TABLETA! CAPSULA x 7 SYNTHESIS $ 20.372,11</t>
  </si>
  <si>
    <t>646 118 19995320-1 QUETIAPINA -200 mg - TABLETA! CAPSULA x 7 TECNOQUIMICAS $ 20.372,11</t>
  </si>
  <si>
    <t>659 118 19996292-3 QUETIAPINA -100 mg - TABLETA! CAPSULA x 14 TECNOQUIMICAS $ 20.372,11</t>
  </si>
  <si>
    <t>433 116 19953204-3 LYRICA - 150 mg - TABLETA! CAPSULA x 6 PFIZER $ 20.299,37</t>
  </si>
  <si>
    <t>482 116 20041734-1 ALOND - 150 mg - TABLETA! CÁPSULA x 6 PFIZER $ 20.299,37</t>
  </si>
  <si>
    <t>530 117 20043691-2 KETIAN - 200 mg - TABLETA / CAPSULA DE LIBERACION PROLONGADA x 4 PROCAPS $ 20.035,37</t>
  </si>
  <si>
    <t>538 117 20043696-1 KETIAN '400 mg - TABLETA ! CAPSULA DE LIBERACION PROLONGADA x 2 PROCAPS $ 20.035,37</t>
  </si>
  <si>
    <t>260 94 19910693-2 NOVORAPID '300 Ul - 3 mi- 100 Ul/m1- SOLUCION / SUSPENSION INYECTABLE x 1 NOVO NORDISK $ 19.706,71</t>
  </si>
  <si>
    <t>261 94 19910693-3 NOVORAPID -300 Ul - 3 ml - 100 Ul/m1- SOLUCION / SUSPENSION INYECTABLE x 1 NOVO NORDISK $ 19.706,71</t>
  </si>
  <si>
    <t>262 94 19910693-4 NOVORAPID -300 Ul - 3 ml - 100 Ul/m1- SOLUCION / SUSPENSION INYECTABLE x 1 NOVO NORDISK $ 19.706,71</t>
  </si>
  <si>
    <t>263 94 19910693-5 NOVORAPID - 300 Ul -3 ml -100 Ul/mI - SOLUCION / SUSPENSION INYECTABLE x 1 NOVO NORDISK $ 19.706,71</t>
  </si>
  <si>
    <t>401 115 20015271-4 MIRAPEX ER -0,75 mg - TABLETA! CAPSULA DE BOEHRINGER LIBERACION PROLONGADA x 10 19.513,34</t>
  </si>
  <si>
    <t>717 121 20008023-1 EXELON - 1,5 mg - TABLETA? CAPSULA x 14 NOVARTIS $ 19.084,35</t>
  </si>
  <si>
    <t>756 ,132 19962384-4 HUMALOG MIX 25- 300 U -3 ml - 100 U/m1 - SOLUCION / SUSPENSION INYECTABLE x 1 ELI-LILLY $ 18.917,35</t>
  </si>
  <si>
    <t>760 132 19989587-3 HUMALOG MIX 50- 300 U -3 ml -100 U/m1 - SOLUCION/SUSPENSION INYECTABLE x 1 ELI-LILLY $ 18.917,35</t>
  </si>
  <si>
    <t>555 117 20043700-4 KETIAN -50 mg - TABLETA! CAPSULA DE LIBERACION PROLONGADA x 15 PROCAPS 18.783,15</t>
  </si>
  <si>
    <t>607 118 19949755-10 DRUGTECH QUETIDIN -25 mg -TABLETA CAPSULA x 50 SYNTHESIS 18.189,38</t>
  </si>
  <si>
    <t>300 97 19950479-1 APIDRA - 300 Ul -3 ml - 100 Ul/ml - SOLUCION / SUSPENSION INYECTABLE x 1 SANOFI AVENTIS $ 17.301,55</t>
  </si>
  <si>
    <t>302 97 19950479-11 APIDRA -300 Ul - 3 ml -100 Ul/m1- SOLUCION / SUSPENSION INYECTABLE x 1 SANOFI AVENTIS 17.301,55</t>
  </si>
  <si>
    <t>310 97 19950479-19 APIDRA -300 Ul -ami - 100 Ul/mi - SOLUCION / SUSPENSION INYECTABLE x 1 SANOFI AVENTIS $ 17.301,55</t>
  </si>
  <si>
    <t>313 97 19950479-3 APIDRA -300 Ul -3 ml-loo Ul/ml - SOLUCION / SUSPENSION INYECTABLE x 1 SANOFI AVENTIS $ 17.301,55</t>
  </si>
  <si>
    <t>325 98 224030-6 HUMALOG -300 Ul- 3 ml - 100 Ul/ml - SOLUCION I SUSPENSION INYECTABLE x 1 ELI LILLY $ 17.291,03</t>
  </si>
  <si>
    <t>420 116 19953202-5 LYRICA -75 mg - TABLETA / CAPSULA x 10 PFIZER $ 16.916,14</t>
  </si>
  <si>
    <t>446 116 20008675-6 ALOND -75 mg - TABLETA! CAPSULA x 10 PFIZER $ 16.916,14</t>
  </si>
  <si>
    <t>456 116 20028912-5 ALOND -25 mg - TABLETA! CAPSULA x 30 PFIZER $ 16.916,14</t>
  </si>
  <si>
    <t>464 116 20028918-5 LYRICA -25 mg - TABLETA! CAPSULA x 30 PFIZER 16.916,14</t>
  </si>
  <si>
    <t>238 82 19945567-3 NEXIUM -40 mg-POLVO RECONSTITUIR A SOLUCION / SUSPENSION INYECTABLE x 1 ASTRAZENECA $ 16.708,44</t>
  </si>
  <si>
    <t>240 82 19945567-6 NEXIUM -40 mg - POLVO RECONSTITUIR A SOLUCION) SUSPENSION INYECTABLE x 1 ASTRAZENECA $ 16.708,44</t>
  </si>
  <si>
    <t>391 113 19928405-2 OCTRIDE -0,1 mg - 1 ml -0,1 mg/m1- SOLUCION! CHALVER SUSPENSION INYECTABLE x 1 $ 15.969,28</t>
  </si>
  <si>
    <t>392 113 20007947-1 SANDOSTATIN -0,1 mg - 1 ml -0,1 mg/m1 - SOLUCION / SUSPENSION INYECTABLE x 1 - NOVARTIS NOVARTIS 15.969,28</t>
  </si>
  <si>
    <t>455 116 20028912-4 ALOND -25 mg - TABLETA! CAPSULA x 28 PFIZER $ 15.788,40</t>
  </si>
  <si>
    <t>463 116 20028918-4 LYRICA -25 mg - TABLETA! CAPSULA x 28 PFIZER 15.788,40</t>
  </si>
  <si>
    <t>478 116 20041733-3 ALOND -50 mg - TABLETA / CAPSULA x 14 PFIZER $ 15.788,40</t>
  </si>
  <si>
    <t>494 116 20041735-3 LYRICA -50 mg - TABLETA! CAPSULA x 14 PFIZER $ 15.788,40</t>
  </si>
  <si>
    <t>515 117 20043686-1 KETIAN - 300 mg - TABLETA ! CAPSULA DE LIBERACION PROLONGADA x 2 PROCAPS $ 15.026,53</t>
  </si>
  <si>
    <t>588 118 19949719-8 DRUGTECH QUETIDIN -100 mg - TABLETA / CAPSULA x 10 SYNTHESIS 14.551,51</t>
  </si>
  <si>
    <t>620 118 19949755-9 DRUGTECH QUETIDIN -25 mg - TABLETA / CAPSULA x 40 SYNTHESIS $ 14.551,51</t>
  </si>
  <si>
    <t>644 118 19995113-7 QUETIAPINA - 25 mg - TABLETA / CAPSULA x 40 TECNOQUIMICAS 14.551,51</t>
  </si>
  <si>
    <t>661 118 19996292-5 QUETIAPINA - 100 mg - TABLETA! CAPSULA x 10 TECNOQUIMICAS $ 14.551,51</t>
  </si>
  <si>
    <t>675 118 224715-1 SEROQUEL -100 mg - TABLETA! CÁPSULA x 10 ASTRAZENECA $ 14.551,51</t>
  </si>
  <si>
    <t>690 120 19985874-1 EXELON -9 mg - TRANSDERMICOS x 3 NOVARTIS $ 14.178,97</t>
  </si>
  <si>
    <t>501 117 19999459-1 SEROQUEL XR .50 mg - TABLETA) CAPSULA DE LIBERACION PROLONGADA x 10 ASTRAZENECA 12.522,10</t>
  </si>
  <si>
    <t>559 117 20043700-8 KETIAN -50 mg - TABLETA! CAPSULA DE LIBERACION PROLONGADA x 10 PROCAPS $ 12.522,10</t>
  </si>
  <si>
    <t>419 116 19953202-4 LYRICA -75 mg - TABLETA! CAPSULA x 7 PFIZER $ 11.841,29</t>
  </si>
  <si>
    <t>445 116 20008675-5 ALOND -75 mg - TABLETA! CAPSULA x 7 PFIZER 11.841,29</t>
  </si>
  <si>
    <t>606 118 19949755-1 DRUGTECH QUETIDIN -25 mg -TABLETA! CAPSULA x 30 SYNTHESIS $ 10.913,63</t>
  </si>
  <si>
    <t>615 118 19949755-4 DRUGTECH QUETIDIN -25 mg - TABLETA! CAPSULA x 30 ' SYNTHESIS $ 10.913,63</t>
  </si>
  <si>
    <t>643 118 19995113-6 QUETIAPINA - 25 mg - TABLETA! CÁPSULA x 30 TECNOQUIMICAS $ 10.913,63</t>
  </si>
  <si>
    <t>687 118 224719-5 SEROQUEL -25 mg - TABLETA ! CAPSULA x 30 ASTRAZENECA $ 10.913,63</t>
  </si>
  <si>
    <t>587 118 19949719-7 DRUGTECH QUETIDIN- 100 mg -TABLETA! CAPSULA x 7 SYNTHESIS $ 10.186,06</t>
  </si>
  <si>
    <t>658 118 19996292-2 QUETIAPINA -100 mg-TABLETA / CAPSULA x 7 TECNOQUIMICAS $ 10.186,06</t>
  </si>
  <si>
    <t>418 116 19953202-3 LYRICA -75 mg - TABLETA! CAPSULA x 6 PFIZER $ 10.149,69</t>
  </si>
  <si>
    <t>444 116 20008675-4 ALOND -75 mg - TABLETA! CAPSULA x 6 PFIZER $ 10.149,69</t>
  </si>
  <si>
    <t>526 117 20043691-1 KETIAN -200 mg - TABLETA! CAPSULA DE LIBERACION PROLONGADA x 2 PROCAPS 10.017,68</t>
  </si>
  <si>
    <t>405 115 20015272-5 MIRAPEX ER -0,375 mg - TABLETA! CAPSULA DE LIBERACION PROLONGADA x 10 BOEHRINGER $ 9.756,67</t>
  </si>
  <si>
    <t>556 117 20043700-5 KETIAN -50 mg -TABLETA / CAPSULA DE LIBERACION PROLONGADA x 7 PROCAPS $ 8.765,48</t>
  </si>
  <si>
    <t>454 116 20028912-3 ALOND -25 mg - TABLETA / CAPSULA x 14 PFIZER 7.894,20</t>
  </si>
  <si>
    <t>462 116 20028918-3 LYRICA -25 mg - TABLETA! CAPSULA x 14 PFIZER $ 7.894,20</t>
  </si>
  <si>
    <t>477 116 20041733-2 ALOND -50 mg - TABLETA! CAPSULA x 7 PFIZER $ 7.894,20</t>
  </si>
  <si>
    <t>493 116 20041735-2 LYRICA -50 mg - TABLETA ! CAPSULA x 7 PFIZER 7.894,20</t>
  </si>
  <si>
    <t>640 118 19995113-3 QUETIAPINA -25 mg - TABLETA! CAPSULA x 21 TECNOQUIMICAS $ 7.639,54</t>
  </si>
  <si>
    <t>619 118 19949755-8 DRUGTECH QUETIDIN -25 mg - TABLETA! CAPSULA x 20 SYNTHESIS $ 7.275,75</t>
  </si>
  <si>
    <t>642 118 19995113-5 QUETIAPINA -25 mg - TABLETA! CAPSULA x 20 TECNOQUIMICAS $ 7.275,75</t>
  </si>
  <si>
    <t>686 118 224719-4 SEROQUEL -25 mg - TABLETA! CAPSULA x 20 ASTRAZENECA 7.275,75</t>
  </si>
  <si>
    <t>474 116 20041733-1 ALOND -50 mg - TABLETA / CAPSULA x 6 PFIZER $ 6.766,46</t>
  </si>
  <si>
    <t>490 116 20041735-1 LYRICA -50 mg - TABLETA! CÁPSULA x 6 PFIZER 6.766,46</t>
  </si>
  <si>
    <t>554 117 20043700-3 KETIAN -50 mg -TABLETA! CAPSULA DE LIBERACION PROLONGADA x 5 PROCAPS $ 6.261,05</t>
  </si>
  <si>
    <t>614 118 19949755-3 DRUGTECH QUETIDIN -25 mg - TABLETA! CAPSULA x 15 SYNTHESIS $ 5.456,81</t>
  </si>
  <si>
    <t>379 110 19927243-1 DEPO-MEDROL -40 mg -1 ml -40,00 mg/m1 - PFIZER SOLUCION / SUSPENSION INYECTABLE x 1 $ 5.190,13</t>
  </si>
  <si>
    <t>380 110 53896-1 SOLU- MEDROL -40 mg - 1,2 ml - 33,33 mg/m1 - POLVO RECONSTITUIR A SOLUCION / SUSPENSION INYECTABLE x 1 PFIZER $ 5.190,13</t>
  </si>
  <si>
    <t>639 118 19995113-2 QUETIAPINA -25 mg - TABLETA! CAPSULA x 14 TECNOQUIMICAS $ 5.093,02</t>
  </si>
  <si>
    <t>553 117 20043700-2 KETIAN - 50 mg -TABLETA! CAPSULA DE LIBERACION PROLONGADA x 4 PROCAPS $ 5.008,84</t>
  </si>
  <si>
    <t>453 116 20028912-2 ALOND -25 mg - TABLETA / CAPSULA x 7 PFIZER 3.947,09</t>
  </si>
  <si>
    <t>461 116 20028918-2 LYRICA -25 mg - TABLETA! CAPSULA x 7 PFIZER $ 3.947,09</t>
  </si>
  <si>
    <t>618 118 19949755-7 DRUGTECH QUETIDIN -25 mg - TABLETA! CAPSULA x 10 SYNTHESIS 3.637,88</t>
  </si>
  <si>
    <t>641 118 19995113-4 QUETIAPINA -25 mg - TABLETA! CAPSULA x 10 TECNOQUIMICAS $ 3.637,88</t>
  </si>
  <si>
    <t>685 118 224719-3 SEROQUEL -25 mg - TABLETA! CÁPSULA x 10 ASTRAZENECA $ 3.637,88</t>
  </si>
  <si>
    <t>450 116 20028912-1 ALOND -25 mg - TABLETA! CAPSULA x 6 PFIZER $ 3.383,23</t>
  </si>
  <si>
    <t>458 116 20028918-1 LYRICA - 25 mg - TABLETA! CAPSULA x 6 PFIZER 3.383,23</t>
  </si>
  <si>
    <t>655 118 19996292-1 QUETIAPINA - 100 mg - TABLETA! CAPSULA x 2 TECNOQUIMICAS $ 2.910,30</t>
  </si>
  <si>
    <t>617 118 19949755-6 DRUGTECH QUETIDIN -25 mg - TABLETA! CAPSULA x 7 SYNTHESIS $ 2.546,51</t>
  </si>
  <si>
    <t>636 118 19995113-1 QUETIAPINA -25 mg - TABLETA! CAPSULA x 7 TECNOQUIMICAS 2.546,51</t>
  </si>
  <si>
    <t>550 117 20043700-1 KETIAN -50 mg - TABLETA! CAPSULA DE LIBERACION PROLONGADA x 2 PROCAPS 2.504,42</t>
  </si>
  <si>
    <t>779 32c 19999772-1 REVLIMID de 25 mg, TABLETA / CÁPSULA; x 21 CELGENE EUROPE LIMITED $ 15.277.978,19</t>
  </si>
  <si>
    <t>780 32d 19999773-1 REVLIMID de 15 mg; TABLETA / CÁPSULA; x 21 CELGENE EUROPE LIMITED $ 15.033.235,92</t>
  </si>
  <si>
    <t>778 32b 19999700-1 REVLIMID de 10 mg; TABLETA / CÁPSULA; x 21 CELGENE EUROPE LIMITED $ 13.175.543,66</t>
  </si>
  <si>
    <t>798 86b 19904609-8 BENEFIX - 500 Ul - 5 ml - 100,00 Ul/m1- POLVO RECONSTITUIR A SOLUCION / SUSPENSION INYECTABLE x 12 PFIZER $ 12.912.874,60</t>
  </si>
  <si>
    <t>777 32a 19999701-1 REVLIMID de 5 mg; TABLETA / CÁPSULA; x 21 CELGENE EUROPE LIMITED $ 12.477.883,53</t>
  </si>
  <si>
    <t>59 28 20028870-1 SOLIRIS de 300 mg en 30 ml- 10mg/m1-; SOLUCION/SUSPENSIÓN INYECTABLE; x 1 ALEXION PHARMA COLOMBIA SAS $ 12.397.229,88</t>
  </si>
  <si>
    <t>26 14 19907389-2 TEMODAL de 250 mg; TABLETA! CÁPSULA; x 20 MERCK SHARP &amp; DOHME CORPORATION $ 10.940.932,32</t>
  </si>
  <si>
    <t>797 86b 19904609-7 BENEFIX -500 Ul - 5 ml -100,00 Ul/m1- POLVO RECONSTITUIR A SOLUCION / SUSPENSION INYECTABLE x 10 PFIZER $ 10.760.728,83</t>
  </si>
  <si>
    <t>121 53 19988218-7 TASIGNA de 200 mg; TABLETA / CÁPSULA; x 120 NOVARTIS PHARMA A.G. $ 9.636.411,41</t>
  </si>
  <si>
    <t>116 53 19988218-12 TASIGNA de 200 mg; TABLETA / CÁPSULA; x 112 NOVARTIS PHARMA A.G. $ 8.993.983,99</t>
  </si>
  <si>
    <t>120 53 19988218-6 TASIGNA de 200 mg; TABLETA / CÁPSULA; x 112 NOVARTIS PHARMA AG. $ 8.993.983,99</t>
  </si>
  <si>
    <t xml:space="preserve">12 8 20001582-1 VOLIBRIS de 10 mg; TABLETA / CÁPSULA; x 30 GLAXOSMITHKLINE TRADING SERVICES LIMITED $ 8.927.067,70 </t>
  </si>
  <si>
    <t>11 6 20021986-1 NOVOSEVEN de 5 mg (250 KUI): POLVO LIOFILIZADO PARA RECONSTITUIR A SOLUCION INYECTABLE; x 1 NOVO NORDISK A/S $ 8.862.320,87</t>
  </si>
  <si>
    <t>786 86a 19904609-6 BENEFIX -500 Ul - 5 ml - 100,00 Ul/m1- POLVO RECONSTITUIR A SOLUCION / SUSPENSION INYECTABLE x 8 PFIZER $ 8.608.583,06</t>
  </si>
  <si>
    <t>112 49 20045677-9 LINEZOLID de 600 mg: TABLETA / CÁPSULA; x 50 VESALIUS PHARMA S.A.S. $ 7.512.575,70</t>
  </si>
  <si>
    <t>En Circ.01/17. NO está en Art.3° Proy.Circ.03/17</t>
  </si>
  <si>
    <t xml:space="preserve">Precios Máximos (PMV) de Circular01/2017 vs ¿NCD? y Valor Para Recobros de Circular03/2017 </t>
  </si>
</sst>
</file>

<file path=xl/styles.xml><?xml version="1.0" encoding="utf-8"?>
<styleSheet xmlns="http://schemas.openxmlformats.org/spreadsheetml/2006/main">
  <numFmts count="1">
    <numFmt numFmtId="164" formatCode="0.00_);[Red]\(0.00\)"/>
  </numFmts>
  <fonts count="5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/>
    <xf numFmtId="4" fontId="1" fillId="0" borderId="2" xfId="0" applyNumberFormat="1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4" fontId="3" fillId="0" borderId="0" xfId="0" applyNumberFormat="1" applyFont="1"/>
    <xf numFmtId="0" fontId="3" fillId="0" borderId="0" xfId="0" applyFont="1" applyFill="1"/>
    <xf numFmtId="0" fontId="3" fillId="2" borderId="0" xfId="0" applyFont="1" applyFill="1"/>
    <xf numFmtId="4" fontId="3" fillId="2" borderId="0" xfId="0" applyNumberFormat="1" applyFont="1" applyFill="1"/>
    <xf numFmtId="0" fontId="3" fillId="3" borderId="5" xfId="0" applyFont="1" applyFill="1" applyBorder="1"/>
    <xf numFmtId="4" fontId="2" fillId="3" borderId="5" xfId="0" applyNumberFormat="1" applyFont="1" applyFill="1" applyBorder="1"/>
    <xf numFmtId="40" fontId="2" fillId="3" borderId="5" xfId="0" applyNumberFormat="1" applyFont="1" applyFill="1" applyBorder="1"/>
    <xf numFmtId="4" fontId="3" fillId="0" borderId="5" xfId="0" applyNumberFormat="1" applyFont="1" applyBorder="1"/>
    <xf numFmtId="4" fontId="2" fillId="3" borderId="5" xfId="0" applyNumberFormat="1" applyFont="1" applyFill="1" applyBorder="1" applyAlignment="1">
      <alignment wrapText="1"/>
    </xf>
    <xf numFmtId="0" fontId="4" fillId="0" borderId="1" xfId="0" applyFont="1" applyBorder="1"/>
    <xf numFmtId="0" fontId="3" fillId="0" borderId="6" xfId="0" applyFont="1" applyBorder="1"/>
    <xf numFmtId="0" fontId="3" fillId="3" borderId="4" xfId="0" applyFont="1" applyFill="1" applyBorder="1"/>
    <xf numFmtId="164" fontId="3" fillId="3" borderId="6" xfId="0" applyNumberFormat="1" applyFont="1" applyFill="1" applyBorder="1"/>
    <xf numFmtId="0" fontId="3" fillId="0" borderId="4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4" fontId="2" fillId="3" borderId="8" xfId="0" applyNumberFormat="1" applyFont="1" applyFill="1" applyBorder="1"/>
    <xf numFmtId="40" fontId="2" fillId="3" borderId="8" xfId="0" applyNumberFormat="1" applyFont="1" applyFill="1" applyBorder="1"/>
    <xf numFmtId="164" fontId="3" fillId="3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8"/>
  <sheetViews>
    <sheetView tabSelected="1" topLeftCell="A2" workbookViewId="0">
      <selection activeCell="F44" sqref="F44"/>
    </sheetView>
  </sheetViews>
  <sheetFormatPr baseColWidth="10" defaultRowHeight="12.75"/>
  <cols>
    <col min="1" max="1" width="3.140625" style="9" customWidth="1"/>
    <col min="2" max="2" width="63.7109375" style="9" customWidth="1"/>
    <col min="3" max="3" width="11.140625" style="12" customWidth="1"/>
    <col min="4" max="4" width="11.42578125" style="9"/>
    <col min="5" max="5" width="12.28515625" style="9" customWidth="1"/>
    <col min="6" max="6" width="6.7109375" style="9" customWidth="1"/>
    <col min="7" max="16384" width="11.42578125" style="9"/>
  </cols>
  <sheetData>
    <row r="1" spans="1:6" s="4" customFormat="1" ht="20.25">
      <c r="A1" s="21" t="s">
        <v>811</v>
      </c>
      <c r="B1" s="1"/>
      <c r="C1" s="2"/>
      <c r="D1" s="1"/>
      <c r="E1" s="1"/>
      <c r="F1" s="3"/>
    </row>
    <row r="2" spans="1:6">
      <c r="A2" s="5" t="s">
        <v>0</v>
      </c>
      <c r="B2" s="6" t="s">
        <v>1</v>
      </c>
      <c r="C2" s="7" t="s">
        <v>2</v>
      </c>
      <c r="D2" s="8" t="s">
        <v>3</v>
      </c>
      <c r="E2" s="8" t="s">
        <v>4</v>
      </c>
      <c r="F2" s="22"/>
    </row>
    <row r="3" spans="1:6">
      <c r="A3" s="23">
        <v>1</v>
      </c>
      <c r="B3" s="16" t="s">
        <v>5</v>
      </c>
      <c r="C3" s="17">
        <v>86391089.700000003</v>
      </c>
      <c r="D3" s="17">
        <v>68116048.430000007</v>
      </c>
      <c r="E3" s="18">
        <f>D3-C3</f>
        <v>-18275041.269999996</v>
      </c>
      <c r="F3" s="24">
        <f>(E3*100)/C3</f>
        <v>-21.153849700775329</v>
      </c>
    </row>
    <row r="4" spans="1:6">
      <c r="A4" s="23">
        <f t="shared" ref="A4:A83" si="0">A3+1</f>
        <v>2</v>
      </c>
      <c r="B4" s="16" t="s">
        <v>6</v>
      </c>
      <c r="C4" s="17">
        <v>52759769.950000003</v>
      </c>
      <c r="D4" s="17">
        <v>45466077.68</v>
      </c>
      <c r="E4" s="18">
        <f t="shared" ref="E4:E42" si="1">D4-C4</f>
        <v>-7293692.2700000033</v>
      </c>
      <c r="F4" s="24">
        <f t="shared" ref="F4:F42" si="2">(E4*100)/C4</f>
        <v>-13.824344338332361</v>
      </c>
    </row>
    <row r="5" spans="1:6">
      <c r="A5" s="23">
        <f t="shared" si="0"/>
        <v>3</v>
      </c>
      <c r="B5" s="16" t="s">
        <v>7</v>
      </c>
      <c r="C5" s="17">
        <v>45075454.18</v>
      </c>
      <c r="D5" s="17">
        <v>17291898</v>
      </c>
      <c r="E5" s="18">
        <f t="shared" si="1"/>
        <v>-27783556.18</v>
      </c>
      <c r="F5" s="24">
        <f t="shared" si="2"/>
        <v>-61.637884044499714</v>
      </c>
    </row>
    <row r="6" spans="1:6">
      <c r="A6" s="23">
        <f t="shared" si="0"/>
        <v>4</v>
      </c>
      <c r="B6" s="16" t="s">
        <v>8</v>
      </c>
      <c r="C6" s="17">
        <v>30050302.789999999</v>
      </c>
      <c r="D6" s="17">
        <v>11527932</v>
      </c>
      <c r="E6" s="18">
        <f t="shared" si="1"/>
        <v>-18522370.789999999</v>
      </c>
      <c r="F6" s="24">
        <f t="shared" si="2"/>
        <v>-61.637884048755041</v>
      </c>
    </row>
    <row r="7" spans="1:6">
      <c r="A7" s="23">
        <f t="shared" si="0"/>
        <v>5</v>
      </c>
      <c r="B7" s="16" t="s">
        <v>9</v>
      </c>
      <c r="C7" s="17">
        <v>26379884.969999999</v>
      </c>
      <c r="D7" s="17">
        <v>22733038.84</v>
      </c>
      <c r="E7" s="18">
        <f t="shared" si="1"/>
        <v>-3646846.129999999</v>
      </c>
      <c r="F7" s="24">
        <f t="shared" si="2"/>
        <v>-13.824344321998758</v>
      </c>
    </row>
    <row r="8" spans="1:6">
      <c r="A8" s="23">
        <f t="shared" si="0"/>
        <v>6</v>
      </c>
      <c r="B8" s="16" t="s">
        <v>10</v>
      </c>
      <c r="C8" s="17">
        <v>25917327.390000001</v>
      </c>
      <c r="D8" s="17">
        <v>20434814.530000001</v>
      </c>
      <c r="E8" s="18">
        <f t="shared" si="1"/>
        <v>-5482512.8599999994</v>
      </c>
      <c r="F8" s="24">
        <f t="shared" si="2"/>
        <v>-21.153851157181371</v>
      </c>
    </row>
    <row r="9" spans="1:6">
      <c r="A9" s="23">
        <f t="shared" si="0"/>
        <v>7</v>
      </c>
      <c r="B9" s="16" t="s">
        <v>11</v>
      </c>
      <c r="C9" s="17">
        <v>17278217.969999999</v>
      </c>
      <c r="D9" s="17">
        <v>13623209.689999999</v>
      </c>
      <c r="E9" s="18">
        <f t="shared" si="1"/>
        <v>-3655008.2799999993</v>
      </c>
      <c r="F9" s="24">
        <f t="shared" si="2"/>
        <v>-21.153849814524591</v>
      </c>
    </row>
    <row r="10" spans="1:6">
      <c r="A10" s="23">
        <f t="shared" si="0"/>
        <v>8</v>
      </c>
      <c r="B10" s="16" t="s">
        <v>12</v>
      </c>
      <c r="C10" s="17">
        <v>16093771.35</v>
      </c>
      <c r="D10" s="17">
        <v>4397620.0199999996</v>
      </c>
      <c r="E10" s="18">
        <f t="shared" si="1"/>
        <v>-11696151.33</v>
      </c>
      <c r="F10" s="24">
        <f t="shared" si="2"/>
        <v>-72.675018649373314</v>
      </c>
    </row>
    <row r="11" spans="1:6">
      <c r="A11" s="23">
        <f t="shared" si="0"/>
        <v>9</v>
      </c>
      <c r="B11" s="16" t="s">
        <v>13</v>
      </c>
      <c r="C11" s="17">
        <v>15827930.98</v>
      </c>
      <c r="D11" s="17">
        <v>13639823.310000001</v>
      </c>
      <c r="E11" s="18">
        <f t="shared" si="1"/>
        <v>-2188107.67</v>
      </c>
      <c r="F11" s="24">
        <f t="shared" si="2"/>
        <v>-13.82434427320203</v>
      </c>
    </row>
    <row r="12" spans="1:6">
      <c r="A12" s="10">
        <f t="shared" si="0"/>
        <v>10</v>
      </c>
      <c r="B12" s="11" t="s">
        <v>795</v>
      </c>
      <c r="C12" s="19">
        <v>15277978.189999999</v>
      </c>
      <c r="D12" s="19" t="s">
        <v>810</v>
      </c>
      <c r="E12" s="19"/>
      <c r="F12" s="22"/>
    </row>
    <row r="13" spans="1:6">
      <c r="A13" s="10">
        <f t="shared" si="0"/>
        <v>11</v>
      </c>
      <c r="B13" s="11" t="s">
        <v>796</v>
      </c>
      <c r="C13" s="19">
        <v>15033235.92</v>
      </c>
      <c r="D13" s="19" t="s">
        <v>810</v>
      </c>
      <c r="E13" s="19"/>
      <c r="F13" s="22"/>
    </row>
    <row r="14" spans="1:6">
      <c r="A14" s="23">
        <f t="shared" si="0"/>
        <v>12</v>
      </c>
      <c r="B14" s="16" t="s">
        <v>14</v>
      </c>
      <c r="C14" s="17">
        <v>15025151.390000001</v>
      </c>
      <c r="D14" s="17">
        <v>5763966</v>
      </c>
      <c r="E14" s="18">
        <f t="shared" si="1"/>
        <v>-9261185.3900000006</v>
      </c>
      <c r="F14" s="24">
        <f t="shared" si="2"/>
        <v>-61.637884035989067</v>
      </c>
    </row>
    <row r="15" spans="1:6">
      <c r="A15" s="10">
        <f>A14+1</f>
        <v>13</v>
      </c>
      <c r="B15" s="11" t="s">
        <v>14</v>
      </c>
      <c r="C15" s="19">
        <v>15025151.390000001</v>
      </c>
      <c r="D15" s="19" t="s">
        <v>810</v>
      </c>
      <c r="E15" s="19"/>
      <c r="F15" s="22"/>
    </row>
    <row r="16" spans="1:6">
      <c r="A16" s="10">
        <f>A15+1</f>
        <v>14</v>
      </c>
      <c r="B16" s="11" t="s">
        <v>797</v>
      </c>
      <c r="C16" s="19">
        <v>13175543.66</v>
      </c>
      <c r="D16" s="19" t="s">
        <v>810</v>
      </c>
      <c r="E16" s="19"/>
      <c r="F16" s="22"/>
    </row>
    <row r="17" spans="1:6">
      <c r="A17" s="10">
        <f>A16+1</f>
        <v>15</v>
      </c>
      <c r="B17" s="11" t="s">
        <v>798</v>
      </c>
      <c r="C17" s="19">
        <v>12912874.6</v>
      </c>
      <c r="D17" s="19" t="s">
        <v>810</v>
      </c>
      <c r="E17" s="19"/>
      <c r="F17" s="22"/>
    </row>
    <row r="18" spans="1:6">
      <c r="A18" s="10">
        <f>A17+1</f>
        <v>16</v>
      </c>
      <c r="B18" s="11" t="s">
        <v>799</v>
      </c>
      <c r="C18" s="19">
        <v>12477883.529999999</v>
      </c>
      <c r="D18" s="19" t="s">
        <v>810</v>
      </c>
      <c r="E18" s="19"/>
      <c r="F18" s="22"/>
    </row>
    <row r="19" spans="1:6">
      <c r="A19" s="25">
        <f>A18+1</f>
        <v>17</v>
      </c>
      <c r="B19" s="11" t="s">
        <v>800</v>
      </c>
      <c r="C19" s="19">
        <v>12397229.880000001</v>
      </c>
      <c r="D19" s="19" t="s">
        <v>810</v>
      </c>
      <c r="E19" s="19"/>
      <c r="F19" s="22"/>
    </row>
    <row r="20" spans="1:6">
      <c r="A20" s="10">
        <f>A19+1</f>
        <v>18</v>
      </c>
      <c r="B20" s="11" t="s">
        <v>801</v>
      </c>
      <c r="C20" s="19">
        <v>10940932.32</v>
      </c>
      <c r="D20" s="19" t="s">
        <v>810</v>
      </c>
      <c r="E20" s="19"/>
      <c r="F20" s="22"/>
    </row>
    <row r="21" spans="1:6">
      <c r="A21" s="23">
        <f t="shared" ref="A21:A27" si="3">A20+1</f>
        <v>19</v>
      </c>
      <c r="B21" s="16" t="s">
        <v>15</v>
      </c>
      <c r="C21" s="17">
        <v>10940932.32</v>
      </c>
      <c r="D21" s="17">
        <v>5981663.5</v>
      </c>
      <c r="E21" s="18">
        <f t="shared" si="1"/>
        <v>-4959268.82</v>
      </c>
      <c r="F21" s="24">
        <f t="shared" si="2"/>
        <v>-45.327661984842621</v>
      </c>
    </row>
    <row r="22" spans="1:6">
      <c r="A22" s="10">
        <f t="shared" si="3"/>
        <v>20</v>
      </c>
      <c r="B22" s="11" t="s">
        <v>802</v>
      </c>
      <c r="C22" s="19">
        <v>10760728.83</v>
      </c>
      <c r="D22" s="19" t="s">
        <v>810</v>
      </c>
      <c r="E22" s="19"/>
      <c r="F22" s="22"/>
    </row>
    <row r="23" spans="1:6">
      <c r="A23" s="23">
        <f t="shared" si="3"/>
        <v>21</v>
      </c>
      <c r="B23" s="16" t="s">
        <v>16</v>
      </c>
      <c r="C23" s="17">
        <v>10551953.99</v>
      </c>
      <c r="D23" s="17">
        <v>9093215.5399999991</v>
      </c>
      <c r="E23" s="18">
        <f t="shared" si="1"/>
        <v>-1458738.4500000011</v>
      </c>
      <c r="F23" s="24">
        <f t="shared" si="2"/>
        <v>-13.824344300424695</v>
      </c>
    </row>
    <row r="24" spans="1:6">
      <c r="A24" s="10">
        <f t="shared" si="3"/>
        <v>22</v>
      </c>
      <c r="B24" s="11" t="s">
        <v>803</v>
      </c>
      <c r="C24" s="19">
        <v>9636411.4100000001</v>
      </c>
      <c r="D24" s="19" t="s">
        <v>810</v>
      </c>
      <c r="E24" s="19"/>
      <c r="F24" s="22"/>
    </row>
    <row r="25" spans="1:6">
      <c r="A25" s="23">
        <f t="shared" si="3"/>
        <v>23</v>
      </c>
      <c r="B25" s="16" t="s">
        <v>17</v>
      </c>
      <c r="C25" s="17">
        <v>9636411.4100000001</v>
      </c>
      <c r="D25" s="17">
        <v>10017681.6</v>
      </c>
      <c r="E25" s="18">
        <f t="shared" si="1"/>
        <v>381270.18999999948</v>
      </c>
      <c r="F25" s="24">
        <f t="shared" si="2"/>
        <v>3.9565578282008973</v>
      </c>
    </row>
    <row r="26" spans="1:6">
      <c r="A26" s="10">
        <f t="shared" si="3"/>
        <v>24</v>
      </c>
      <c r="B26" s="11" t="s">
        <v>804</v>
      </c>
      <c r="C26" s="19">
        <v>8993983.9900000002</v>
      </c>
      <c r="D26" s="19" t="s">
        <v>810</v>
      </c>
      <c r="E26" s="19"/>
      <c r="F26" s="22"/>
    </row>
    <row r="27" spans="1:6">
      <c r="A27" s="23">
        <f t="shared" si="3"/>
        <v>25</v>
      </c>
      <c r="B27" s="16" t="s">
        <v>18</v>
      </c>
      <c r="C27" s="17">
        <v>8993983.9900000002</v>
      </c>
      <c r="D27" s="20">
        <v>9349836.1600000001</v>
      </c>
      <c r="E27" s="18">
        <f t="shared" si="1"/>
        <v>355852.16999999993</v>
      </c>
      <c r="F27" s="24">
        <f t="shared" si="2"/>
        <v>3.9565577434388999</v>
      </c>
    </row>
    <row r="28" spans="1:6">
      <c r="A28" s="25">
        <f>A27+1</f>
        <v>26</v>
      </c>
      <c r="B28" s="11" t="s">
        <v>805</v>
      </c>
      <c r="C28" s="19">
        <v>8993983.9900000002</v>
      </c>
      <c r="D28" s="19" t="s">
        <v>810</v>
      </c>
      <c r="E28" s="19"/>
      <c r="F28" s="22"/>
    </row>
    <row r="29" spans="1:6">
      <c r="A29" s="25">
        <f>A28+1</f>
        <v>27</v>
      </c>
      <c r="B29" s="11" t="s">
        <v>806</v>
      </c>
      <c r="C29" s="19">
        <v>8927067.6999999993</v>
      </c>
      <c r="D29" s="19" t="s">
        <v>810</v>
      </c>
      <c r="E29" s="19"/>
      <c r="F29" s="22"/>
    </row>
    <row r="30" spans="1:6">
      <c r="A30" s="10">
        <f>A29+1</f>
        <v>28</v>
      </c>
      <c r="B30" s="11" t="s">
        <v>807</v>
      </c>
      <c r="C30" s="19">
        <v>8862320.8699999992</v>
      </c>
      <c r="D30" s="19" t="s">
        <v>810</v>
      </c>
      <c r="E30" s="19"/>
      <c r="F30" s="22"/>
    </row>
    <row r="31" spans="1:6">
      <c r="A31" s="23">
        <f t="shared" ref="A31:A39" si="4">A30+1</f>
        <v>29</v>
      </c>
      <c r="B31" s="16" t="s">
        <v>19</v>
      </c>
      <c r="C31" s="17">
        <v>8639108.9900000002</v>
      </c>
      <c r="D31" s="17">
        <v>6811604.8399999999</v>
      </c>
      <c r="E31" s="18">
        <f t="shared" si="1"/>
        <v>-1827504.1500000004</v>
      </c>
      <c r="F31" s="24">
        <f t="shared" si="2"/>
        <v>-21.153849918034201</v>
      </c>
    </row>
    <row r="32" spans="1:6">
      <c r="A32" s="10">
        <f t="shared" si="4"/>
        <v>30</v>
      </c>
      <c r="B32" s="11" t="s">
        <v>808</v>
      </c>
      <c r="C32" s="19">
        <v>8608583.0600000005</v>
      </c>
      <c r="D32" s="19" t="s">
        <v>810</v>
      </c>
      <c r="E32" s="19"/>
      <c r="F32" s="22"/>
    </row>
    <row r="33" spans="1:6">
      <c r="A33" s="23">
        <f t="shared" si="4"/>
        <v>31</v>
      </c>
      <c r="B33" s="16" t="s">
        <v>20</v>
      </c>
      <c r="C33" s="17">
        <v>8046885.6799999997</v>
      </c>
      <c r="D33" s="17">
        <v>8795240.0399999991</v>
      </c>
      <c r="E33" s="18">
        <f t="shared" si="1"/>
        <v>748354.3599999994</v>
      </c>
      <c r="F33" s="24">
        <f t="shared" si="2"/>
        <v>9.2999253345922952</v>
      </c>
    </row>
    <row r="34" spans="1:6">
      <c r="A34" s="23">
        <f t="shared" si="4"/>
        <v>32</v>
      </c>
      <c r="B34" s="16" t="s">
        <v>21</v>
      </c>
      <c r="C34" s="17">
        <v>8046885.6799999997</v>
      </c>
      <c r="D34" s="17">
        <v>2198810.0099999998</v>
      </c>
      <c r="E34" s="18">
        <f t="shared" si="1"/>
        <v>-5848075.6699999999</v>
      </c>
      <c r="F34" s="24">
        <f t="shared" si="2"/>
        <v>-72.675018666351932</v>
      </c>
    </row>
    <row r="35" spans="1:6">
      <c r="A35" s="23">
        <f t="shared" si="4"/>
        <v>33</v>
      </c>
      <c r="B35" s="16" t="s">
        <v>22</v>
      </c>
      <c r="C35" s="17">
        <v>8046885.6799999997</v>
      </c>
      <c r="D35" s="17">
        <v>8795240.0399999991</v>
      </c>
      <c r="E35" s="18">
        <f t="shared" si="1"/>
        <v>748354.3599999994</v>
      </c>
      <c r="F35" s="24">
        <f t="shared" si="2"/>
        <v>9.2999253345922952</v>
      </c>
    </row>
    <row r="36" spans="1:6">
      <c r="A36" s="23">
        <f t="shared" si="4"/>
        <v>34</v>
      </c>
      <c r="B36" s="16" t="s">
        <v>23</v>
      </c>
      <c r="C36" s="17">
        <v>7512575.7000000002</v>
      </c>
      <c r="D36" s="17">
        <v>2881983</v>
      </c>
      <c r="E36" s="18">
        <f t="shared" si="1"/>
        <v>-4630592.7</v>
      </c>
      <c r="F36" s="24">
        <f t="shared" si="2"/>
        <v>-61.637884061521</v>
      </c>
    </row>
    <row r="37" spans="1:6">
      <c r="A37" s="10">
        <f t="shared" si="4"/>
        <v>35</v>
      </c>
      <c r="B37" s="11" t="s">
        <v>809</v>
      </c>
      <c r="C37" s="19">
        <v>7512575.7000000002</v>
      </c>
      <c r="D37" s="19" t="s">
        <v>810</v>
      </c>
      <c r="E37" s="19"/>
      <c r="F37" s="22"/>
    </row>
    <row r="38" spans="1:6">
      <c r="A38" s="23">
        <f t="shared" si="4"/>
        <v>36</v>
      </c>
      <c r="B38" s="16" t="s">
        <v>24</v>
      </c>
      <c r="C38" s="17">
        <v>7423982.5300000003</v>
      </c>
      <c r="D38" s="17">
        <v>4474960.0199999996</v>
      </c>
      <c r="E38" s="18">
        <f t="shared" si="1"/>
        <v>-2949022.5100000007</v>
      </c>
      <c r="F38" s="24">
        <f t="shared" si="2"/>
        <v>-39.722918232675319</v>
      </c>
    </row>
    <row r="39" spans="1:6">
      <c r="A39" s="23">
        <f t="shared" si="4"/>
        <v>37</v>
      </c>
      <c r="B39" s="16" t="s">
        <v>25</v>
      </c>
      <c r="C39" s="17">
        <v>7227308.5599999996</v>
      </c>
      <c r="D39" s="17">
        <v>7513261.2000000002</v>
      </c>
      <c r="E39" s="18">
        <f t="shared" si="1"/>
        <v>285952.6400000006</v>
      </c>
      <c r="F39" s="24">
        <f t="shared" si="2"/>
        <v>3.956557792241274</v>
      </c>
    </row>
    <row r="40" spans="1:6">
      <c r="A40" s="23">
        <f t="shared" si="0"/>
        <v>38</v>
      </c>
      <c r="B40" s="16" t="s">
        <v>26</v>
      </c>
      <c r="C40" s="17">
        <v>7227308.5599999996</v>
      </c>
      <c r="D40" s="17">
        <v>7513261.2000000002</v>
      </c>
      <c r="E40" s="18">
        <f t="shared" si="1"/>
        <v>285952.6400000006</v>
      </c>
      <c r="F40" s="24">
        <f t="shared" si="2"/>
        <v>3.956557792241274</v>
      </c>
    </row>
    <row r="41" spans="1:6">
      <c r="A41" s="23">
        <f t="shared" si="0"/>
        <v>39</v>
      </c>
      <c r="B41" s="16" t="s">
        <v>27</v>
      </c>
      <c r="C41" s="17">
        <v>6916268.7800000003</v>
      </c>
      <c r="D41" s="17">
        <v>4838113.49</v>
      </c>
      <c r="E41" s="18">
        <f t="shared" si="1"/>
        <v>-2078155.29</v>
      </c>
      <c r="F41" s="24">
        <f t="shared" si="2"/>
        <v>-30.04734714777814</v>
      </c>
    </row>
    <row r="42" spans="1:6" ht="13.5" thickBot="1">
      <c r="A42" s="26">
        <f t="shared" si="0"/>
        <v>40</v>
      </c>
      <c r="B42" s="27" t="s">
        <v>28</v>
      </c>
      <c r="C42" s="28">
        <v>6903616.7199999997</v>
      </c>
      <c r="D42" s="28">
        <v>7232402.1600000001</v>
      </c>
      <c r="E42" s="29">
        <f t="shared" si="1"/>
        <v>328785.44000000041</v>
      </c>
      <c r="F42" s="30">
        <f t="shared" si="2"/>
        <v>4.7625100485010767</v>
      </c>
    </row>
    <row r="43" spans="1:6">
      <c r="A43" s="9">
        <f t="shared" si="0"/>
        <v>41</v>
      </c>
      <c r="B43" s="9" t="s">
        <v>29</v>
      </c>
      <c r="C43" s="12">
        <v>6903616.7199999997</v>
      </c>
    </row>
    <row r="44" spans="1:6">
      <c r="A44" s="9">
        <f t="shared" si="0"/>
        <v>42</v>
      </c>
      <c r="B44" s="9" t="s">
        <v>30</v>
      </c>
      <c r="C44" s="12">
        <v>6812885.4800000004</v>
      </c>
      <c r="E44" s="9">
        <f>(16*100)/40</f>
        <v>40</v>
      </c>
      <c r="F44" s="9">
        <f>(24*100)/40</f>
        <v>60</v>
      </c>
    </row>
    <row r="45" spans="1:6">
      <c r="A45" s="9">
        <f t="shared" si="0"/>
        <v>43</v>
      </c>
      <c r="B45" s="9" t="s">
        <v>31</v>
      </c>
      <c r="C45" s="12">
        <v>6745487.9900000002</v>
      </c>
      <c r="E45" s="9">
        <f>40*0.4</f>
        <v>16</v>
      </c>
    </row>
    <row r="46" spans="1:6">
      <c r="A46" s="9">
        <f t="shared" si="0"/>
        <v>44</v>
      </c>
      <c r="B46" s="9" t="s">
        <v>32</v>
      </c>
      <c r="C46" s="12">
        <v>6745487.9900000002</v>
      </c>
    </row>
    <row r="47" spans="1:6">
      <c r="A47" s="9">
        <f t="shared" si="0"/>
        <v>45</v>
      </c>
      <c r="B47" s="9" t="s">
        <v>33</v>
      </c>
      <c r="C47" s="12">
        <v>6456437.2999999998</v>
      </c>
    </row>
    <row r="48" spans="1:6">
      <c r="A48" s="9">
        <f t="shared" si="0"/>
        <v>46</v>
      </c>
      <c r="B48" s="9" t="s">
        <v>34</v>
      </c>
      <c r="C48" s="12">
        <v>6456437.2999999998</v>
      </c>
    </row>
    <row r="49" spans="1:3">
      <c r="A49" s="9">
        <f t="shared" si="0"/>
        <v>47</v>
      </c>
      <c r="B49" s="9" t="s">
        <v>35</v>
      </c>
      <c r="C49" s="12">
        <v>6126922.0999999996</v>
      </c>
    </row>
    <row r="50" spans="1:3">
      <c r="A50" s="9">
        <f t="shared" si="0"/>
        <v>48</v>
      </c>
      <c r="B50" s="9" t="s">
        <v>36</v>
      </c>
      <c r="C50" s="12">
        <v>6126922.0999999996</v>
      </c>
    </row>
    <row r="51" spans="1:3">
      <c r="A51" s="9">
        <f t="shared" si="0"/>
        <v>49</v>
      </c>
      <c r="B51" s="9" t="s">
        <v>37</v>
      </c>
      <c r="C51" s="12">
        <v>5962650.6100000003</v>
      </c>
    </row>
    <row r="52" spans="1:3">
      <c r="A52" s="9">
        <f t="shared" si="0"/>
        <v>50</v>
      </c>
      <c r="B52" s="9" t="s">
        <v>38</v>
      </c>
      <c r="C52" s="12">
        <v>5824732.8399999999</v>
      </c>
    </row>
    <row r="53" spans="1:3">
      <c r="A53" s="9">
        <f t="shared" si="0"/>
        <v>51</v>
      </c>
      <c r="B53" s="9" t="s">
        <v>39</v>
      </c>
      <c r="C53" s="12">
        <v>5824732.8399999999</v>
      </c>
    </row>
    <row r="54" spans="1:3">
      <c r="A54" s="9">
        <f t="shared" si="0"/>
        <v>52</v>
      </c>
      <c r="B54" s="9" t="s">
        <v>40</v>
      </c>
      <c r="C54" s="12">
        <v>5380364.4199999999</v>
      </c>
    </row>
    <row r="55" spans="1:3">
      <c r="A55" s="9">
        <f t="shared" si="0"/>
        <v>53</v>
      </c>
      <c r="B55" s="9" t="s">
        <v>41</v>
      </c>
      <c r="C55" s="12">
        <v>5380364.4199999999</v>
      </c>
    </row>
    <row r="56" spans="1:3">
      <c r="A56" s="9">
        <f t="shared" si="0"/>
        <v>54</v>
      </c>
      <c r="B56" s="9" t="s">
        <v>42</v>
      </c>
      <c r="C56" s="12">
        <v>5364590.45</v>
      </c>
    </row>
    <row r="57" spans="1:3">
      <c r="A57" s="9">
        <f t="shared" si="0"/>
        <v>55</v>
      </c>
      <c r="B57" s="9" t="s">
        <v>43</v>
      </c>
      <c r="C57" s="12">
        <v>5275977</v>
      </c>
    </row>
    <row r="58" spans="1:3">
      <c r="A58" s="9">
        <f t="shared" si="0"/>
        <v>56</v>
      </c>
      <c r="B58" s="9" t="s">
        <v>44</v>
      </c>
      <c r="C58" s="12">
        <v>5076429.6399999997</v>
      </c>
    </row>
    <row r="59" spans="1:3">
      <c r="A59" s="9">
        <f t="shared" si="0"/>
        <v>57</v>
      </c>
      <c r="B59" s="9" t="s">
        <v>45</v>
      </c>
      <c r="C59" s="12">
        <v>4693285.09</v>
      </c>
    </row>
    <row r="60" spans="1:3">
      <c r="A60" s="9">
        <f t="shared" si="0"/>
        <v>58</v>
      </c>
      <c r="B60" s="9" t="s">
        <v>46</v>
      </c>
      <c r="C60" s="12">
        <v>4507545.42</v>
      </c>
    </row>
    <row r="61" spans="1:3">
      <c r="A61" s="9">
        <f t="shared" si="0"/>
        <v>59</v>
      </c>
      <c r="B61" s="9" t="s">
        <v>47</v>
      </c>
      <c r="C61" s="12">
        <v>4463533.8499999996</v>
      </c>
    </row>
    <row r="62" spans="1:3">
      <c r="A62" s="9">
        <f t="shared" si="0"/>
        <v>60</v>
      </c>
      <c r="B62" s="9" t="s">
        <v>48</v>
      </c>
      <c r="C62" s="12">
        <v>4409069.37</v>
      </c>
    </row>
    <row r="63" spans="1:3">
      <c r="A63" s="9">
        <f t="shared" si="0"/>
        <v>61</v>
      </c>
      <c r="B63" s="9" t="s">
        <v>49</v>
      </c>
      <c r="C63" s="12">
        <v>4392995.67</v>
      </c>
    </row>
    <row r="64" spans="1:3">
      <c r="A64" s="9">
        <f t="shared" si="0"/>
        <v>62</v>
      </c>
      <c r="B64" s="9" t="s">
        <v>50</v>
      </c>
      <c r="C64" s="12">
        <v>4376372.93</v>
      </c>
    </row>
    <row r="65" spans="1:3">
      <c r="A65" s="9">
        <f t="shared" si="0"/>
        <v>63</v>
      </c>
      <c r="B65" s="9" t="s">
        <v>51</v>
      </c>
      <c r="C65" s="12">
        <v>4376372.93</v>
      </c>
    </row>
    <row r="66" spans="1:3">
      <c r="A66" s="9">
        <f t="shared" si="0"/>
        <v>64</v>
      </c>
      <c r="B66" s="9" t="s">
        <v>52</v>
      </c>
      <c r="C66" s="12">
        <v>4304291.54</v>
      </c>
    </row>
    <row r="67" spans="1:3">
      <c r="A67" s="9">
        <f t="shared" si="0"/>
        <v>65</v>
      </c>
      <c r="B67" s="9" t="s">
        <v>53</v>
      </c>
      <c r="C67" s="12">
        <v>4258883.34</v>
      </c>
    </row>
    <row r="68" spans="1:3">
      <c r="A68" s="9">
        <f t="shared" si="0"/>
        <v>66</v>
      </c>
      <c r="B68" s="9" t="s">
        <v>54</v>
      </c>
      <c r="C68" s="12">
        <v>4023442.84</v>
      </c>
    </row>
    <row r="69" spans="1:3">
      <c r="A69" s="9">
        <f t="shared" si="0"/>
        <v>67</v>
      </c>
      <c r="B69" s="9" t="s">
        <v>55</v>
      </c>
      <c r="C69" s="12">
        <v>4023442.84</v>
      </c>
    </row>
    <row r="70" spans="1:3">
      <c r="A70" s="9">
        <f t="shared" si="0"/>
        <v>68</v>
      </c>
      <c r="B70" s="9" t="s">
        <v>56</v>
      </c>
      <c r="C70" s="12">
        <v>3853582.42</v>
      </c>
    </row>
    <row r="71" spans="1:3">
      <c r="A71" s="9">
        <f t="shared" si="0"/>
        <v>69</v>
      </c>
      <c r="B71" s="9" t="s">
        <v>57</v>
      </c>
      <c r="C71" s="12">
        <v>3799949.88</v>
      </c>
    </row>
    <row r="72" spans="1:3">
      <c r="A72" s="9">
        <f t="shared" si="0"/>
        <v>70</v>
      </c>
      <c r="B72" s="9" t="s">
        <v>58</v>
      </c>
      <c r="C72" s="12">
        <v>3613743.21</v>
      </c>
    </row>
    <row r="73" spans="1:3">
      <c r="A73" s="9">
        <f t="shared" si="0"/>
        <v>71</v>
      </c>
      <c r="B73" s="9" t="s">
        <v>59</v>
      </c>
      <c r="C73" s="12">
        <v>3577590.37</v>
      </c>
    </row>
    <row r="74" spans="1:3">
      <c r="A74" s="9">
        <f t="shared" si="0"/>
        <v>72</v>
      </c>
      <c r="B74" s="9" t="s">
        <v>60</v>
      </c>
      <c r="C74" s="12">
        <v>3577590.37</v>
      </c>
    </row>
    <row r="75" spans="1:3">
      <c r="A75" s="9">
        <f t="shared" si="0"/>
        <v>73</v>
      </c>
      <c r="B75" s="9" t="s">
        <v>61</v>
      </c>
      <c r="C75" s="12">
        <v>3544928.35</v>
      </c>
    </row>
    <row r="76" spans="1:3">
      <c r="A76" s="9">
        <f t="shared" si="0"/>
        <v>74</v>
      </c>
      <c r="B76" s="9" t="s">
        <v>62</v>
      </c>
      <c r="C76" s="12">
        <v>3446727.86</v>
      </c>
    </row>
    <row r="77" spans="1:3">
      <c r="A77" s="9">
        <f t="shared" si="0"/>
        <v>75</v>
      </c>
      <c r="B77" s="9" t="s">
        <v>63</v>
      </c>
      <c r="C77" s="12">
        <v>3442788.95</v>
      </c>
    </row>
    <row r="78" spans="1:3">
      <c r="A78" s="9">
        <f t="shared" si="0"/>
        <v>76</v>
      </c>
      <c r="B78" s="9" t="s">
        <v>64</v>
      </c>
      <c r="C78" s="12">
        <v>3442788.95</v>
      </c>
    </row>
    <row r="79" spans="1:3">
      <c r="A79" s="9">
        <f t="shared" si="0"/>
        <v>77</v>
      </c>
      <c r="B79" s="9" t="s">
        <v>65</v>
      </c>
      <c r="C79" s="12">
        <v>3385365.56</v>
      </c>
    </row>
    <row r="80" spans="1:3">
      <c r="A80" s="9">
        <f t="shared" si="0"/>
        <v>78</v>
      </c>
      <c r="B80" s="9" t="s">
        <v>66</v>
      </c>
      <c r="C80" s="12">
        <v>3306802.03</v>
      </c>
    </row>
    <row r="81" spans="1:3">
      <c r="A81" s="9">
        <f t="shared" si="0"/>
        <v>79</v>
      </c>
      <c r="B81" s="9" t="s">
        <v>67</v>
      </c>
      <c r="C81" s="12">
        <v>3306802.03</v>
      </c>
    </row>
    <row r="82" spans="1:3">
      <c r="A82" s="9">
        <f t="shared" si="0"/>
        <v>80</v>
      </c>
      <c r="B82" s="9" t="s">
        <v>68</v>
      </c>
      <c r="C82" s="12">
        <v>3228218.65</v>
      </c>
    </row>
    <row r="83" spans="1:3">
      <c r="A83" s="9">
        <f t="shared" si="0"/>
        <v>81</v>
      </c>
      <c r="B83" s="9" t="s">
        <v>69</v>
      </c>
      <c r="C83" s="12">
        <v>3212137.14</v>
      </c>
    </row>
    <row r="84" spans="1:3">
      <c r="A84" s="9">
        <f t="shared" ref="A84:A114" si="5">A83+1</f>
        <v>82</v>
      </c>
      <c r="B84" s="9" t="s">
        <v>70</v>
      </c>
      <c r="C84" s="12">
        <v>3212137.14</v>
      </c>
    </row>
    <row r="85" spans="1:3">
      <c r="A85" s="9">
        <f t="shared" si="5"/>
        <v>83</v>
      </c>
      <c r="B85" s="9" t="s">
        <v>71</v>
      </c>
      <c r="C85" s="12">
        <v>3005030.28</v>
      </c>
    </row>
    <row r="86" spans="1:3">
      <c r="A86" s="9">
        <f t="shared" si="5"/>
        <v>84</v>
      </c>
      <c r="B86" s="9" t="s">
        <v>72</v>
      </c>
      <c r="C86" s="12">
        <v>3005030.28</v>
      </c>
    </row>
    <row r="87" spans="1:3" s="14" customFormat="1">
      <c r="A87" s="14">
        <f t="shared" si="5"/>
        <v>85</v>
      </c>
      <c r="B87" s="14" t="s">
        <v>73</v>
      </c>
      <c r="C87" s="15">
        <v>3005030.28</v>
      </c>
    </row>
    <row r="88" spans="1:3">
      <c r="A88" s="9">
        <f t="shared" si="5"/>
        <v>86</v>
      </c>
      <c r="B88" s="9" t="s">
        <v>74</v>
      </c>
      <c r="C88" s="12">
        <v>3005030.28</v>
      </c>
    </row>
    <row r="89" spans="1:3">
      <c r="A89" s="9">
        <f t="shared" si="5"/>
        <v>87</v>
      </c>
      <c r="B89" s="9" t="s">
        <v>75</v>
      </c>
      <c r="C89" s="12">
        <v>2912366.42</v>
      </c>
    </row>
    <row r="90" spans="1:3">
      <c r="A90" s="9">
        <f t="shared" si="5"/>
        <v>88</v>
      </c>
      <c r="B90" s="9" t="s">
        <v>76</v>
      </c>
      <c r="C90" s="12">
        <v>2912366.42</v>
      </c>
    </row>
    <row r="91" spans="1:3">
      <c r="A91" s="9">
        <f t="shared" si="5"/>
        <v>89</v>
      </c>
      <c r="B91" s="9" t="s">
        <v>77</v>
      </c>
      <c r="C91" s="12">
        <v>2912366.42</v>
      </c>
    </row>
    <row r="92" spans="1:3">
      <c r="A92" s="9">
        <f t="shared" si="5"/>
        <v>90</v>
      </c>
      <c r="B92" s="9" t="s">
        <v>78</v>
      </c>
      <c r="C92" s="12">
        <v>2912366.42</v>
      </c>
    </row>
    <row r="93" spans="1:3">
      <c r="A93" s="9">
        <f t="shared" si="5"/>
        <v>91</v>
      </c>
      <c r="B93" s="9" t="s">
        <v>79</v>
      </c>
      <c r="C93" s="12">
        <v>2825396.15</v>
      </c>
    </row>
    <row r="94" spans="1:3">
      <c r="A94" s="9">
        <f t="shared" si="5"/>
        <v>92</v>
      </c>
      <c r="B94" s="9" t="s">
        <v>80</v>
      </c>
      <c r="C94" s="12">
        <v>2814459.8</v>
      </c>
    </row>
    <row r="95" spans="1:3">
      <c r="A95" s="9">
        <f t="shared" si="5"/>
        <v>93</v>
      </c>
      <c r="B95" s="9" t="s">
        <v>81</v>
      </c>
      <c r="C95" s="12">
        <v>2814459.8</v>
      </c>
    </row>
    <row r="96" spans="1:3">
      <c r="A96" s="9">
        <f t="shared" si="5"/>
        <v>94</v>
      </c>
      <c r="B96" s="9" t="s">
        <v>82</v>
      </c>
      <c r="C96" s="12">
        <v>2735233.08</v>
      </c>
    </row>
    <row r="97" spans="1:3">
      <c r="A97" s="9">
        <f t="shared" si="5"/>
        <v>95</v>
      </c>
      <c r="B97" s="9" t="s">
        <v>83</v>
      </c>
      <c r="C97" s="12">
        <v>2735233.08</v>
      </c>
    </row>
    <row r="98" spans="1:3">
      <c r="A98" s="9">
        <f t="shared" si="5"/>
        <v>96</v>
      </c>
      <c r="B98" s="9" t="s">
        <v>84</v>
      </c>
      <c r="C98" s="12">
        <v>2701980.24</v>
      </c>
    </row>
    <row r="99" spans="1:3">
      <c r="A99" s="9">
        <f t="shared" si="5"/>
        <v>97</v>
      </c>
      <c r="B99" s="9" t="s">
        <v>85</v>
      </c>
      <c r="C99" s="12">
        <v>2690182.21</v>
      </c>
    </row>
    <row r="100" spans="1:3">
      <c r="A100" s="9">
        <f t="shared" si="5"/>
        <v>98</v>
      </c>
      <c r="B100" s="9" t="s">
        <v>86</v>
      </c>
      <c r="C100" s="12">
        <v>2682295.23</v>
      </c>
    </row>
    <row r="101" spans="1:3">
      <c r="A101" s="9">
        <f t="shared" si="5"/>
        <v>99</v>
      </c>
      <c r="B101" s="9" t="s">
        <v>87</v>
      </c>
      <c r="C101" s="12">
        <v>2682295.23</v>
      </c>
    </row>
    <row r="102" spans="1:3">
      <c r="A102" s="9">
        <f t="shared" si="5"/>
        <v>100</v>
      </c>
      <c r="B102" s="9" t="s">
        <v>88</v>
      </c>
      <c r="C102" s="12">
        <v>2682295.23</v>
      </c>
    </row>
    <row r="103" spans="1:3">
      <c r="A103" s="9">
        <f t="shared" si="5"/>
        <v>101</v>
      </c>
      <c r="B103" s="9" t="s">
        <v>89</v>
      </c>
      <c r="C103" s="12">
        <v>2682295.23</v>
      </c>
    </row>
    <row r="104" spans="1:3">
      <c r="A104" s="9">
        <f t="shared" si="5"/>
        <v>102</v>
      </c>
      <c r="B104" s="9" t="s">
        <v>90</v>
      </c>
      <c r="C104" s="12">
        <v>2682295.23</v>
      </c>
    </row>
    <row r="105" spans="1:3">
      <c r="A105" s="9">
        <f t="shared" si="5"/>
        <v>103</v>
      </c>
      <c r="B105" s="9" t="s">
        <v>91</v>
      </c>
      <c r="C105" s="12">
        <v>2682295.23</v>
      </c>
    </row>
    <row r="106" spans="1:3">
      <c r="A106" s="9">
        <f t="shared" si="5"/>
        <v>104</v>
      </c>
      <c r="B106" s="9" t="s">
        <v>92</v>
      </c>
      <c r="C106" s="12">
        <v>2680595.7200000002</v>
      </c>
    </row>
    <row r="107" spans="1:3">
      <c r="A107" s="9">
        <f t="shared" si="5"/>
        <v>105</v>
      </c>
      <c r="B107" s="9" t="s">
        <v>93</v>
      </c>
      <c r="C107" s="12">
        <v>2680595.7200000002</v>
      </c>
    </row>
    <row r="108" spans="1:3">
      <c r="A108" s="9">
        <f t="shared" si="5"/>
        <v>106</v>
      </c>
      <c r="B108" s="9" t="s">
        <v>94</v>
      </c>
      <c r="C108" s="12">
        <v>2621773.02</v>
      </c>
    </row>
    <row r="109" spans="1:3">
      <c r="A109" s="9">
        <f t="shared" si="5"/>
        <v>107</v>
      </c>
      <c r="B109" s="9" t="s">
        <v>95</v>
      </c>
      <c r="C109" s="12">
        <v>2621773.02</v>
      </c>
    </row>
    <row r="110" spans="1:3">
      <c r="A110" s="9">
        <f t="shared" si="5"/>
        <v>108</v>
      </c>
      <c r="B110" s="9" t="s">
        <v>96</v>
      </c>
      <c r="C110" s="12">
        <v>2585045.9</v>
      </c>
    </row>
    <row r="111" spans="1:3">
      <c r="A111" s="9">
        <f t="shared" si="5"/>
        <v>109</v>
      </c>
      <c r="B111" s="9" t="s">
        <v>97</v>
      </c>
      <c r="C111" s="12">
        <v>2569054.9500000002</v>
      </c>
    </row>
    <row r="112" spans="1:3">
      <c r="A112" s="9">
        <f t="shared" si="5"/>
        <v>110</v>
      </c>
      <c r="B112" s="9" t="s">
        <v>98</v>
      </c>
      <c r="C112" s="12">
        <v>2540069.2200000002</v>
      </c>
    </row>
    <row r="113" spans="1:3">
      <c r="A113" s="9">
        <f t="shared" si="5"/>
        <v>111</v>
      </c>
      <c r="B113" s="9" t="s">
        <v>99</v>
      </c>
      <c r="C113" s="12">
        <v>2540069.2200000002</v>
      </c>
    </row>
    <row r="114" spans="1:3">
      <c r="A114" s="9">
        <f t="shared" si="5"/>
        <v>112</v>
      </c>
      <c r="B114" s="13" t="s">
        <v>100</v>
      </c>
      <c r="C114" s="12">
        <v>2474660.84</v>
      </c>
    </row>
    <row r="115" spans="1:3">
      <c r="A115" s="9">
        <f t="shared" ref="A115:A178" si="6">A114+1</f>
        <v>113</v>
      </c>
      <c r="B115" s="9" t="s">
        <v>101</v>
      </c>
      <c r="C115" s="12">
        <v>2403102.88</v>
      </c>
    </row>
    <row r="116" spans="1:3">
      <c r="A116" s="9">
        <f t="shared" si="6"/>
        <v>114</v>
      </c>
      <c r="B116" s="9" t="s">
        <v>102</v>
      </c>
      <c r="C116" s="12">
        <v>2347459.2999999998</v>
      </c>
    </row>
    <row r="117" spans="1:3">
      <c r="A117" s="9">
        <f t="shared" si="6"/>
        <v>115</v>
      </c>
      <c r="B117" s="9" t="s">
        <v>103</v>
      </c>
      <c r="C117" s="12">
        <v>2301205.58</v>
      </c>
    </row>
    <row r="118" spans="1:3">
      <c r="A118" s="9">
        <f t="shared" si="6"/>
        <v>116</v>
      </c>
      <c r="B118" s="9" t="s">
        <v>104</v>
      </c>
      <c r="C118" s="12">
        <v>2301205.58</v>
      </c>
    </row>
    <row r="119" spans="1:3">
      <c r="A119" s="9">
        <f t="shared" si="6"/>
        <v>117</v>
      </c>
      <c r="B119" s="9" t="s">
        <v>105</v>
      </c>
      <c r="C119" s="12">
        <v>2254116.73</v>
      </c>
    </row>
    <row r="120" spans="1:3">
      <c r="A120" s="9">
        <f t="shared" si="6"/>
        <v>118</v>
      </c>
      <c r="B120" s="9" t="s">
        <v>106</v>
      </c>
      <c r="C120" s="12">
        <v>2254116.73</v>
      </c>
    </row>
    <row r="121" spans="1:3">
      <c r="A121" s="9">
        <f t="shared" si="6"/>
        <v>119</v>
      </c>
      <c r="B121" s="9" t="s">
        <v>107</v>
      </c>
      <c r="C121" s="12">
        <v>2248496</v>
      </c>
    </row>
    <row r="122" spans="1:3">
      <c r="A122" s="9">
        <f t="shared" si="6"/>
        <v>120</v>
      </c>
      <c r="B122" s="9" t="s">
        <v>108</v>
      </c>
      <c r="C122" s="12">
        <v>2248496</v>
      </c>
    </row>
    <row r="123" spans="1:3">
      <c r="A123" s="9">
        <f t="shared" si="6"/>
        <v>121</v>
      </c>
      <c r="B123" s="9" t="s">
        <v>109</v>
      </c>
      <c r="C123" s="12">
        <v>2248496</v>
      </c>
    </row>
    <row r="124" spans="1:3">
      <c r="A124" s="9">
        <f t="shared" si="6"/>
        <v>122</v>
      </c>
      <c r="B124" s="9" t="s">
        <v>110</v>
      </c>
      <c r="C124" s="12">
        <v>2225999.87</v>
      </c>
    </row>
    <row r="125" spans="1:3">
      <c r="A125" s="9">
        <f t="shared" si="6"/>
        <v>123</v>
      </c>
      <c r="B125" s="9" t="s">
        <v>111</v>
      </c>
      <c r="C125" s="12">
        <v>2225999.87</v>
      </c>
    </row>
    <row r="126" spans="1:3">
      <c r="A126" s="9">
        <f t="shared" si="6"/>
        <v>124</v>
      </c>
      <c r="B126" s="9" t="s">
        <v>112</v>
      </c>
      <c r="C126" s="12">
        <v>2196497.84</v>
      </c>
    </row>
    <row r="127" spans="1:3">
      <c r="A127" s="9">
        <f t="shared" si="6"/>
        <v>125</v>
      </c>
      <c r="B127" s="9" t="s">
        <v>113</v>
      </c>
      <c r="C127" s="12">
        <v>2196497.84</v>
      </c>
    </row>
    <row r="128" spans="1:3">
      <c r="A128" s="9">
        <f t="shared" si="6"/>
        <v>126</v>
      </c>
      <c r="B128" s="9" t="s">
        <v>114</v>
      </c>
      <c r="C128" s="12">
        <v>2186844.34</v>
      </c>
    </row>
    <row r="129" spans="1:3">
      <c r="A129" s="9">
        <f t="shared" si="6"/>
        <v>127</v>
      </c>
      <c r="B129" s="9" t="s">
        <v>115</v>
      </c>
      <c r="C129" s="12">
        <v>2152145.77</v>
      </c>
    </row>
    <row r="130" spans="1:3">
      <c r="A130" s="9">
        <f t="shared" si="6"/>
        <v>128</v>
      </c>
      <c r="B130" s="9" t="s">
        <v>116</v>
      </c>
      <c r="C130" s="12">
        <v>1950176.57</v>
      </c>
    </row>
    <row r="131" spans="1:3">
      <c r="A131" s="9">
        <f t="shared" si="6"/>
        <v>129</v>
      </c>
      <c r="B131" s="9" t="s">
        <v>117</v>
      </c>
      <c r="C131" s="12">
        <v>1890530.49</v>
      </c>
    </row>
    <row r="132" spans="1:3">
      <c r="A132" s="9">
        <f t="shared" si="6"/>
        <v>130</v>
      </c>
      <c r="B132" s="9" t="s">
        <v>118</v>
      </c>
      <c r="C132" s="12">
        <v>1836100.66</v>
      </c>
    </row>
    <row r="133" spans="1:3">
      <c r="A133" s="9">
        <f t="shared" si="6"/>
        <v>131</v>
      </c>
      <c r="B133" s="9" t="s">
        <v>119</v>
      </c>
      <c r="C133" s="12">
        <v>1806827.14</v>
      </c>
    </row>
    <row r="134" spans="1:3">
      <c r="A134" s="9">
        <f t="shared" si="6"/>
        <v>132</v>
      </c>
      <c r="B134" s="9" t="s">
        <v>120</v>
      </c>
      <c r="C134" s="12">
        <v>1806827.14</v>
      </c>
    </row>
    <row r="135" spans="1:3">
      <c r="A135" s="9">
        <f t="shared" si="6"/>
        <v>133</v>
      </c>
      <c r="B135" s="9" t="s">
        <v>121</v>
      </c>
      <c r="C135" s="12">
        <v>1788795.19</v>
      </c>
    </row>
    <row r="136" spans="1:3">
      <c r="A136" s="9">
        <f t="shared" si="6"/>
        <v>134</v>
      </c>
      <c r="B136" s="9" t="s">
        <v>122</v>
      </c>
      <c r="C136" s="12">
        <v>1772464.18</v>
      </c>
    </row>
    <row r="137" spans="1:3">
      <c r="A137" s="9">
        <f t="shared" si="6"/>
        <v>135</v>
      </c>
      <c r="B137" s="9" t="s">
        <v>123</v>
      </c>
      <c r="C137" s="12">
        <v>1737545.48</v>
      </c>
    </row>
    <row r="138" spans="1:3">
      <c r="A138" s="9">
        <f t="shared" si="6"/>
        <v>136</v>
      </c>
      <c r="B138" s="9" t="s">
        <v>124</v>
      </c>
      <c r="C138" s="12">
        <v>1723363.93</v>
      </c>
    </row>
    <row r="139" spans="1:3">
      <c r="A139" s="9">
        <f t="shared" si="6"/>
        <v>137</v>
      </c>
      <c r="B139" s="9" t="s">
        <v>125</v>
      </c>
      <c r="C139" s="12">
        <v>1692682.78</v>
      </c>
    </row>
    <row r="140" spans="1:3">
      <c r="A140" s="9">
        <f t="shared" si="6"/>
        <v>138</v>
      </c>
      <c r="B140" s="9" t="s">
        <v>126</v>
      </c>
      <c r="C140" s="12">
        <v>1686372</v>
      </c>
    </row>
    <row r="141" spans="1:3">
      <c r="A141" s="9">
        <f t="shared" si="6"/>
        <v>139</v>
      </c>
      <c r="B141" s="9" t="s">
        <v>127</v>
      </c>
      <c r="C141" s="12">
        <v>1686372</v>
      </c>
    </row>
    <row r="142" spans="1:3">
      <c r="A142" s="9">
        <f t="shared" si="6"/>
        <v>140</v>
      </c>
      <c r="B142" s="9" t="s">
        <v>128</v>
      </c>
      <c r="C142" s="12">
        <v>1678567.48</v>
      </c>
    </row>
    <row r="143" spans="1:3">
      <c r="A143" s="9">
        <f t="shared" si="6"/>
        <v>141</v>
      </c>
      <c r="B143" s="9" t="s">
        <v>129</v>
      </c>
      <c r="C143" s="12">
        <v>1678567.48</v>
      </c>
    </row>
    <row r="144" spans="1:3">
      <c r="A144" s="9">
        <f t="shared" si="6"/>
        <v>142</v>
      </c>
      <c r="B144" s="9" t="s">
        <v>130</v>
      </c>
      <c r="C144" s="12">
        <v>1531730.53</v>
      </c>
    </row>
    <row r="145" spans="1:3">
      <c r="A145" s="9">
        <f t="shared" si="6"/>
        <v>143</v>
      </c>
      <c r="B145" s="9" t="s">
        <v>131</v>
      </c>
      <c r="C145" s="12">
        <v>1531730.53</v>
      </c>
    </row>
    <row r="146" spans="1:3">
      <c r="A146" s="9">
        <f t="shared" si="6"/>
        <v>144</v>
      </c>
      <c r="B146" s="9" t="s">
        <v>132</v>
      </c>
      <c r="C146" s="12">
        <v>1519979.95</v>
      </c>
    </row>
    <row r="147" spans="1:3">
      <c r="A147" s="9">
        <f t="shared" si="6"/>
        <v>145</v>
      </c>
      <c r="B147" s="9" t="s">
        <v>133</v>
      </c>
      <c r="C147" s="12">
        <v>1502515.14</v>
      </c>
    </row>
    <row r="148" spans="1:3">
      <c r="A148" s="9">
        <f t="shared" si="6"/>
        <v>146</v>
      </c>
      <c r="B148" s="9" t="s">
        <v>134</v>
      </c>
      <c r="C148" s="12">
        <v>1502515.14</v>
      </c>
    </row>
    <row r="149" spans="1:3">
      <c r="A149" s="9">
        <f t="shared" si="6"/>
        <v>147</v>
      </c>
      <c r="B149" s="9" t="s">
        <v>135</v>
      </c>
      <c r="C149" s="12">
        <v>1457896.23</v>
      </c>
    </row>
    <row r="150" spans="1:3">
      <c r="A150" s="9">
        <f t="shared" si="6"/>
        <v>148</v>
      </c>
      <c r="B150" s="9" t="s">
        <v>136</v>
      </c>
      <c r="C150" s="12">
        <v>1456183.21</v>
      </c>
    </row>
    <row r="151" spans="1:3">
      <c r="A151" s="9">
        <f t="shared" si="6"/>
        <v>149</v>
      </c>
      <c r="B151" s="9" t="s">
        <v>137</v>
      </c>
      <c r="C151" s="12">
        <v>1456183.21</v>
      </c>
    </row>
    <row r="152" spans="1:3">
      <c r="A152" s="9">
        <f t="shared" si="6"/>
        <v>150</v>
      </c>
      <c r="B152" s="9" t="s">
        <v>138</v>
      </c>
      <c r="C152" s="12">
        <v>1456183.21</v>
      </c>
    </row>
    <row r="153" spans="1:3">
      <c r="A153" s="9">
        <f t="shared" si="6"/>
        <v>151</v>
      </c>
      <c r="B153" s="9" t="s">
        <v>139</v>
      </c>
      <c r="C153" s="12">
        <v>1456183.21</v>
      </c>
    </row>
    <row r="154" spans="1:3">
      <c r="A154" s="9">
        <f t="shared" si="6"/>
        <v>152</v>
      </c>
      <c r="B154" s="9" t="s">
        <v>140</v>
      </c>
      <c r="C154" s="12">
        <v>1417897.86</v>
      </c>
    </row>
    <row r="155" spans="1:3">
      <c r="A155" s="9">
        <f t="shared" si="6"/>
        <v>153</v>
      </c>
      <c r="B155" s="9" t="s">
        <v>141</v>
      </c>
      <c r="C155" s="12">
        <v>1412698.08</v>
      </c>
    </row>
    <row r="156" spans="1:3">
      <c r="A156" s="9">
        <f t="shared" si="6"/>
        <v>154</v>
      </c>
      <c r="B156" s="9" t="s">
        <v>142</v>
      </c>
      <c r="C156" s="12">
        <v>1377115.58</v>
      </c>
    </row>
    <row r="157" spans="1:3">
      <c r="A157" s="9">
        <f t="shared" si="6"/>
        <v>155</v>
      </c>
      <c r="B157" s="9" t="s">
        <v>143</v>
      </c>
      <c r="C157" s="12">
        <v>1353291.24</v>
      </c>
    </row>
    <row r="158" spans="1:3">
      <c r="A158" s="9">
        <f t="shared" si="6"/>
        <v>156</v>
      </c>
      <c r="B158" s="9" t="s">
        <v>144</v>
      </c>
      <c r="C158" s="12">
        <v>1341147.6100000001</v>
      </c>
    </row>
    <row r="159" spans="1:3">
      <c r="A159" s="9">
        <f t="shared" si="6"/>
        <v>157</v>
      </c>
      <c r="B159" s="9" t="s">
        <v>145</v>
      </c>
      <c r="C159" s="12">
        <v>1341147.6100000001</v>
      </c>
    </row>
    <row r="160" spans="1:3">
      <c r="A160" s="9">
        <f t="shared" si="6"/>
        <v>158</v>
      </c>
      <c r="B160" s="9" t="s">
        <v>146</v>
      </c>
      <c r="C160" s="12">
        <v>1341147.6100000001</v>
      </c>
    </row>
    <row r="161" spans="1:3">
      <c r="A161" s="9">
        <f t="shared" si="6"/>
        <v>159</v>
      </c>
      <c r="B161" s="9" t="s">
        <v>147</v>
      </c>
      <c r="C161" s="12">
        <v>1341147.6100000001</v>
      </c>
    </row>
    <row r="162" spans="1:3">
      <c r="A162" s="9">
        <f t="shared" si="6"/>
        <v>160</v>
      </c>
      <c r="B162" s="9" t="s">
        <v>148</v>
      </c>
      <c r="C162" s="12">
        <v>1341147.6100000001</v>
      </c>
    </row>
    <row r="163" spans="1:3">
      <c r="A163" s="9">
        <f t="shared" si="6"/>
        <v>161</v>
      </c>
      <c r="B163" s="9" t="s">
        <v>149</v>
      </c>
      <c r="C163" s="12">
        <v>1341147.6100000001</v>
      </c>
    </row>
    <row r="164" spans="1:3">
      <c r="A164" s="9">
        <f t="shared" si="6"/>
        <v>162</v>
      </c>
      <c r="B164" s="9" t="s">
        <v>150</v>
      </c>
      <c r="C164" s="12">
        <v>1341147.6100000001</v>
      </c>
    </row>
    <row r="165" spans="1:3">
      <c r="A165" s="9">
        <f t="shared" si="6"/>
        <v>163</v>
      </c>
      <c r="B165" s="9" t="s">
        <v>151</v>
      </c>
      <c r="C165" s="12">
        <v>1341147.6100000001</v>
      </c>
    </row>
    <row r="166" spans="1:3">
      <c r="A166" s="9">
        <f t="shared" si="6"/>
        <v>164</v>
      </c>
      <c r="B166" s="9" t="s">
        <v>152</v>
      </c>
      <c r="C166" s="12">
        <v>1341147.6100000001</v>
      </c>
    </row>
    <row r="167" spans="1:3">
      <c r="A167" s="9">
        <f t="shared" si="6"/>
        <v>165</v>
      </c>
      <c r="B167" s="9" t="s">
        <v>153</v>
      </c>
      <c r="C167" s="12">
        <v>1341147.6100000001</v>
      </c>
    </row>
    <row r="168" spans="1:3">
      <c r="A168" s="9">
        <f t="shared" si="6"/>
        <v>166</v>
      </c>
      <c r="B168" s="9" t="s">
        <v>154</v>
      </c>
      <c r="C168" s="12">
        <v>1341147.6100000001</v>
      </c>
    </row>
    <row r="169" spans="1:3">
      <c r="A169" s="9">
        <f t="shared" si="6"/>
        <v>167</v>
      </c>
      <c r="B169" s="9" t="s">
        <v>155</v>
      </c>
      <c r="C169" s="12">
        <v>1341147.6100000001</v>
      </c>
    </row>
    <row r="170" spans="1:3">
      <c r="A170" s="9">
        <f t="shared" si="6"/>
        <v>168</v>
      </c>
      <c r="B170" s="9" t="s">
        <v>156</v>
      </c>
      <c r="C170" s="12">
        <v>1341147.6100000001</v>
      </c>
    </row>
    <row r="171" spans="1:3">
      <c r="A171" s="9">
        <f t="shared" si="6"/>
        <v>169</v>
      </c>
      <c r="B171" s="9" t="s">
        <v>157</v>
      </c>
      <c r="C171" s="12">
        <v>1310886.52</v>
      </c>
    </row>
    <row r="172" spans="1:3">
      <c r="A172" s="9">
        <f t="shared" si="6"/>
        <v>170</v>
      </c>
      <c r="B172" s="9" t="s">
        <v>158</v>
      </c>
      <c r="C172" s="12">
        <v>1310886.52</v>
      </c>
    </row>
    <row r="173" spans="1:3">
      <c r="A173" s="9">
        <f t="shared" si="6"/>
        <v>171</v>
      </c>
      <c r="B173" s="9" t="s">
        <v>159</v>
      </c>
      <c r="C173" s="12">
        <v>1310886.52</v>
      </c>
    </row>
    <row r="174" spans="1:3">
      <c r="A174" s="9">
        <f t="shared" si="6"/>
        <v>172</v>
      </c>
      <c r="B174" s="9" t="s">
        <v>160</v>
      </c>
      <c r="C174" s="12">
        <v>1310886.52</v>
      </c>
    </row>
    <row r="175" spans="1:3">
      <c r="A175" s="9">
        <f t="shared" si="6"/>
        <v>173</v>
      </c>
      <c r="B175" s="9" t="s">
        <v>161</v>
      </c>
      <c r="C175" s="12">
        <v>1276136.1399999999</v>
      </c>
    </row>
    <row r="176" spans="1:3">
      <c r="A176" s="9">
        <f t="shared" si="6"/>
        <v>174</v>
      </c>
      <c r="B176" s="9" t="s">
        <v>162</v>
      </c>
      <c r="C176" s="12">
        <v>1270034.6200000001</v>
      </c>
    </row>
    <row r="177" spans="1:3">
      <c r="A177" s="9">
        <f t="shared" si="6"/>
        <v>175</v>
      </c>
      <c r="B177" s="9" t="s">
        <v>163</v>
      </c>
      <c r="C177" s="12">
        <v>1270034.6200000001</v>
      </c>
    </row>
    <row r="178" spans="1:3">
      <c r="A178" s="9">
        <f t="shared" si="6"/>
        <v>176</v>
      </c>
      <c r="B178" s="9" t="s">
        <v>164</v>
      </c>
      <c r="C178" s="12">
        <v>1192530.1299999999</v>
      </c>
    </row>
    <row r="179" spans="1:3">
      <c r="A179" s="9">
        <f t="shared" ref="A179:A242" si="7">A178+1</f>
        <v>177</v>
      </c>
      <c r="B179" s="9" t="s">
        <v>165</v>
      </c>
      <c r="C179" s="12">
        <v>1170800.21</v>
      </c>
    </row>
    <row r="180" spans="1:3">
      <c r="A180" s="9">
        <f t="shared" si="7"/>
        <v>178</v>
      </c>
      <c r="B180" s="9" t="s">
        <v>166</v>
      </c>
      <c r="C180" s="12">
        <v>1165517.22</v>
      </c>
    </row>
    <row r="181" spans="1:3">
      <c r="A181" s="9">
        <f t="shared" si="7"/>
        <v>179</v>
      </c>
      <c r="B181" s="9" t="s">
        <v>167</v>
      </c>
      <c r="C181" s="12">
        <v>1134318.29</v>
      </c>
    </row>
    <row r="182" spans="1:3">
      <c r="A182" s="9">
        <f t="shared" si="7"/>
        <v>180</v>
      </c>
      <c r="B182" s="9" t="s">
        <v>168</v>
      </c>
      <c r="C182" s="12">
        <v>1119044.99</v>
      </c>
    </row>
    <row r="183" spans="1:3">
      <c r="A183" s="9">
        <f t="shared" si="7"/>
        <v>181</v>
      </c>
      <c r="B183" s="9" t="s">
        <v>169</v>
      </c>
      <c r="C183" s="12">
        <v>1098248.9099999999</v>
      </c>
    </row>
    <row r="184" spans="1:3">
      <c r="A184" s="9">
        <f t="shared" si="7"/>
        <v>182</v>
      </c>
      <c r="B184" s="9" t="s">
        <v>170</v>
      </c>
      <c r="C184" s="12">
        <v>1098248.9099999999</v>
      </c>
    </row>
    <row r="185" spans="1:3">
      <c r="A185" s="9">
        <f t="shared" si="7"/>
        <v>183</v>
      </c>
      <c r="B185" s="9" t="s">
        <v>171</v>
      </c>
      <c r="C185" s="12">
        <v>1094606.79</v>
      </c>
    </row>
    <row r="186" spans="1:3">
      <c r="A186" s="9">
        <f t="shared" si="7"/>
        <v>184</v>
      </c>
      <c r="B186" s="9" t="s">
        <v>172</v>
      </c>
      <c r="C186" s="12">
        <v>1094093.23</v>
      </c>
    </row>
    <row r="187" spans="1:3">
      <c r="A187" s="9">
        <f t="shared" si="7"/>
        <v>185</v>
      </c>
      <c r="B187" s="9" t="s">
        <v>173</v>
      </c>
      <c r="C187" s="12">
        <v>1094093.23</v>
      </c>
    </row>
    <row r="188" spans="1:3">
      <c r="A188" s="9">
        <f t="shared" si="7"/>
        <v>186</v>
      </c>
      <c r="B188" s="9" t="s">
        <v>174</v>
      </c>
      <c r="C188" s="12">
        <v>1093422.17</v>
      </c>
    </row>
    <row r="189" spans="1:3">
      <c r="A189" s="9">
        <f t="shared" si="7"/>
        <v>187</v>
      </c>
      <c r="B189" s="9" t="s">
        <v>175</v>
      </c>
      <c r="C189" s="12">
        <v>1076072.8799999999</v>
      </c>
    </row>
    <row r="190" spans="1:3">
      <c r="A190" s="9">
        <f t="shared" si="7"/>
        <v>188</v>
      </c>
      <c r="B190" s="9" t="s">
        <v>176</v>
      </c>
      <c r="C190" s="12">
        <v>1076072.8799999999</v>
      </c>
    </row>
    <row r="191" spans="1:3">
      <c r="A191" s="9">
        <f t="shared" si="7"/>
        <v>189</v>
      </c>
      <c r="B191" s="9" t="s">
        <v>177</v>
      </c>
      <c r="C191" s="12">
        <v>1070435.25</v>
      </c>
    </row>
    <row r="192" spans="1:3">
      <c r="A192" s="9">
        <f t="shared" si="7"/>
        <v>190</v>
      </c>
      <c r="B192" s="9" t="s">
        <v>178</v>
      </c>
      <c r="C192" s="12">
        <v>998105.38</v>
      </c>
    </row>
    <row r="193" spans="1:3">
      <c r="A193" s="9">
        <f t="shared" si="7"/>
        <v>191</v>
      </c>
      <c r="B193" s="9" t="s">
        <v>179</v>
      </c>
      <c r="C193" s="12">
        <v>975959.91</v>
      </c>
    </row>
    <row r="194" spans="1:3">
      <c r="A194" s="9">
        <f t="shared" si="7"/>
        <v>192</v>
      </c>
      <c r="B194" s="9" t="s">
        <v>180</v>
      </c>
      <c r="C194" s="12">
        <v>975574.43</v>
      </c>
    </row>
    <row r="195" spans="1:3">
      <c r="A195" s="9">
        <f t="shared" si="7"/>
        <v>193</v>
      </c>
      <c r="B195" s="9" t="s">
        <v>181</v>
      </c>
      <c r="C195" s="12">
        <v>975088.29</v>
      </c>
    </row>
    <row r="196" spans="1:3">
      <c r="A196" s="9">
        <f t="shared" si="7"/>
        <v>194</v>
      </c>
      <c r="B196" s="9" t="s">
        <v>182</v>
      </c>
      <c r="C196" s="12">
        <v>970038.05</v>
      </c>
    </row>
    <row r="197" spans="1:3">
      <c r="A197" s="9">
        <f t="shared" si="7"/>
        <v>195</v>
      </c>
      <c r="B197" s="9" t="s">
        <v>183</v>
      </c>
      <c r="C197" s="12">
        <v>970038.05</v>
      </c>
    </row>
    <row r="198" spans="1:3">
      <c r="A198" s="9">
        <f t="shared" si="7"/>
        <v>196</v>
      </c>
      <c r="B198" s="9" t="s">
        <v>184</v>
      </c>
      <c r="C198" s="12">
        <v>967848.34</v>
      </c>
    </row>
    <row r="199" spans="1:3">
      <c r="A199" s="9">
        <f t="shared" si="7"/>
        <v>197</v>
      </c>
      <c r="B199" s="9" t="s">
        <v>185</v>
      </c>
      <c r="C199" s="12">
        <v>967154.16</v>
      </c>
    </row>
    <row r="200" spans="1:3">
      <c r="A200" s="9">
        <f t="shared" si="7"/>
        <v>198</v>
      </c>
      <c r="B200" s="9" t="s">
        <v>186</v>
      </c>
      <c r="C200" s="12">
        <v>949987.47</v>
      </c>
    </row>
    <row r="201" spans="1:3">
      <c r="A201" s="9">
        <f t="shared" si="7"/>
        <v>199</v>
      </c>
      <c r="B201" s="9" t="s">
        <v>187</v>
      </c>
      <c r="C201" s="12">
        <v>945265.24</v>
      </c>
    </row>
    <row r="202" spans="1:3">
      <c r="A202" s="9">
        <f t="shared" si="7"/>
        <v>200</v>
      </c>
      <c r="B202" s="9" t="s">
        <v>188</v>
      </c>
      <c r="C202" s="12">
        <v>932898.66</v>
      </c>
    </row>
    <row r="203" spans="1:3">
      <c r="A203" s="9">
        <f t="shared" si="7"/>
        <v>201</v>
      </c>
      <c r="B203" s="9" t="s">
        <v>189</v>
      </c>
      <c r="C203" s="12">
        <v>925403.12</v>
      </c>
    </row>
    <row r="204" spans="1:3">
      <c r="A204" s="9">
        <f t="shared" si="7"/>
        <v>202</v>
      </c>
      <c r="B204" s="9" t="s">
        <v>190</v>
      </c>
      <c r="C204" s="12">
        <v>918050.32</v>
      </c>
    </row>
    <row r="205" spans="1:3">
      <c r="A205" s="9">
        <f t="shared" si="7"/>
        <v>203</v>
      </c>
      <c r="B205" s="9" t="s">
        <v>191</v>
      </c>
      <c r="C205" s="12">
        <v>903435.8</v>
      </c>
    </row>
    <row r="206" spans="1:3">
      <c r="A206" s="9">
        <f t="shared" si="7"/>
        <v>204</v>
      </c>
      <c r="B206" s="9" t="s">
        <v>192</v>
      </c>
      <c r="C206" s="12">
        <v>878599.13</v>
      </c>
    </row>
    <row r="207" spans="1:3">
      <c r="A207" s="9">
        <f t="shared" si="7"/>
        <v>205</v>
      </c>
      <c r="B207" s="9" t="s">
        <v>193</v>
      </c>
      <c r="C207" s="12">
        <v>875274.58</v>
      </c>
    </row>
    <row r="208" spans="1:3">
      <c r="A208" s="9">
        <f t="shared" si="7"/>
        <v>206</v>
      </c>
      <c r="B208" s="9" t="s">
        <v>194</v>
      </c>
      <c r="C208" s="12">
        <v>875274.58</v>
      </c>
    </row>
    <row r="209" spans="1:3">
      <c r="A209" s="9">
        <f t="shared" si="7"/>
        <v>207</v>
      </c>
      <c r="B209" s="9" t="s">
        <v>195</v>
      </c>
      <c r="C209" s="12">
        <v>873090.53</v>
      </c>
    </row>
    <row r="210" spans="1:3">
      <c r="A210" s="9">
        <f t="shared" si="7"/>
        <v>208</v>
      </c>
      <c r="B210" s="9" t="s">
        <v>196</v>
      </c>
      <c r="C210" s="12">
        <v>870438.74</v>
      </c>
    </row>
    <row r="211" spans="1:3">
      <c r="A211" s="9">
        <f t="shared" si="7"/>
        <v>209</v>
      </c>
      <c r="B211" s="9" t="s">
        <v>197</v>
      </c>
      <c r="C211" s="12">
        <v>870438.74</v>
      </c>
    </row>
    <row r="212" spans="1:3">
      <c r="A212" s="9">
        <f t="shared" si="7"/>
        <v>210</v>
      </c>
      <c r="B212" s="9" t="s">
        <v>198</v>
      </c>
      <c r="C212" s="12">
        <v>852935.92</v>
      </c>
    </row>
    <row r="213" spans="1:3">
      <c r="A213" s="9">
        <f t="shared" si="7"/>
        <v>211</v>
      </c>
      <c r="B213" s="9" t="s">
        <v>199</v>
      </c>
      <c r="C213" s="12">
        <v>850738.72</v>
      </c>
    </row>
    <row r="214" spans="1:3">
      <c r="A214" s="9">
        <f t="shared" si="7"/>
        <v>212</v>
      </c>
      <c r="B214" s="9" t="s">
        <v>200</v>
      </c>
      <c r="C214" s="12">
        <v>847618.84</v>
      </c>
    </row>
    <row r="215" spans="1:3">
      <c r="A215" s="9">
        <f t="shared" si="7"/>
        <v>213</v>
      </c>
      <c r="B215" s="9" t="s">
        <v>201</v>
      </c>
      <c r="C215" s="12">
        <v>846071.61</v>
      </c>
    </row>
    <row r="216" spans="1:3">
      <c r="A216" s="9">
        <f t="shared" si="7"/>
        <v>214</v>
      </c>
      <c r="B216" s="9" t="s">
        <v>202</v>
      </c>
      <c r="C216" s="12">
        <v>826700.5</v>
      </c>
    </row>
    <row r="217" spans="1:3">
      <c r="A217" s="9">
        <f t="shared" si="7"/>
        <v>215</v>
      </c>
      <c r="B217" s="9" t="s">
        <v>203</v>
      </c>
      <c r="C217" s="12">
        <v>825043.81</v>
      </c>
    </row>
    <row r="218" spans="1:3">
      <c r="A218" s="9">
        <f t="shared" si="7"/>
        <v>216</v>
      </c>
      <c r="B218" s="9" t="s">
        <v>204</v>
      </c>
      <c r="C218" s="12">
        <v>820955.1</v>
      </c>
    </row>
    <row r="219" spans="1:3">
      <c r="A219" s="9">
        <f t="shared" si="7"/>
        <v>217</v>
      </c>
      <c r="B219" s="9" t="s">
        <v>205</v>
      </c>
      <c r="C219" s="12">
        <v>780533.46</v>
      </c>
    </row>
    <row r="220" spans="1:3">
      <c r="A220" s="9">
        <f t="shared" si="7"/>
        <v>218</v>
      </c>
      <c r="B220" s="9" t="s">
        <v>206</v>
      </c>
      <c r="C220" s="12">
        <v>771479.11</v>
      </c>
    </row>
    <row r="221" spans="1:3">
      <c r="A221" s="9">
        <f t="shared" si="7"/>
        <v>219</v>
      </c>
      <c r="B221" s="9" t="s">
        <v>207</v>
      </c>
      <c r="C221" s="12">
        <v>771479.11</v>
      </c>
    </row>
    <row r="222" spans="1:3">
      <c r="A222" s="9">
        <f t="shared" si="7"/>
        <v>220</v>
      </c>
      <c r="B222" s="9" t="s">
        <v>208</v>
      </c>
      <c r="C222" s="12">
        <v>751326.16</v>
      </c>
    </row>
    <row r="223" spans="1:3">
      <c r="A223" s="9">
        <f t="shared" si="7"/>
        <v>221</v>
      </c>
      <c r="B223" s="9" t="s">
        <v>209</v>
      </c>
      <c r="C223" s="12">
        <v>751257.57</v>
      </c>
    </row>
    <row r="224" spans="1:3">
      <c r="A224" s="9">
        <f t="shared" si="7"/>
        <v>222</v>
      </c>
      <c r="B224" s="9" t="s">
        <v>210</v>
      </c>
      <c r="C224" s="12">
        <v>751257.57</v>
      </c>
    </row>
    <row r="225" spans="1:3">
      <c r="A225" s="9">
        <f t="shared" si="7"/>
        <v>223</v>
      </c>
      <c r="B225" s="9" t="s">
        <v>211</v>
      </c>
      <c r="C225" s="12">
        <v>746318.93</v>
      </c>
    </row>
    <row r="226" spans="1:3">
      <c r="A226" s="9">
        <f t="shared" si="7"/>
        <v>224</v>
      </c>
      <c r="B226" s="9" t="s">
        <v>212</v>
      </c>
      <c r="C226" s="12">
        <v>734110.74</v>
      </c>
    </row>
    <row r="227" spans="1:3">
      <c r="A227" s="9">
        <f t="shared" si="7"/>
        <v>225</v>
      </c>
      <c r="B227" s="9" t="s">
        <v>213</v>
      </c>
      <c r="C227" s="12">
        <v>728091.6</v>
      </c>
    </row>
    <row r="228" spans="1:3">
      <c r="A228" s="9">
        <f t="shared" si="7"/>
        <v>226</v>
      </c>
      <c r="B228" s="9" t="s">
        <v>214</v>
      </c>
      <c r="C228" s="12">
        <v>728091.6</v>
      </c>
    </row>
    <row r="229" spans="1:3">
      <c r="A229" s="9">
        <f t="shared" si="7"/>
        <v>227</v>
      </c>
      <c r="B229" s="9" t="s">
        <v>215</v>
      </c>
      <c r="C229" s="12">
        <v>702480.12</v>
      </c>
    </row>
    <row r="230" spans="1:3">
      <c r="A230" s="9">
        <f t="shared" si="7"/>
        <v>228</v>
      </c>
      <c r="B230" s="9" t="s">
        <v>216</v>
      </c>
      <c r="C230" s="12">
        <v>677073.12</v>
      </c>
    </row>
    <row r="231" spans="1:3">
      <c r="A231" s="9">
        <f t="shared" si="7"/>
        <v>229</v>
      </c>
      <c r="B231" s="9" t="s">
        <v>217</v>
      </c>
      <c r="C231" s="12">
        <v>676645.62</v>
      </c>
    </row>
    <row r="232" spans="1:3">
      <c r="A232" s="9">
        <f t="shared" si="7"/>
        <v>230</v>
      </c>
      <c r="B232" s="9" t="s">
        <v>218</v>
      </c>
      <c r="C232" s="12">
        <v>676645.62</v>
      </c>
    </row>
    <row r="233" spans="1:3">
      <c r="A233" s="9">
        <f t="shared" si="7"/>
        <v>231</v>
      </c>
      <c r="B233" s="9" t="s">
        <v>219</v>
      </c>
      <c r="C233" s="12">
        <v>676645.62</v>
      </c>
    </row>
    <row r="234" spans="1:3">
      <c r="A234" s="9">
        <f t="shared" si="7"/>
        <v>232</v>
      </c>
      <c r="B234" s="9" t="s">
        <v>220</v>
      </c>
      <c r="C234" s="12">
        <v>670573.81000000006</v>
      </c>
    </row>
    <row r="235" spans="1:3">
      <c r="A235" s="9">
        <f t="shared" si="7"/>
        <v>233</v>
      </c>
      <c r="B235" s="9" t="s">
        <v>221</v>
      </c>
      <c r="C235" s="12">
        <v>666356.18000000005</v>
      </c>
    </row>
    <row r="236" spans="1:3">
      <c r="A236" s="9">
        <f t="shared" si="7"/>
        <v>234</v>
      </c>
      <c r="B236" s="9" t="s">
        <v>222</v>
      </c>
      <c r="C236" s="12">
        <v>612315.64</v>
      </c>
    </row>
    <row r="237" spans="1:3">
      <c r="A237" s="9">
        <f t="shared" si="7"/>
        <v>235</v>
      </c>
      <c r="B237" s="9" t="s">
        <v>223</v>
      </c>
      <c r="C237" s="12">
        <v>610699.09</v>
      </c>
    </row>
    <row r="238" spans="1:3">
      <c r="A238" s="9">
        <f t="shared" si="7"/>
        <v>236</v>
      </c>
      <c r="B238" s="9" t="s">
        <v>224</v>
      </c>
      <c r="C238" s="12">
        <v>601060.92000000004</v>
      </c>
    </row>
    <row r="239" spans="1:3">
      <c r="A239" s="9">
        <f t="shared" si="7"/>
        <v>237</v>
      </c>
      <c r="B239" s="9" t="s">
        <v>225</v>
      </c>
      <c r="C239" s="12">
        <v>601060.92000000004</v>
      </c>
    </row>
    <row r="240" spans="1:3">
      <c r="A240" s="9">
        <f t="shared" si="7"/>
        <v>238</v>
      </c>
      <c r="B240" s="9" t="s">
        <v>226</v>
      </c>
      <c r="C240" s="12">
        <v>596265.06000000006</v>
      </c>
    </row>
    <row r="241" spans="1:3">
      <c r="A241" s="9">
        <f t="shared" si="7"/>
        <v>239</v>
      </c>
      <c r="B241" s="9" t="s">
        <v>227</v>
      </c>
      <c r="C241" s="12">
        <v>589317</v>
      </c>
    </row>
    <row r="242" spans="1:3">
      <c r="A242" s="9">
        <f t="shared" si="7"/>
        <v>240</v>
      </c>
      <c r="B242" s="9" t="s">
        <v>228</v>
      </c>
      <c r="C242" s="12">
        <v>582473.29</v>
      </c>
    </row>
    <row r="243" spans="1:3">
      <c r="A243" s="9">
        <f t="shared" ref="A243:A306" si="8">A242+1</f>
        <v>241</v>
      </c>
      <c r="B243" s="9" t="s">
        <v>229</v>
      </c>
      <c r="C243" s="12">
        <v>582473.29</v>
      </c>
    </row>
    <row r="244" spans="1:3">
      <c r="A244" s="9">
        <f t="shared" si="8"/>
        <v>242</v>
      </c>
      <c r="B244" s="9" t="s">
        <v>230</v>
      </c>
      <c r="C244" s="12">
        <v>582473.29</v>
      </c>
    </row>
    <row r="245" spans="1:3">
      <c r="A245" s="9">
        <f t="shared" si="8"/>
        <v>243</v>
      </c>
      <c r="B245" s="9" t="s">
        <v>231</v>
      </c>
      <c r="C245" s="12">
        <v>582473.29</v>
      </c>
    </row>
    <row r="246" spans="1:3">
      <c r="A246" s="9">
        <f t="shared" si="8"/>
        <v>244</v>
      </c>
      <c r="B246" s="9" t="s">
        <v>232</v>
      </c>
      <c r="C246" s="12">
        <v>582060.35</v>
      </c>
    </row>
    <row r="247" spans="1:3">
      <c r="A247" s="9">
        <f t="shared" si="8"/>
        <v>245</v>
      </c>
      <c r="B247" s="9" t="s">
        <v>233</v>
      </c>
      <c r="C247" s="12">
        <v>580292.5</v>
      </c>
    </row>
    <row r="248" spans="1:3">
      <c r="A248" s="9">
        <f t="shared" si="8"/>
        <v>246</v>
      </c>
      <c r="B248" s="9" t="s">
        <v>234</v>
      </c>
      <c r="C248" s="12">
        <v>567159.14</v>
      </c>
    </row>
    <row r="249" spans="1:3">
      <c r="A249" s="9">
        <f t="shared" si="8"/>
        <v>247</v>
      </c>
      <c r="B249" s="9" t="s">
        <v>235</v>
      </c>
      <c r="C249" s="12">
        <v>567159.14</v>
      </c>
    </row>
    <row r="250" spans="1:3">
      <c r="A250" s="9">
        <f t="shared" si="8"/>
        <v>248</v>
      </c>
      <c r="B250" s="9" t="s">
        <v>236</v>
      </c>
      <c r="C250" s="12">
        <v>565079.23</v>
      </c>
    </row>
    <row r="251" spans="1:3">
      <c r="A251" s="9">
        <f t="shared" si="8"/>
        <v>249</v>
      </c>
      <c r="B251" s="9" t="s">
        <v>237</v>
      </c>
      <c r="C251" s="12">
        <v>563847.30000000005</v>
      </c>
    </row>
    <row r="252" spans="1:3">
      <c r="A252" s="9">
        <f t="shared" si="8"/>
        <v>250</v>
      </c>
      <c r="B252" s="9" t="s">
        <v>238</v>
      </c>
      <c r="C252" s="12">
        <v>563529.18999999994</v>
      </c>
    </row>
    <row r="253" spans="1:3">
      <c r="A253" s="9">
        <f t="shared" si="8"/>
        <v>251</v>
      </c>
      <c r="B253" s="9" t="s">
        <v>239</v>
      </c>
      <c r="C253" s="12">
        <v>559739.18999999994</v>
      </c>
    </row>
    <row r="254" spans="1:3">
      <c r="A254" s="9">
        <f t="shared" si="8"/>
        <v>252</v>
      </c>
      <c r="B254" s="9" t="s">
        <v>240</v>
      </c>
      <c r="C254" s="12">
        <v>559739.18999999994</v>
      </c>
    </row>
    <row r="255" spans="1:3">
      <c r="A255" s="9">
        <f t="shared" si="8"/>
        <v>253</v>
      </c>
      <c r="B255" s="9" t="s">
        <v>241</v>
      </c>
      <c r="C255" s="12">
        <v>559522.49</v>
      </c>
    </row>
    <row r="256" spans="1:3">
      <c r="A256" s="9">
        <f t="shared" si="8"/>
        <v>254</v>
      </c>
      <c r="B256" s="9" t="s">
        <v>242</v>
      </c>
      <c r="C256" s="12">
        <v>559522.49</v>
      </c>
    </row>
    <row r="257" spans="1:3">
      <c r="A257" s="9">
        <f t="shared" si="8"/>
        <v>255</v>
      </c>
      <c r="B257" s="9" t="s">
        <v>243</v>
      </c>
      <c r="C257" s="12">
        <v>559522.49</v>
      </c>
    </row>
    <row r="258" spans="1:3">
      <c r="A258" s="9">
        <f t="shared" si="8"/>
        <v>256</v>
      </c>
      <c r="B258" s="9" t="s">
        <v>244</v>
      </c>
      <c r="C258" s="12">
        <v>549124.46</v>
      </c>
    </row>
    <row r="259" spans="1:3">
      <c r="A259" s="9">
        <f t="shared" si="8"/>
        <v>257</v>
      </c>
      <c r="B259" s="9" t="s">
        <v>245</v>
      </c>
      <c r="C259" s="12">
        <v>538036.43999999994</v>
      </c>
    </row>
    <row r="260" spans="1:3">
      <c r="A260" s="9">
        <f t="shared" si="8"/>
        <v>258</v>
      </c>
      <c r="B260" s="9" t="s">
        <v>246</v>
      </c>
      <c r="C260" s="12">
        <v>538036.43999999994</v>
      </c>
    </row>
    <row r="261" spans="1:3">
      <c r="A261" s="9">
        <f t="shared" si="8"/>
        <v>259</v>
      </c>
      <c r="B261" s="9" t="s">
        <v>247</v>
      </c>
      <c r="C261" s="12">
        <v>536523.19999999995</v>
      </c>
    </row>
    <row r="262" spans="1:3">
      <c r="A262" s="9">
        <f t="shared" si="8"/>
        <v>260</v>
      </c>
      <c r="B262" s="9" t="s">
        <v>248</v>
      </c>
      <c r="C262" s="12">
        <v>535217.63</v>
      </c>
    </row>
    <row r="263" spans="1:3">
      <c r="A263" s="9">
        <f t="shared" si="8"/>
        <v>261</v>
      </c>
      <c r="B263" s="9" t="s">
        <v>249</v>
      </c>
      <c r="C263" s="12">
        <v>533084.94999999995</v>
      </c>
    </row>
    <row r="264" spans="1:3">
      <c r="A264" s="9">
        <f t="shared" si="8"/>
        <v>262</v>
      </c>
      <c r="B264" s="9" t="s">
        <v>250</v>
      </c>
      <c r="C264" s="12">
        <v>532757.92000000004</v>
      </c>
    </row>
    <row r="265" spans="1:3">
      <c r="A265" s="9">
        <f t="shared" si="8"/>
        <v>263</v>
      </c>
      <c r="B265" s="9" t="s">
        <v>251</v>
      </c>
      <c r="C265" s="12">
        <v>508571.31</v>
      </c>
    </row>
    <row r="266" spans="1:3">
      <c r="A266" s="9">
        <f t="shared" si="8"/>
        <v>264</v>
      </c>
      <c r="B266" s="9" t="s">
        <v>252</v>
      </c>
      <c r="C266" s="12">
        <v>505842.14</v>
      </c>
    </row>
    <row r="267" spans="1:3">
      <c r="A267" s="9">
        <f t="shared" si="8"/>
        <v>265</v>
      </c>
      <c r="B267" s="9" t="s">
        <v>253</v>
      </c>
      <c r="C267" s="12">
        <v>499052.69</v>
      </c>
    </row>
    <row r="268" spans="1:3">
      <c r="A268" s="9">
        <f t="shared" si="8"/>
        <v>266</v>
      </c>
      <c r="B268" s="9" t="s">
        <v>254</v>
      </c>
      <c r="C268" s="12">
        <v>487787.21</v>
      </c>
    </row>
    <row r="269" spans="1:3">
      <c r="A269" s="9">
        <f t="shared" si="8"/>
        <v>267</v>
      </c>
      <c r="B269" s="9" t="s">
        <v>255</v>
      </c>
      <c r="C269" s="12">
        <v>483577.08</v>
      </c>
    </row>
    <row r="270" spans="1:3">
      <c r="A270" s="9">
        <f t="shared" si="8"/>
        <v>268</v>
      </c>
      <c r="B270" s="9" t="s">
        <v>256</v>
      </c>
      <c r="C270" s="12">
        <v>472632.62</v>
      </c>
    </row>
    <row r="271" spans="1:3">
      <c r="A271" s="9">
        <f t="shared" si="8"/>
        <v>269</v>
      </c>
      <c r="B271" s="9" t="s">
        <v>257</v>
      </c>
      <c r="C271" s="12">
        <v>468320.08</v>
      </c>
    </row>
    <row r="272" spans="1:3">
      <c r="A272" s="9">
        <f t="shared" si="8"/>
        <v>270</v>
      </c>
      <c r="B272" s="9" t="s">
        <v>258</v>
      </c>
      <c r="C272" s="12">
        <v>459025.17</v>
      </c>
    </row>
    <row r="273" spans="1:3">
      <c r="A273" s="9">
        <f t="shared" si="8"/>
        <v>271</v>
      </c>
      <c r="B273" s="9" t="s">
        <v>259</v>
      </c>
      <c r="C273" s="12">
        <v>459025.17</v>
      </c>
    </row>
    <row r="274" spans="1:3">
      <c r="A274" s="9">
        <f t="shared" si="8"/>
        <v>272</v>
      </c>
      <c r="B274" s="9" t="s">
        <v>260</v>
      </c>
      <c r="C274" s="12">
        <v>458024.32</v>
      </c>
    </row>
    <row r="275" spans="1:3">
      <c r="A275" s="9">
        <f t="shared" si="8"/>
        <v>273</v>
      </c>
      <c r="B275" s="9" t="s">
        <v>261</v>
      </c>
      <c r="C275" s="12">
        <v>450795.7</v>
      </c>
    </row>
    <row r="276" spans="1:3">
      <c r="A276" s="9">
        <f t="shared" si="8"/>
        <v>274</v>
      </c>
      <c r="B276" s="9" t="s">
        <v>262</v>
      </c>
      <c r="C276" s="12">
        <v>450795.7</v>
      </c>
    </row>
    <row r="277" spans="1:3">
      <c r="A277" s="9">
        <f t="shared" si="8"/>
        <v>275</v>
      </c>
      <c r="B277" s="9" t="s">
        <v>263</v>
      </c>
      <c r="C277" s="12">
        <v>439299.57</v>
      </c>
    </row>
    <row r="278" spans="1:3">
      <c r="A278" s="9">
        <f t="shared" si="8"/>
        <v>276</v>
      </c>
      <c r="B278" s="9" t="s">
        <v>264</v>
      </c>
      <c r="C278" s="12">
        <v>439299.57</v>
      </c>
    </row>
    <row r="279" spans="1:3">
      <c r="A279" s="9">
        <f t="shared" si="8"/>
        <v>277</v>
      </c>
      <c r="B279" s="9" t="s">
        <v>265</v>
      </c>
      <c r="C279" s="12">
        <v>436545.26</v>
      </c>
    </row>
    <row r="280" spans="1:3">
      <c r="A280" s="9">
        <f t="shared" si="8"/>
        <v>278</v>
      </c>
      <c r="B280" s="9" t="s">
        <v>266</v>
      </c>
      <c r="C280" s="12">
        <v>436545.26</v>
      </c>
    </row>
    <row r="281" spans="1:3">
      <c r="A281" s="9">
        <f t="shared" si="8"/>
        <v>279</v>
      </c>
      <c r="B281" s="9" t="s">
        <v>267</v>
      </c>
      <c r="C281" s="12">
        <v>426113.86</v>
      </c>
    </row>
    <row r="282" spans="1:3">
      <c r="A282" s="9">
        <f t="shared" si="8"/>
        <v>280</v>
      </c>
      <c r="B282" s="9" t="s">
        <v>268</v>
      </c>
      <c r="C282" s="12">
        <v>425722.57</v>
      </c>
    </row>
    <row r="283" spans="1:3">
      <c r="A283" s="9">
        <f t="shared" si="8"/>
        <v>281</v>
      </c>
      <c r="B283" s="9" t="s">
        <v>269</v>
      </c>
      <c r="C283" s="12">
        <v>425721.79</v>
      </c>
    </row>
    <row r="284" spans="1:3">
      <c r="A284" s="9">
        <f t="shared" si="8"/>
        <v>282</v>
      </c>
      <c r="B284" s="9" t="s">
        <v>270</v>
      </c>
      <c r="C284" s="12">
        <v>425369.35</v>
      </c>
    </row>
    <row r="285" spans="1:3">
      <c r="A285" s="9">
        <f t="shared" si="8"/>
        <v>283</v>
      </c>
      <c r="B285" s="9" t="s">
        <v>271</v>
      </c>
      <c r="C285" s="12">
        <v>405987.37</v>
      </c>
    </row>
    <row r="286" spans="1:3">
      <c r="A286" s="9">
        <f t="shared" si="8"/>
        <v>284</v>
      </c>
      <c r="B286" s="9" t="s">
        <v>272</v>
      </c>
      <c r="C286" s="12">
        <v>405987.37</v>
      </c>
    </row>
    <row r="287" spans="1:3">
      <c r="A287" s="9">
        <f t="shared" si="8"/>
        <v>285</v>
      </c>
      <c r="B287" s="9" t="s">
        <v>273</v>
      </c>
      <c r="C287" s="12">
        <v>399813.71</v>
      </c>
    </row>
    <row r="288" spans="1:3">
      <c r="A288" s="9">
        <f t="shared" si="8"/>
        <v>286</v>
      </c>
      <c r="B288" s="9" t="s">
        <v>274</v>
      </c>
      <c r="C288" s="12">
        <v>399813.71</v>
      </c>
    </row>
    <row r="289" spans="1:3">
      <c r="A289" s="9">
        <f t="shared" si="8"/>
        <v>287</v>
      </c>
      <c r="B289" s="9" t="s">
        <v>275</v>
      </c>
      <c r="C289" s="12">
        <v>392890.73</v>
      </c>
    </row>
    <row r="290" spans="1:3">
      <c r="A290" s="9">
        <f t="shared" si="8"/>
        <v>288</v>
      </c>
      <c r="B290" s="9" t="s">
        <v>276</v>
      </c>
      <c r="C290" s="12">
        <v>392890.73</v>
      </c>
    </row>
    <row r="291" spans="1:3">
      <c r="A291" s="9">
        <f t="shared" si="8"/>
        <v>289</v>
      </c>
      <c r="B291" s="9" t="s">
        <v>277</v>
      </c>
      <c r="C291" s="12">
        <v>390266.73</v>
      </c>
    </row>
    <row r="292" spans="1:3">
      <c r="A292" s="9">
        <f t="shared" si="8"/>
        <v>290</v>
      </c>
      <c r="B292" s="9" t="s">
        <v>278</v>
      </c>
      <c r="C292" s="12">
        <v>379994.98</v>
      </c>
    </row>
    <row r="293" spans="1:3">
      <c r="A293" s="9">
        <f t="shared" si="8"/>
        <v>291</v>
      </c>
      <c r="B293" s="9" t="s">
        <v>279</v>
      </c>
      <c r="C293" s="12">
        <v>375663.07</v>
      </c>
    </row>
    <row r="294" spans="1:3">
      <c r="A294" s="9">
        <f t="shared" si="8"/>
        <v>292</v>
      </c>
      <c r="B294" s="9" t="s">
        <v>280</v>
      </c>
      <c r="C294" s="12">
        <v>373159.47</v>
      </c>
    </row>
    <row r="295" spans="1:3">
      <c r="A295" s="9">
        <f t="shared" si="8"/>
        <v>293</v>
      </c>
      <c r="B295" s="9" t="s">
        <v>281</v>
      </c>
      <c r="C295" s="12">
        <v>373159.47</v>
      </c>
    </row>
    <row r="296" spans="1:3">
      <c r="A296" s="9">
        <f t="shared" si="8"/>
        <v>294</v>
      </c>
      <c r="B296" s="9" t="s">
        <v>282</v>
      </c>
      <c r="C296" s="12">
        <v>373159.47</v>
      </c>
    </row>
    <row r="297" spans="1:3">
      <c r="A297" s="9">
        <f t="shared" si="8"/>
        <v>295</v>
      </c>
      <c r="B297" s="9" t="s">
        <v>283</v>
      </c>
      <c r="C297" s="12">
        <v>351240.07</v>
      </c>
    </row>
    <row r="298" spans="1:3">
      <c r="A298" s="9">
        <f t="shared" si="8"/>
        <v>296</v>
      </c>
      <c r="B298" s="9" t="s">
        <v>284</v>
      </c>
      <c r="C298" s="12">
        <v>349236.22</v>
      </c>
    </row>
    <row r="299" spans="1:3">
      <c r="A299" s="9">
        <f t="shared" si="8"/>
        <v>297</v>
      </c>
      <c r="B299" s="9" t="s">
        <v>285</v>
      </c>
      <c r="C299" s="12">
        <v>338322.81</v>
      </c>
    </row>
    <row r="300" spans="1:3">
      <c r="A300" s="9">
        <f t="shared" si="8"/>
        <v>298</v>
      </c>
      <c r="B300" s="9" t="s">
        <v>286</v>
      </c>
      <c r="C300" s="12">
        <v>338322.81</v>
      </c>
    </row>
    <row r="301" spans="1:3">
      <c r="A301" s="9">
        <f t="shared" si="8"/>
        <v>299</v>
      </c>
      <c r="B301" s="9" t="s">
        <v>287</v>
      </c>
      <c r="C301" s="12">
        <v>338322.81</v>
      </c>
    </row>
    <row r="302" spans="1:3">
      <c r="A302" s="9">
        <f t="shared" si="8"/>
        <v>300</v>
      </c>
      <c r="B302" s="9" t="s">
        <v>288</v>
      </c>
      <c r="C302" s="12">
        <v>338322.81</v>
      </c>
    </row>
    <row r="303" spans="1:3">
      <c r="A303" s="9">
        <f t="shared" si="8"/>
        <v>301</v>
      </c>
      <c r="B303" s="9" t="s">
        <v>289</v>
      </c>
      <c r="C303" s="12">
        <v>338308.38</v>
      </c>
    </row>
    <row r="304" spans="1:3">
      <c r="A304" s="9">
        <f t="shared" si="8"/>
        <v>302</v>
      </c>
      <c r="B304" s="9" t="s">
        <v>290</v>
      </c>
      <c r="C304" s="12">
        <v>338096.77</v>
      </c>
    </row>
    <row r="305" spans="1:3">
      <c r="A305" s="9">
        <f t="shared" si="8"/>
        <v>303</v>
      </c>
      <c r="B305" s="9" t="s">
        <v>291</v>
      </c>
      <c r="C305" s="12">
        <v>335286.90000000002</v>
      </c>
    </row>
    <row r="306" spans="1:3">
      <c r="A306" s="9">
        <f t="shared" si="8"/>
        <v>304</v>
      </c>
      <c r="B306" s="9" t="s">
        <v>292</v>
      </c>
      <c r="C306" s="12">
        <v>335286.90000000002</v>
      </c>
    </row>
    <row r="307" spans="1:3">
      <c r="A307" s="9">
        <f t="shared" ref="A307:A370" si="9">A306+1</f>
        <v>305</v>
      </c>
      <c r="B307" s="9" t="s">
        <v>293</v>
      </c>
      <c r="C307" s="12">
        <v>328382.03999999998</v>
      </c>
    </row>
    <row r="308" spans="1:3">
      <c r="A308" s="9">
        <f t="shared" si="9"/>
        <v>306</v>
      </c>
      <c r="B308" s="9" t="s">
        <v>294</v>
      </c>
      <c r="C308" s="12">
        <v>315151.15000000002</v>
      </c>
    </row>
    <row r="309" spans="1:3">
      <c r="A309" s="9">
        <f t="shared" si="9"/>
        <v>307</v>
      </c>
      <c r="B309" s="9" t="s">
        <v>295</v>
      </c>
      <c r="C309" s="12">
        <v>315151.15000000002</v>
      </c>
    </row>
    <row r="310" spans="1:3">
      <c r="A310" s="9">
        <f t="shared" si="9"/>
        <v>308</v>
      </c>
      <c r="B310" s="9" t="s">
        <v>296</v>
      </c>
      <c r="C310" s="12">
        <v>315151.15000000002</v>
      </c>
    </row>
    <row r="311" spans="1:3">
      <c r="A311" s="9">
        <f t="shared" si="9"/>
        <v>309</v>
      </c>
      <c r="B311" s="9" t="s">
        <v>297</v>
      </c>
      <c r="C311" s="12">
        <v>308849.78999999998</v>
      </c>
    </row>
    <row r="312" spans="1:3">
      <c r="A312" s="9">
        <f t="shared" si="9"/>
        <v>310</v>
      </c>
      <c r="B312" s="9" t="s">
        <v>298</v>
      </c>
      <c r="C312" s="12">
        <v>308849.78999999998</v>
      </c>
    </row>
    <row r="313" spans="1:3">
      <c r="A313" s="9">
        <f t="shared" si="9"/>
        <v>311</v>
      </c>
      <c r="B313" s="9" t="s">
        <v>299</v>
      </c>
      <c r="C313" s="12">
        <v>305581.69</v>
      </c>
    </row>
    <row r="314" spans="1:3">
      <c r="A314" s="9">
        <f t="shared" si="9"/>
        <v>312</v>
      </c>
      <c r="B314" s="9" t="s">
        <v>300</v>
      </c>
      <c r="C314" s="12">
        <v>305349.55</v>
      </c>
    </row>
    <row r="315" spans="1:3">
      <c r="A315" s="9">
        <f t="shared" si="9"/>
        <v>313</v>
      </c>
      <c r="B315" s="9" t="s">
        <v>301</v>
      </c>
      <c r="C315" s="12">
        <v>305349.55</v>
      </c>
    </row>
    <row r="316" spans="1:3">
      <c r="A316" s="9">
        <f t="shared" si="9"/>
        <v>314</v>
      </c>
      <c r="B316" s="9" t="s">
        <v>302</v>
      </c>
      <c r="C316" s="12">
        <v>300530.46000000002</v>
      </c>
    </row>
    <row r="317" spans="1:3">
      <c r="A317" s="9">
        <f t="shared" si="9"/>
        <v>315</v>
      </c>
      <c r="B317" s="9" t="s">
        <v>303</v>
      </c>
      <c r="C317" s="12">
        <v>300530.46000000002</v>
      </c>
    </row>
    <row r="318" spans="1:3">
      <c r="A318" s="9">
        <f t="shared" si="9"/>
        <v>316</v>
      </c>
      <c r="B318" s="9" t="s">
        <v>304</v>
      </c>
      <c r="C318" s="12">
        <v>300530.46000000002</v>
      </c>
    </row>
    <row r="319" spans="1:3">
      <c r="A319" s="9">
        <f t="shared" si="9"/>
        <v>317</v>
      </c>
      <c r="B319" s="9" t="s">
        <v>305</v>
      </c>
      <c r="C319" s="12">
        <v>300530.46000000002</v>
      </c>
    </row>
    <row r="320" spans="1:3">
      <c r="A320" s="9">
        <f t="shared" si="9"/>
        <v>318</v>
      </c>
      <c r="B320" s="9" t="s">
        <v>306</v>
      </c>
      <c r="C320" s="12">
        <v>300530.46000000002</v>
      </c>
    </row>
    <row r="321" spans="1:3">
      <c r="A321" s="9">
        <f t="shared" si="9"/>
        <v>319</v>
      </c>
      <c r="B321" s="9" t="s">
        <v>307</v>
      </c>
      <c r="C321" s="12">
        <v>300530.46000000002</v>
      </c>
    </row>
    <row r="322" spans="1:3">
      <c r="A322" s="9">
        <f t="shared" si="9"/>
        <v>320</v>
      </c>
      <c r="B322" s="9" t="s">
        <v>308</v>
      </c>
      <c r="C322" s="12">
        <v>299431.62</v>
      </c>
    </row>
    <row r="323" spans="1:3">
      <c r="A323" s="9">
        <f t="shared" si="9"/>
        <v>321</v>
      </c>
      <c r="B323" s="9" t="s">
        <v>309</v>
      </c>
      <c r="C323" s="12">
        <v>299431.62</v>
      </c>
    </row>
    <row r="324" spans="1:3">
      <c r="A324" s="9">
        <f t="shared" si="9"/>
        <v>322</v>
      </c>
      <c r="B324" s="9" t="s">
        <v>310</v>
      </c>
      <c r="C324" s="12">
        <v>292732.71000000002</v>
      </c>
    </row>
    <row r="325" spans="1:3">
      <c r="A325" s="9">
        <f t="shared" si="9"/>
        <v>323</v>
      </c>
      <c r="B325" s="9" t="s">
        <v>311</v>
      </c>
      <c r="C325" s="12">
        <v>292732.71000000002</v>
      </c>
    </row>
    <row r="326" spans="1:3">
      <c r="A326" s="9">
        <f t="shared" si="9"/>
        <v>324</v>
      </c>
      <c r="B326" s="9" t="s">
        <v>312</v>
      </c>
      <c r="C326" s="12">
        <v>292732.71000000002</v>
      </c>
    </row>
    <row r="327" spans="1:3">
      <c r="A327" s="9">
        <f t="shared" si="9"/>
        <v>325</v>
      </c>
      <c r="B327" s="9" t="s">
        <v>313</v>
      </c>
      <c r="C327" s="12">
        <v>291236.64</v>
      </c>
    </row>
    <row r="328" spans="1:3">
      <c r="A328" s="9">
        <f t="shared" si="9"/>
        <v>326</v>
      </c>
      <c r="B328" s="9" t="s">
        <v>314</v>
      </c>
      <c r="C328" s="12">
        <v>291236.64</v>
      </c>
    </row>
    <row r="329" spans="1:3">
      <c r="A329" s="9">
        <f t="shared" si="9"/>
        <v>327</v>
      </c>
      <c r="B329" s="9" t="s">
        <v>315</v>
      </c>
      <c r="C329" s="12">
        <v>291236.64</v>
      </c>
    </row>
    <row r="330" spans="1:3">
      <c r="A330" s="9">
        <f t="shared" si="9"/>
        <v>328</v>
      </c>
      <c r="B330" s="9" t="s">
        <v>316</v>
      </c>
      <c r="C330" s="12">
        <v>291236.64</v>
      </c>
    </row>
    <row r="331" spans="1:3">
      <c r="A331" s="9">
        <f t="shared" si="9"/>
        <v>329</v>
      </c>
      <c r="B331" s="9" t="s">
        <v>317</v>
      </c>
      <c r="C331" s="12">
        <v>291236.64</v>
      </c>
    </row>
    <row r="332" spans="1:3">
      <c r="A332" s="9">
        <f t="shared" si="9"/>
        <v>330</v>
      </c>
      <c r="B332" s="9" t="s">
        <v>318</v>
      </c>
      <c r="C332" s="12">
        <v>291236.64</v>
      </c>
    </row>
    <row r="333" spans="1:3">
      <c r="A333" s="9">
        <f t="shared" si="9"/>
        <v>331</v>
      </c>
      <c r="B333" s="9" t="s">
        <v>319</v>
      </c>
      <c r="C333" s="12">
        <v>291030.18</v>
      </c>
    </row>
    <row r="334" spans="1:3">
      <c r="A334" s="9">
        <f t="shared" si="9"/>
        <v>332</v>
      </c>
      <c r="B334" s="9" t="s">
        <v>320</v>
      </c>
      <c r="C334" s="12">
        <v>291030.18</v>
      </c>
    </row>
    <row r="335" spans="1:3">
      <c r="A335" s="9">
        <f t="shared" si="9"/>
        <v>333</v>
      </c>
      <c r="B335" s="9" t="s">
        <v>321</v>
      </c>
      <c r="C335" s="12">
        <v>291030.18</v>
      </c>
    </row>
    <row r="336" spans="1:3">
      <c r="A336" s="9">
        <f t="shared" si="9"/>
        <v>334</v>
      </c>
      <c r="B336" s="9" t="s">
        <v>322</v>
      </c>
      <c r="C336" s="12">
        <v>290146.25</v>
      </c>
    </row>
    <row r="337" spans="1:3">
      <c r="A337" s="9">
        <f t="shared" si="9"/>
        <v>335</v>
      </c>
      <c r="B337" s="9" t="s">
        <v>323</v>
      </c>
      <c r="C337" s="12">
        <v>290146.25</v>
      </c>
    </row>
    <row r="338" spans="1:3">
      <c r="A338" s="9">
        <f t="shared" si="9"/>
        <v>336</v>
      </c>
      <c r="B338" s="9" t="s">
        <v>324</v>
      </c>
      <c r="C338" s="12">
        <v>290146.25</v>
      </c>
    </row>
    <row r="339" spans="1:3">
      <c r="A339" s="9">
        <f t="shared" si="9"/>
        <v>337</v>
      </c>
      <c r="B339" s="9" t="s">
        <v>325</v>
      </c>
      <c r="C339" s="12">
        <v>283579.57</v>
      </c>
    </row>
    <row r="340" spans="1:3">
      <c r="A340" s="9">
        <f t="shared" si="9"/>
        <v>338</v>
      </c>
      <c r="B340" s="9" t="s">
        <v>326</v>
      </c>
      <c r="C340" s="12">
        <v>283579.57</v>
      </c>
    </row>
    <row r="341" spans="1:3">
      <c r="A341" s="9">
        <f t="shared" si="9"/>
        <v>339</v>
      </c>
      <c r="B341" s="9" t="s">
        <v>327</v>
      </c>
      <c r="C341" s="12">
        <v>283579.57</v>
      </c>
    </row>
    <row r="342" spans="1:3">
      <c r="A342" s="9">
        <f t="shared" si="9"/>
        <v>340</v>
      </c>
      <c r="B342" s="9" t="s">
        <v>328</v>
      </c>
      <c r="C342" s="12">
        <v>282539.61</v>
      </c>
    </row>
    <row r="343" spans="1:3">
      <c r="A343" s="9">
        <f t="shared" si="9"/>
        <v>341</v>
      </c>
      <c r="B343" s="9" t="s">
        <v>329</v>
      </c>
      <c r="C343" s="12">
        <v>280495.09999999998</v>
      </c>
    </row>
    <row r="344" spans="1:3">
      <c r="A344" s="9">
        <f t="shared" si="9"/>
        <v>342</v>
      </c>
      <c r="B344" s="9" t="s">
        <v>330</v>
      </c>
      <c r="C344" s="12">
        <v>279869.59999999998</v>
      </c>
    </row>
    <row r="345" spans="1:3">
      <c r="A345" s="9">
        <f t="shared" si="9"/>
        <v>343</v>
      </c>
      <c r="B345" s="9" t="s">
        <v>331</v>
      </c>
      <c r="C345" s="12">
        <v>275566.83</v>
      </c>
    </row>
    <row r="346" spans="1:3">
      <c r="A346" s="9">
        <f t="shared" si="9"/>
        <v>344</v>
      </c>
      <c r="B346" s="9" t="s">
        <v>332</v>
      </c>
      <c r="C346" s="12">
        <v>269488.45</v>
      </c>
    </row>
    <row r="347" spans="1:3">
      <c r="A347" s="9">
        <f t="shared" si="9"/>
        <v>345</v>
      </c>
      <c r="B347" s="9" t="s">
        <v>333</v>
      </c>
      <c r="C347" s="12">
        <v>267608.81</v>
      </c>
    </row>
    <row r="348" spans="1:3">
      <c r="A348" s="9">
        <f t="shared" si="9"/>
        <v>346</v>
      </c>
      <c r="B348" s="9" t="s">
        <v>334</v>
      </c>
      <c r="C348" s="12">
        <v>266542.48</v>
      </c>
    </row>
    <row r="349" spans="1:3">
      <c r="A349" s="9">
        <f t="shared" si="9"/>
        <v>347</v>
      </c>
      <c r="B349" s="9" t="s">
        <v>335</v>
      </c>
      <c r="C349" s="12">
        <v>266542.48</v>
      </c>
    </row>
    <row r="350" spans="1:3">
      <c r="A350" s="9">
        <f t="shared" si="9"/>
        <v>348</v>
      </c>
      <c r="B350" s="9" t="s">
        <v>336</v>
      </c>
      <c r="C350" s="12">
        <v>262964.15000000002</v>
      </c>
    </row>
    <row r="351" spans="1:3">
      <c r="A351" s="9">
        <f t="shared" si="9"/>
        <v>349</v>
      </c>
      <c r="B351" s="9" t="s">
        <v>337</v>
      </c>
      <c r="C351" s="12">
        <v>261927.16</v>
      </c>
    </row>
    <row r="352" spans="1:3">
      <c r="A352" s="9">
        <f t="shared" si="9"/>
        <v>350</v>
      </c>
      <c r="B352" s="9" t="s">
        <v>338</v>
      </c>
      <c r="C352" s="12">
        <v>261927.16</v>
      </c>
    </row>
    <row r="353" spans="1:3">
      <c r="A353" s="9">
        <f t="shared" si="9"/>
        <v>351</v>
      </c>
      <c r="B353" s="9" t="s">
        <v>339</v>
      </c>
      <c r="C353" s="12">
        <v>261927.16</v>
      </c>
    </row>
    <row r="354" spans="1:3">
      <c r="A354" s="9">
        <f t="shared" si="9"/>
        <v>352</v>
      </c>
      <c r="B354" s="9" t="s">
        <v>340</v>
      </c>
      <c r="C354" s="12">
        <v>261927.16</v>
      </c>
    </row>
    <row r="355" spans="1:3">
      <c r="A355" s="9">
        <f t="shared" si="9"/>
        <v>353</v>
      </c>
      <c r="B355" s="9" t="s">
        <v>341</v>
      </c>
      <c r="C355" s="12">
        <v>261927.16</v>
      </c>
    </row>
    <row r="356" spans="1:3">
      <c r="A356" s="9">
        <f t="shared" si="9"/>
        <v>354</v>
      </c>
      <c r="B356" s="9" t="s">
        <v>342</v>
      </c>
      <c r="C356" s="12">
        <v>257159.7</v>
      </c>
    </row>
    <row r="357" spans="1:3">
      <c r="A357" s="9">
        <f t="shared" si="9"/>
        <v>355</v>
      </c>
      <c r="B357" s="9" t="s">
        <v>343</v>
      </c>
      <c r="C357" s="12">
        <v>257159.7</v>
      </c>
    </row>
    <row r="358" spans="1:3">
      <c r="A358" s="9">
        <f t="shared" si="9"/>
        <v>356</v>
      </c>
      <c r="B358" s="9" t="s">
        <v>344</v>
      </c>
      <c r="C358" s="12">
        <v>252921.07</v>
      </c>
    </row>
    <row r="359" spans="1:3">
      <c r="A359" s="9">
        <f t="shared" si="9"/>
        <v>357</v>
      </c>
      <c r="B359" s="9" t="s">
        <v>345</v>
      </c>
      <c r="C359" s="12">
        <v>243893.6</v>
      </c>
    </row>
    <row r="360" spans="1:3">
      <c r="A360" s="9">
        <f t="shared" si="9"/>
        <v>358</v>
      </c>
      <c r="B360" s="9" t="s">
        <v>346</v>
      </c>
      <c r="C360" s="12">
        <v>239545.29</v>
      </c>
    </row>
    <row r="361" spans="1:3">
      <c r="A361" s="9">
        <f t="shared" si="9"/>
        <v>359</v>
      </c>
      <c r="B361" s="9" t="s">
        <v>347</v>
      </c>
      <c r="C361" s="12">
        <v>234160.04</v>
      </c>
    </row>
    <row r="362" spans="1:3">
      <c r="A362" s="9">
        <f t="shared" si="9"/>
        <v>360</v>
      </c>
      <c r="B362" s="9" t="s">
        <v>348</v>
      </c>
      <c r="C362" s="12">
        <v>234160.04</v>
      </c>
    </row>
    <row r="363" spans="1:3">
      <c r="A363" s="9">
        <f t="shared" si="9"/>
        <v>361</v>
      </c>
      <c r="B363" s="9" t="s">
        <v>349</v>
      </c>
      <c r="C363" s="12">
        <v>232824.14</v>
      </c>
    </row>
    <row r="364" spans="1:3">
      <c r="A364" s="9">
        <f t="shared" si="9"/>
        <v>362</v>
      </c>
      <c r="B364" s="9" t="s">
        <v>350</v>
      </c>
      <c r="C364" s="12">
        <v>229012.16</v>
      </c>
    </row>
    <row r="365" spans="1:3">
      <c r="A365" s="9">
        <f t="shared" si="9"/>
        <v>363</v>
      </c>
      <c r="B365" s="9" t="s">
        <v>351</v>
      </c>
      <c r="C365" s="12">
        <v>225548.54</v>
      </c>
    </row>
    <row r="366" spans="1:3">
      <c r="A366" s="9">
        <f t="shared" si="9"/>
        <v>364</v>
      </c>
      <c r="B366" s="9" t="s">
        <v>352</v>
      </c>
      <c r="C366" s="12">
        <v>225548.54</v>
      </c>
    </row>
    <row r="367" spans="1:3">
      <c r="A367" s="9">
        <f t="shared" si="9"/>
        <v>365</v>
      </c>
      <c r="B367" s="9" t="s">
        <v>353</v>
      </c>
      <c r="C367" s="12">
        <v>225397.85</v>
      </c>
    </row>
    <row r="368" spans="1:3">
      <c r="A368" s="9">
        <f t="shared" si="9"/>
        <v>366</v>
      </c>
      <c r="B368" s="9" t="s">
        <v>354</v>
      </c>
      <c r="C368" s="12">
        <v>225397.85</v>
      </c>
    </row>
    <row r="369" spans="1:3">
      <c r="A369" s="9">
        <f t="shared" si="9"/>
        <v>367</v>
      </c>
      <c r="B369" s="9" t="s">
        <v>355</v>
      </c>
      <c r="C369" s="12">
        <v>225397.85</v>
      </c>
    </row>
    <row r="370" spans="1:3">
      <c r="A370" s="9">
        <f t="shared" si="9"/>
        <v>368</v>
      </c>
      <c r="B370" s="9" t="s">
        <v>356</v>
      </c>
      <c r="C370" s="12">
        <v>225397.85</v>
      </c>
    </row>
    <row r="371" spans="1:3">
      <c r="A371" s="9">
        <f t="shared" ref="A371:A434" si="10">A370+1</f>
        <v>369</v>
      </c>
      <c r="B371" s="9" t="s">
        <v>357</v>
      </c>
      <c r="C371" s="12">
        <v>219649.78</v>
      </c>
    </row>
    <row r="372" spans="1:3">
      <c r="A372" s="9">
        <f t="shared" si="10"/>
        <v>370</v>
      </c>
      <c r="B372" s="9" t="s">
        <v>358</v>
      </c>
      <c r="C372" s="12">
        <v>219649.78</v>
      </c>
    </row>
    <row r="373" spans="1:3">
      <c r="A373" s="9">
        <f t="shared" si="10"/>
        <v>371</v>
      </c>
      <c r="B373" s="9" t="s">
        <v>359</v>
      </c>
      <c r="C373" s="12">
        <v>218818.65</v>
      </c>
    </row>
    <row r="374" spans="1:3">
      <c r="A374" s="9">
        <f t="shared" si="10"/>
        <v>372</v>
      </c>
      <c r="B374" s="9" t="s">
        <v>360</v>
      </c>
      <c r="C374" s="12">
        <v>218818.65</v>
      </c>
    </row>
    <row r="375" spans="1:3">
      <c r="A375" s="9">
        <f t="shared" si="10"/>
        <v>373</v>
      </c>
      <c r="B375" s="9" t="s">
        <v>361</v>
      </c>
      <c r="C375" s="12">
        <v>218818.65</v>
      </c>
    </row>
    <row r="376" spans="1:3">
      <c r="A376" s="9">
        <f t="shared" si="10"/>
        <v>374</v>
      </c>
      <c r="B376" s="9" t="s">
        <v>362</v>
      </c>
      <c r="C376" s="12">
        <v>218818.65</v>
      </c>
    </row>
    <row r="377" spans="1:3">
      <c r="A377" s="9">
        <f t="shared" si="10"/>
        <v>375</v>
      </c>
      <c r="B377" s="9" t="s">
        <v>363</v>
      </c>
      <c r="C377" s="12">
        <v>218272.63</v>
      </c>
    </row>
    <row r="378" spans="1:3">
      <c r="A378" s="9">
        <f t="shared" si="10"/>
        <v>376</v>
      </c>
      <c r="B378" s="9" t="s">
        <v>364</v>
      </c>
      <c r="C378" s="12">
        <v>212684.68</v>
      </c>
    </row>
    <row r="379" spans="1:3">
      <c r="A379" s="9">
        <f t="shared" si="10"/>
        <v>377</v>
      </c>
      <c r="B379" s="9" t="s">
        <v>365</v>
      </c>
      <c r="C379" s="12">
        <v>210371.32</v>
      </c>
    </row>
    <row r="380" spans="1:3">
      <c r="A380" s="9">
        <f t="shared" si="10"/>
        <v>378</v>
      </c>
      <c r="B380" s="9" t="s">
        <v>366</v>
      </c>
      <c r="C380" s="12">
        <v>210371.32</v>
      </c>
    </row>
    <row r="381" spans="1:3">
      <c r="A381" s="9">
        <f t="shared" si="10"/>
        <v>379</v>
      </c>
      <c r="B381" s="9" t="s">
        <v>367</v>
      </c>
      <c r="C381" s="12">
        <v>203721.12</v>
      </c>
    </row>
    <row r="382" spans="1:3">
      <c r="A382" s="9">
        <f t="shared" si="10"/>
        <v>380</v>
      </c>
      <c r="B382" s="9" t="s">
        <v>368</v>
      </c>
      <c r="C382" s="12">
        <v>202993.68</v>
      </c>
    </row>
    <row r="383" spans="1:3">
      <c r="A383" s="9">
        <f t="shared" si="10"/>
        <v>381</v>
      </c>
      <c r="B383" s="9" t="s">
        <v>369</v>
      </c>
      <c r="C383" s="12">
        <v>202993.68</v>
      </c>
    </row>
    <row r="384" spans="1:3">
      <c r="A384" s="9">
        <f t="shared" si="10"/>
        <v>382</v>
      </c>
      <c r="B384" s="9" t="s">
        <v>370</v>
      </c>
      <c r="C384" s="12">
        <v>202993.68</v>
      </c>
    </row>
    <row r="385" spans="1:3">
      <c r="A385" s="9">
        <f t="shared" si="10"/>
        <v>383</v>
      </c>
      <c r="B385" s="9" t="s">
        <v>371</v>
      </c>
      <c r="C385" s="12">
        <v>202993.68</v>
      </c>
    </row>
    <row r="386" spans="1:3">
      <c r="A386" s="9">
        <f t="shared" si="10"/>
        <v>384</v>
      </c>
      <c r="B386" s="9" t="s">
        <v>372</v>
      </c>
      <c r="C386" s="12">
        <v>200353.64</v>
      </c>
    </row>
    <row r="387" spans="1:3">
      <c r="A387" s="9">
        <f t="shared" si="10"/>
        <v>385</v>
      </c>
      <c r="B387" s="9" t="s">
        <v>373</v>
      </c>
      <c r="C387" s="12">
        <v>199906.85</v>
      </c>
    </row>
    <row r="388" spans="1:3">
      <c r="A388" s="9">
        <f t="shared" si="10"/>
        <v>386</v>
      </c>
      <c r="B388" s="9" t="s">
        <v>374</v>
      </c>
      <c r="C388" s="12">
        <v>199621.07</v>
      </c>
    </row>
    <row r="389" spans="1:3">
      <c r="A389" s="9">
        <f t="shared" si="10"/>
        <v>387</v>
      </c>
      <c r="B389" s="9" t="s">
        <v>375</v>
      </c>
      <c r="C389" s="12">
        <v>197067.19</v>
      </c>
    </row>
    <row r="390" spans="1:3">
      <c r="A390" s="9">
        <f t="shared" si="10"/>
        <v>388</v>
      </c>
      <c r="B390" s="9" t="s">
        <v>376</v>
      </c>
      <c r="C390" s="12">
        <v>195133.37</v>
      </c>
    </row>
    <row r="391" spans="1:3">
      <c r="A391" s="9">
        <f t="shared" si="10"/>
        <v>389</v>
      </c>
      <c r="B391" s="9" t="s">
        <v>377</v>
      </c>
      <c r="C391" s="12">
        <v>193430.83</v>
      </c>
    </row>
    <row r="392" spans="1:3">
      <c r="A392" s="9">
        <f t="shared" si="10"/>
        <v>390</v>
      </c>
      <c r="B392" s="9" t="s">
        <v>378</v>
      </c>
      <c r="C392" s="12">
        <v>192783.95</v>
      </c>
    </row>
    <row r="393" spans="1:3">
      <c r="A393" s="9">
        <f t="shared" si="10"/>
        <v>391</v>
      </c>
      <c r="B393" s="9" t="s">
        <v>379</v>
      </c>
      <c r="C393" s="12">
        <v>189460.77</v>
      </c>
    </row>
    <row r="394" spans="1:3">
      <c r="A394" s="9">
        <f t="shared" si="10"/>
        <v>392</v>
      </c>
      <c r="B394" s="9" t="s">
        <v>380</v>
      </c>
      <c r="C394" s="12">
        <v>187831.54</v>
      </c>
    </row>
    <row r="395" spans="1:3">
      <c r="A395" s="9">
        <f t="shared" si="10"/>
        <v>393</v>
      </c>
      <c r="B395" s="9" t="s">
        <v>381</v>
      </c>
      <c r="C395" s="12">
        <v>186579.73</v>
      </c>
    </row>
    <row r="396" spans="1:3">
      <c r="A396" s="9">
        <f t="shared" si="10"/>
        <v>394</v>
      </c>
      <c r="B396" s="9" t="s">
        <v>382</v>
      </c>
      <c r="C396" s="12">
        <v>186579.73</v>
      </c>
    </row>
    <row r="397" spans="1:3">
      <c r="A397" s="9">
        <f t="shared" si="10"/>
        <v>395</v>
      </c>
      <c r="B397" s="9" t="s">
        <v>383</v>
      </c>
      <c r="C397" s="12">
        <v>186579.73</v>
      </c>
    </row>
    <row r="398" spans="1:3">
      <c r="A398" s="9">
        <f t="shared" si="10"/>
        <v>396</v>
      </c>
      <c r="B398" s="9" t="s">
        <v>384</v>
      </c>
      <c r="C398" s="12">
        <v>186579.73</v>
      </c>
    </row>
    <row r="399" spans="1:3">
      <c r="A399" s="9">
        <f t="shared" si="10"/>
        <v>397</v>
      </c>
      <c r="B399" s="9" t="s">
        <v>385</v>
      </c>
      <c r="C399" s="12">
        <v>183780.67</v>
      </c>
    </row>
    <row r="400" spans="1:3">
      <c r="A400" s="9">
        <f t="shared" si="10"/>
        <v>398</v>
      </c>
      <c r="B400" s="9" t="s">
        <v>386</v>
      </c>
      <c r="C400" s="12">
        <v>179658.97</v>
      </c>
    </row>
    <row r="401" spans="1:3">
      <c r="A401" s="9">
        <f t="shared" si="10"/>
        <v>399</v>
      </c>
      <c r="B401" s="9" t="s">
        <v>387</v>
      </c>
      <c r="C401" s="12">
        <v>174618.11</v>
      </c>
    </row>
    <row r="402" spans="1:3">
      <c r="A402" s="9">
        <f t="shared" si="10"/>
        <v>400</v>
      </c>
      <c r="B402" s="9" t="s">
        <v>388</v>
      </c>
      <c r="C402" s="12">
        <v>174618.11</v>
      </c>
    </row>
    <row r="403" spans="1:3">
      <c r="A403" s="9">
        <f t="shared" si="10"/>
        <v>401</v>
      </c>
      <c r="B403" s="9" t="s">
        <v>389</v>
      </c>
      <c r="C403" s="12">
        <v>174618.11</v>
      </c>
    </row>
    <row r="404" spans="1:3">
      <c r="A404" s="9">
        <f t="shared" si="10"/>
        <v>402</v>
      </c>
      <c r="B404" s="9" t="s">
        <v>390</v>
      </c>
      <c r="C404" s="12">
        <v>174618.11</v>
      </c>
    </row>
    <row r="405" spans="1:3">
      <c r="A405" s="9">
        <f t="shared" si="10"/>
        <v>403</v>
      </c>
      <c r="B405" s="9" t="s">
        <v>391</v>
      </c>
      <c r="C405" s="12">
        <v>174618.11</v>
      </c>
    </row>
    <row r="406" spans="1:3">
      <c r="A406" s="9">
        <f t="shared" si="10"/>
        <v>404</v>
      </c>
      <c r="B406" s="9" t="s">
        <v>392</v>
      </c>
      <c r="C406" s="12">
        <v>173015.45</v>
      </c>
    </row>
    <row r="407" spans="1:3">
      <c r="A407" s="9">
        <f t="shared" si="10"/>
        <v>405</v>
      </c>
      <c r="B407" s="9" t="s">
        <v>393</v>
      </c>
      <c r="C407" s="12">
        <v>173015.45</v>
      </c>
    </row>
    <row r="408" spans="1:3">
      <c r="A408" s="9">
        <f t="shared" si="10"/>
        <v>406</v>
      </c>
      <c r="B408" s="9" t="s">
        <v>394</v>
      </c>
      <c r="C408" s="12">
        <v>171528.63</v>
      </c>
    </row>
    <row r="409" spans="1:3">
      <c r="A409" s="9">
        <f t="shared" si="10"/>
        <v>407</v>
      </c>
      <c r="B409" s="9" t="s">
        <v>395</v>
      </c>
      <c r="C409" s="12">
        <v>169959.88</v>
      </c>
    </row>
    <row r="410" spans="1:3">
      <c r="A410" s="9">
        <f t="shared" si="10"/>
        <v>408</v>
      </c>
      <c r="B410" s="9" t="s">
        <v>396</v>
      </c>
      <c r="C410" s="12">
        <v>169161.4</v>
      </c>
    </row>
    <row r="411" spans="1:3">
      <c r="A411" s="9">
        <f t="shared" si="10"/>
        <v>409</v>
      </c>
      <c r="B411" s="9" t="s">
        <v>397</v>
      </c>
      <c r="C411" s="12">
        <v>169161.4</v>
      </c>
    </row>
    <row r="412" spans="1:3">
      <c r="A412" s="9">
        <f t="shared" si="10"/>
        <v>410</v>
      </c>
      <c r="B412" s="9" t="s">
        <v>398</v>
      </c>
      <c r="C412" s="12">
        <v>167084.43</v>
      </c>
    </row>
    <row r="413" spans="1:3">
      <c r="A413" s="9">
        <f t="shared" si="10"/>
        <v>411</v>
      </c>
      <c r="B413" s="9" t="s">
        <v>399</v>
      </c>
      <c r="C413" s="12">
        <v>167084.43</v>
      </c>
    </row>
    <row r="414" spans="1:3">
      <c r="A414" s="9">
        <f t="shared" si="10"/>
        <v>412</v>
      </c>
      <c r="B414" s="9" t="s">
        <v>400</v>
      </c>
      <c r="C414" s="12">
        <v>164191.01999999999</v>
      </c>
    </row>
    <row r="415" spans="1:3">
      <c r="A415" s="9">
        <f t="shared" si="10"/>
        <v>413</v>
      </c>
      <c r="B415" s="9" t="s">
        <v>401</v>
      </c>
      <c r="C415" s="12">
        <v>164191.01999999999</v>
      </c>
    </row>
    <row r="416" spans="1:3">
      <c r="A416" s="9">
        <f t="shared" si="10"/>
        <v>414</v>
      </c>
      <c r="B416" s="9" t="s">
        <v>402</v>
      </c>
      <c r="C416" s="12">
        <v>163580.12</v>
      </c>
    </row>
    <row r="417" spans="1:3">
      <c r="A417" s="9">
        <f t="shared" si="10"/>
        <v>415</v>
      </c>
      <c r="B417" s="9" t="s">
        <v>403</v>
      </c>
      <c r="C417" s="12">
        <v>157778.49</v>
      </c>
    </row>
    <row r="418" spans="1:3">
      <c r="A418" s="9">
        <f t="shared" si="10"/>
        <v>416</v>
      </c>
      <c r="B418" s="9" t="s">
        <v>404</v>
      </c>
      <c r="C418" s="12">
        <v>157575.57</v>
      </c>
    </row>
    <row r="419" spans="1:3">
      <c r="A419" s="9">
        <f t="shared" si="10"/>
        <v>417</v>
      </c>
      <c r="B419" s="9" t="s">
        <v>405</v>
      </c>
      <c r="C419" s="12">
        <v>157575.57</v>
      </c>
    </row>
    <row r="420" spans="1:3">
      <c r="A420" s="9">
        <f t="shared" si="10"/>
        <v>418</v>
      </c>
      <c r="B420" s="9" t="s">
        <v>406</v>
      </c>
      <c r="C420" s="12">
        <v>157575.57</v>
      </c>
    </row>
    <row r="421" spans="1:3">
      <c r="A421" s="9">
        <f t="shared" si="10"/>
        <v>419</v>
      </c>
      <c r="B421" s="9" t="s">
        <v>407</v>
      </c>
      <c r="C421" s="12">
        <v>156497.28</v>
      </c>
    </row>
    <row r="422" spans="1:3">
      <c r="A422" s="9">
        <f t="shared" si="10"/>
        <v>420</v>
      </c>
      <c r="B422" s="9" t="s">
        <v>408</v>
      </c>
      <c r="C422" s="12">
        <v>155713.91</v>
      </c>
    </row>
    <row r="423" spans="1:3">
      <c r="A423" s="9">
        <f t="shared" si="10"/>
        <v>421</v>
      </c>
      <c r="B423" s="9" t="s">
        <v>409</v>
      </c>
      <c r="C423" s="12">
        <v>155713.91</v>
      </c>
    </row>
    <row r="424" spans="1:3">
      <c r="A424" s="9">
        <f t="shared" si="10"/>
        <v>422</v>
      </c>
      <c r="B424" s="9" t="s">
        <v>410</v>
      </c>
      <c r="C424" s="12">
        <v>154424.89000000001</v>
      </c>
    </row>
    <row r="425" spans="1:3">
      <c r="A425" s="9">
        <f t="shared" si="10"/>
        <v>423</v>
      </c>
      <c r="B425" s="9" t="s">
        <v>411</v>
      </c>
      <c r="C425" s="12">
        <v>154424.89000000001</v>
      </c>
    </row>
    <row r="426" spans="1:3">
      <c r="A426" s="9">
        <f t="shared" si="10"/>
        <v>424</v>
      </c>
      <c r="B426" s="9" t="s">
        <v>412</v>
      </c>
      <c r="C426" s="12">
        <v>152674.76999999999</v>
      </c>
    </row>
    <row r="427" spans="1:3">
      <c r="A427" s="9">
        <f t="shared" si="10"/>
        <v>425</v>
      </c>
      <c r="B427" s="9" t="s">
        <v>413</v>
      </c>
      <c r="C427" s="12">
        <v>152674.76999999999</v>
      </c>
    </row>
    <row r="428" spans="1:3">
      <c r="A428" s="9">
        <f t="shared" si="10"/>
        <v>426</v>
      </c>
      <c r="B428" s="9" t="s">
        <v>414</v>
      </c>
      <c r="C428" s="12">
        <v>152674.76999999999</v>
      </c>
    </row>
    <row r="429" spans="1:3">
      <c r="A429" s="9">
        <f t="shared" si="10"/>
        <v>427</v>
      </c>
      <c r="B429" s="9" t="s">
        <v>415</v>
      </c>
      <c r="C429" s="12">
        <v>152674.76999999999</v>
      </c>
    </row>
    <row r="430" spans="1:3">
      <c r="A430" s="9">
        <f t="shared" si="10"/>
        <v>428</v>
      </c>
      <c r="B430" s="9" t="s">
        <v>416</v>
      </c>
      <c r="C430" s="12">
        <v>150265.24</v>
      </c>
    </row>
    <row r="431" spans="1:3">
      <c r="A431" s="9">
        <f t="shared" si="10"/>
        <v>429</v>
      </c>
      <c r="B431" s="9" t="s">
        <v>417</v>
      </c>
      <c r="C431" s="12">
        <v>150265.24</v>
      </c>
    </row>
    <row r="432" spans="1:3">
      <c r="A432" s="9">
        <f t="shared" si="10"/>
        <v>430</v>
      </c>
      <c r="B432" s="9" t="s">
        <v>418</v>
      </c>
      <c r="C432" s="12">
        <v>150265.24</v>
      </c>
    </row>
    <row r="433" spans="1:3">
      <c r="A433" s="9">
        <f t="shared" si="10"/>
        <v>431</v>
      </c>
      <c r="B433" s="9" t="s">
        <v>419</v>
      </c>
      <c r="C433" s="12">
        <v>150265.24</v>
      </c>
    </row>
    <row r="434" spans="1:3">
      <c r="A434" s="9">
        <f t="shared" si="10"/>
        <v>432</v>
      </c>
      <c r="B434" s="9" t="s">
        <v>420</v>
      </c>
      <c r="C434" s="12">
        <v>150265.24</v>
      </c>
    </row>
    <row r="435" spans="1:3">
      <c r="A435" s="9">
        <f t="shared" ref="A435:A498" si="11">A434+1</f>
        <v>433</v>
      </c>
      <c r="B435" s="9" t="s">
        <v>421</v>
      </c>
      <c r="C435" s="12">
        <v>150265.24</v>
      </c>
    </row>
    <row r="436" spans="1:3">
      <c r="A436" s="9">
        <f t="shared" si="11"/>
        <v>434</v>
      </c>
      <c r="B436" s="9" t="s">
        <v>422</v>
      </c>
      <c r="C436" s="12">
        <v>150265.24</v>
      </c>
    </row>
    <row r="437" spans="1:3">
      <c r="A437" s="9">
        <f t="shared" si="11"/>
        <v>435</v>
      </c>
      <c r="B437" s="9" t="s">
        <v>423</v>
      </c>
      <c r="C437" s="12">
        <v>149715.79999999999</v>
      </c>
    </row>
    <row r="438" spans="1:3">
      <c r="A438" s="9">
        <f t="shared" si="11"/>
        <v>436</v>
      </c>
      <c r="B438" s="9" t="s">
        <v>424</v>
      </c>
      <c r="C438" s="12">
        <v>149715.79999999999</v>
      </c>
    </row>
    <row r="439" spans="1:3">
      <c r="A439" s="9">
        <f t="shared" si="11"/>
        <v>437</v>
      </c>
      <c r="B439" s="9" t="s">
        <v>425</v>
      </c>
      <c r="C439" s="12">
        <v>149715.79999999999</v>
      </c>
    </row>
    <row r="440" spans="1:3">
      <c r="A440" s="9">
        <f t="shared" si="11"/>
        <v>438</v>
      </c>
      <c r="B440" s="9" t="s">
        <v>426</v>
      </c>
      <c r="C440" s="12">
        <v>149715.79999999999</v>
      </c>
    </row>
    <row r="441" spans="1:3">
      <c r="A441" s="9">
        <f t="shared" si="11"/>
        <v>439</v>
      </c>
      <c r="B441" s="9" t="s">
        <v>427</v>
      </c>
      <c r="C441" s="12">
        <v>149715.79999999999</v>
      </c>
    </row>
    <row r="442" spans="1:3">
      <c r="A442" s="9">
        <f t="shared" si="11"/>
        <v>440</v>
      </c>
      <c r="B442" s="9" t="s">
        <v>428</v>
      </c>
      <c r="C442" s="12">
        <v>149715.79999999999</v>
      </c>
    </row>
    <row r="443" spans="1:3">
      <c r="A443" s="9">
        <f t="shared" si="11"/>
        <v>441</v>
      </c>
      <c r="B443" s="9" t="s">
        <v>429</v>
      </c>
      <c r="C443" s="12">
        <v>145618.32</v>
      </c>
    </row>
    <row r="444" spans="1:3">
      <c r="A444" s="9">
        <f t="shared" si="11"/>
        <v>442</v>
      </c>
      <c r="B444" s="9" t="s">
        <v>430</v>
      </c>
      <c r="C444" s="12">
        <v>145618.32</v>
      </c>
    </row>
    <row r="445" spans="1:3">
      <c r="A445" s="9">
        <f t="shared" si="11"/>
        <v>443</v>
      </c>
      <c r="B445" s="9" t="s">
        <v>431</v>
      </c>
      <c r="C445" s="12">
        <v>145515.07999999999</v>
      </c>
    </row>
    <row r="446" spans="1:3">
      <c r="A446" s="9">
        <f t="shared" si="11"/>
        <v>444</v>
      </c>
      <c r="B446" s="9" t="s">
        <v>432</v>
      </c>
      <c r="C446" s="12">
        <v>145515.07999999999</v>
      </c>
    </row>
    <row r="447" spans="1:3">
      <c r="A447" s="9">
        <f t="shared" si="11"/>
        <v>445</v>
      </c>
      <c r="B447" s="9" t="s">
        <v>433</v>
      </c>
      <c r="C447" s="12">
        <v>145515.07999999999</v>
      </c>
    </row>
    <row r="448" spans="1:3">
      <c r="A448" s="9">
        <f t="shared" si="11"/>
        <v>446</v>
      </c>
      <c r="B448" s="9" t="s">
        <v>434</v>
      </c>
      <c r="C448" s="12">
        <v>145073.12</v>
      </c>
    </row>
    <row r="449" spans="1:3">
      <c r="A449" s="9">
        <f t="shared" si="11"/>
        <v>447</v>
      </c>
      <c r="B449" s="9" t="s">
        <v>435</v>
      </c>
      <c r="C449" s="12">
        <v>141789.78</v>
      </c>
    </row>
    <row r="450" spans="1:3">
      <c r="A450" s="9">
        <f t="shared" si="11"/>
        <v>448</v>
      </c>
      <c r="B450" s="9" t="s">
        <v>436</v>
      </c>
      <c r="C450" s="12">
        <v>141789.78</v>
      </c>
    </row>
    <row r="451" spans="1:3">
      <c r="A451" s="9">
        <f t="shared" si="11"/>
        <v>449</v>
      </c>
      <c r="B451" s="9" t="s">
        <v>437</v>
      </c>
      <c r="C451" s="12">
        <v>141269.81</v>
      </c>
    </row>
    <row r="452" spans="1:3">
      <c r="A452" s="9">
        <f t="shared" si="11"/>
        <v>450</v>
      </c>
      <c r="B452" s="9" t="s">
        <v>438</v>
      </c>
      <c r="C452" s="12">
        <v>140247.54999999999</v>
      </c>
    </row>
    <row r="453" spans="1:3">
      <c r="A453" s="9">
        <f t="shared" si="11"/>
        <v>451</v>
      </c>
      <c r="B453" s="9" t="s">
        <v>439</v>
      </c>
      <c r="C453" s="12">
        <v>138412.35999999999</v>
      </c>
    </row>
    <row r="454" spans="1:3">
      <c r="A454" s="9">
        <f t="shared" si="11"/>
        <v>452</v>
      </c>
      <c r="B454" s="9" t="s">
        <v>440</v>
      </c>
      <c r="C454" s="12">
        <v>138412.35999999999</v>
      </c>
    </row>
    <row r="455" spans="1:3">
      <c r="A455" s="9">
        <f t="shared" si="11"/>
        <v>453</v>
      </c>
      <c r="B455" s="9" t="s">
        <v>441</v>
      </c>
      <c r="C455" s="12">
        <v>135329.13</v>
      </c>
    </row>
    <row r="456" spans="1:3">
      <c r="A456" s="9">
        <f t="shared" si="11"/>
        <v>454</v>
      </c>
      <c r="B456" s="9" t="s">
        <v>442</v>
      </c>
      <c r="C456" s="12">
        <v>133271.23000000001</v>
      </c>
    </row>
    <row r="457" spans="1:3">
      <c r="A457" s="9">
        <f t="shared" si="11"/>
        <v>455</v>
      </c>
      <c r="B457" s="9" t="s">
        <v>443</v>
      </c>
      <c r="C457" s="12">
        <v>133271.23000000001</v>
      </c>
    </row>
    <row r="458" spans="1:3">
      <c r="A458" s="9">
        <f t="shared" si="11"/>
        <v>456</v>
      </c>
      <c r="B458" s="9" t="s">
        <v>444</v>
      </c>
      <c r="C458" s="12">
        <v>133271.23000000001</v>
      </c>
    </row>
    <row r="459" spans="1:3">
      <c r="A459" s="9">
        <f t="shared" si="11"/>
        <v>457</v>
      </c>
      <c r="B459" s="9" t="s">
        <v>445</v>
      </c>
      <c r="C459" s="12">
        <v>133271.23000000001</v>
      </c>
    </row>
    <row r="460" spans="1:3">
      <c r="A460" s="9">
        <f t="shared" si="11"/>
        <v>458</v>
      </c>
      <c r="B460" s="9" t="s">
        <v>446</v>
      </c>
      <c r="C460" s="12">
        <v>133271.23000000001</v>
      </c>
    </row>
    <row r="461" spans="1:3">
      <c r="A461" s="9">
        <f t="shared" si="11"/>
        <v>459</v>
      </c>
      <c r="B461" s="9" t="s">
        <v>447</v>
      </c>
      <c r="C461" s="12">
        <v>132337.13</v>
      </c>
    </row>
    <row r="462" spans="1:3">
      <c r="A462" s="9">
        <f t="shared" si="11"/>
        <v>460</v>
      </c>
      <c r="B462" s="9" t="s">
        <v>448</v>
      </c>
      <c r="C462" s="12">
        <v>130963.58</v>
      </c>
    </row>
    <row r="463" spans="1:3">
      <c r="A463" s="9">
        <f t="shared" si="11"/>
        <v>461</v>
      </c>
      <c r="B463" s="9" t="s">
        <v>449</v>
      </c>
      <c r="C463" s="12">
        <v>130963.58</v>
      </c>
    </row>
    <row r="464" spans="1:3">
      <c r="A464" s="9">
        <f t="shared" si="11"/>
        <v>462</v>
      </c>
      <c r="B464" s="9" t="s">
        <v>450</v>
      </c>
      <c r="C464" s="12">
        <v>130963.58</v>
      </c>
    </row>
    <row r="465" spans="1:3">
      <c r="A465" s="9">
        <f t="shared" si="11"/>
        <v>463</v>
      </c>
      <c r="B465" s="9" t="s">
        <v>451</v>
      </c>
      <c r="C465" s="12">
        <v>130963.58</v>
      </c>
    </row>
    <row r="466" spans="1:3">
      <c r="A466" s="9">
        <f t="shared" si="11"/>
        <v>464</v>
      </c>
      <c r="B466" s="9" t="s">
        <v>452</v>
      </c>
      <c r="C466" s="12">
        <v>130963.58</v>
      </c>
    </row>
    <row r="467" spans="1:3">
      <c r="A467" s="9">
        <f t="shared" si="11"/>
        <v>465</v>
      </c>
      <c r="B467" s="9" t="s">
        <v>453</v>
      </c>
      <c r="C467" s="12">
        <v>130963.58</v>
      </c>
    </row>
    <row r="468" spans="1:3">
      <c r="A468" s="9">
        <f t="shared" si="11"/>
        <v>466</v>
      </c>
      <c r="B468" s="9" t="s">
        <v>454</v>
      </c>
      <c r="C468" s="12">
        <v>129753.36</v>
      </c>
    </row>
    <row r="469" spans="1:3">
      <c r="A469" s="9">
        <f t="shared" si="11"/>
        <v>467</v>
      </c>
      <c r="B469" s="9" t="s">
        <v>455</v>
      </c>
      <c r="C469" s="12">
        <v>127716.54</v>
      </c>
    </row>
    <row r="470" spans="1:3">
      <c r="A470" s="9">
        <f t="shared" si="11"/>
        <v>468</v>
      </c>
      <c r="B470" s="9" t="s">
        <v>456</v>
      </c>
      <c r="C470" s="12">
        <v>127087.22</v>
      </c>
    </row>
    <row r="471" spans="1:3">
      <c r="A471" s="9">
        <f t="shared" si="11"/>
        <v>469</v>
      </c>
      <c r="B471" s="9" t="s">
        <v>457</v>
      </c>
      <c r="C471" s="12">
        <v>124386.49</v>
      </c>
    </row>
    <row r="472" spans="1:3">
      <c r="A472" s="9">
        <f t="shared" si="11"/>
        <v>470</v>
      </c>
      <c r="B472" s="9" t="s">
        <v>458</v>
      </c>
      <c r="C472" s="12">
        <v>124386.49</v>
      </c>
    </row>
    <row r="473" spans="1:3">
      <c r="A473" s="9">
        <f t="shared" si="11"/>
        <v>471</v>
      </c>
      <c r="B473" s="9" t="s">
        <v>459</v>
      </c>
      <c r="C473" s="12">
        <v>122685.09</v>
      </c>
    </row>
    <row r="474" spans="1:3">
      <c r="A474" s="9">
        <f t="shared" si="11"/>
        <v>472</v>
      </c>
      <c r="B474" s="9" t="s">
        <v>460</v>
      </c>
      <c r="C474" s="12">
        <v>122685.09</v>
      </c>
    </row>
    <row r="475" spans="1:3">
      <c r="A475" s="9">
        <f t="shared" si="11"/>
        <v>473</v>
      </c>
      <c r="B475" s="9" t="s">
        <v>461</v>
      </c>
      <c r="C475" s="12">
        <v>119772.65</v>
      </c>
    </row>
    <row r="476" spans="1:3">
      <c r="A476" s="9">
        <f t="shared" si="11"/>
        <v>474</v>
      </c>
      <c r="B476" s="9" t="s">
        <v>462</v>
      </c>
      <c r="C476" s="12">
        <v>119772.65</v>
      </c>
    </row>
    <row r="477" spans="1:3">
      <c r="A477" s="9">
        <f t="shared" si="11"/>
        <v>475</v>
      </c>
      <c r="B477" s="9" t="s">
        <v>463</v>
      </c>
      <c r="C477" s="12">
        <v>117080.02</v>
      </c>
    </row>
    <row r="478" spans="1:3">
      <c r="A478" s="9">
        <f t="shared" si="11"/>
        <v>476</v>
      </c>
      <c r="B478" s="9" t="s">
        <v>464</v>
      </c>
      <c r="C478" s="12">
        <v>117080.02</v>
      </c>
    </row>
    <row r="479" spans="1:3">
      <c r="A479" s="9">
        <f t="shared" si="11"/>
        <v>477</v>
      </c>
      <c r="B479" s="9" t="s">
        <v>465</v>
      </c>
      <c r="C479" s="12">
        <v>117080.02</v>
      </c>
    </row>
    <row r="480" spans="1:3">
      <c r="A480" s="9">
        <f t="shared" si="11"/>
        <v>478</v>
      </c>
      <c r="B480" s="9" t="s">
        <v>466</v>
      </c>
      <c r="C480" s="12">
        <v>116412.07</v>
      </c>
    </row>
    <row r="481" spans="1:3">
      <c r="A481" s="9">
        <f t="shared" si="11"/>
        <v>479</v>
      </c>
      <c r="B481" s="9" t="s">
        <v>467</v>
      </c>
      <c r="C481" s="12">
        <v>116412.07</v>
      </c>
    </row>
    <row r="482" spans="1:3">
      <c r="A482" s="9">
        <f t="shared" si="11"/>
        <v>480</v>
      </c>
      <c r="B482" s="9" t="s">
        <v>468</v>
      </c>
      <c r="C482" s="12">
        <v>116412.07</v>
      </c>
    </row>
    <row r="483" spans="1:3">
      <c r="A483" s="9">
        <f t="shared" si="11"/>
        <v>481</v>
      </c>
      <c r="B483" s="9" t="s">
        <v>469</v>
      </c>
      <c r="C483" s="12">
        <v>114506.08</v>
      </c>
    </row>
    <row r="484" spans="1:3">
      <c r="A484" s="9">
        <f t="shared" si="11"/>
        <v>482</v>
      </c>
      <c r="B484" s="9" t="s">
        <v>470</v>
      </c>
      <c r="C484" s="12">
        <v>114506.08</v>
      </c>
    </row>
    <row r="485" spans="1:3">
      <c r="A485" s="9">
        <f t="shared" si="11"/>
        <v>483</v>
      </c>
      <c r="B485" s="9" t="s">
        <v>471</v>
      </c>
      <c r="C485" s="12">
        <v>112774.27</v>
      </c>
    </row>
    <row r="486" spans="1:3">
      <c r="A486" s="9">
        <f t="shared" si="11"/>
        <v>484</v>
      </c>
      <c r="B486" s="9" t="s">
        <v>472</v>
      </c>
      <c r="C486" s="12">
        <v>112774.27</v>
      </c>
    </row>
    <row r="487" spans="1:3">
      <c r="A487" s="9">
        <f t="shared" si="11"/>
        <v>485</v>
      </c>
      <c r="B487" s="9" t="s">
        <v>473</v>
      </c>
      <c r="C487" s="12">
        <v>112774.27</v>
      </c>
    </row>
    <row r="488" spans="1:3">
      <c r="A488" s="9">
        <f t="shared" si="11"/>
        <v>486</v>
      </c>
      <c r="B488" s="9" t="s">
        <v>474</v>
      </c>
      <c r="C488" s="12">
        <v>112774.27</v>
      </c>
    </row>
    <row r="489" spans="1:3">
      <c r="A489" s="9">
        <f t="shared" si="11"/>
        <v>487</v>
      </c>
      <c r="B489" s="9" t="s">
        <v>475</v>
      </c>
      <c r="C489" s="12">
        <v>112698.92</v>
      </c>
    </row>
    <row r="490" spans="1:3">
      <c r="A490" s="9">
        <f t="shared" si="11"/>
        <v>488</v>
      </c>
      <c r="B490" s="9" t="s">
        <v>476</v>
      </c>
      <c r="C490" s="12">
        <v>112698.92</v>
      </c>
    </row>
    <row r="491" spans="1:3">
      <c r="A491" s="9">
        <f t="shared" si="11"/>
        <v>489</v>
      </c>
      <c r="B491" s="9" t="s">
        <v>477</v>
      </c>
      <c r="C491" s="12">
        <v>112698.92</v>
      </c>
    </row>
    <row r="492" spans="1:3">
      <c r="A492" s="9">
        <f t="shared" si="11"/>
        <v>490</v>
      </c>
      <c r="B492" s="9" t="s">
        <v>478</v>
      </c>
      <c r="C492" s="12">
        <v>109824.89</v>
      </c>
    </row>
    <row r="493" spans="1:3">
      <c r="A493" s="9">
        <f t="shared" si="11"/>
        <v>491</v>
      </c>
      <c r="B493" s="9" t="s">
        <v>479</v>
      </c>
      <c r="C493" s="12">
        <v>105185.67</v>
      </c>
    </row>
    <row r="494" spans="1:3">
      <c r="A494" s="9">
        <f t="shared" si="11"/>
        <v>492</v>
      </c>
      <c r="B494" s="9" t="s">
        <v>480</v>
      </c>
      <c r="C494" s="12">
        <v>103809.27</v>
      </c>
    </row>
    <row r="495" spans="1:3">
      <c r="A495" s="9">
        <f t="shared" si="11"/>
        <v>493</v>
      </c>
      <c r="B495" s="9" t="s">
        <v>481</v>
      </c>
      <c r="C495" s="12">
        <v>103809.27</v>
      </c>
    </row>
    <row r="496" spans="1:3">
      <c r="A496" s="9">
        <f t="shared" si="11"/>
        <v>494</v>
      </c>
      <c r="B496" s="9" t="s">
        <v>482</v>
      </c>
      <c r="C496" s="12">
        <v>102294.07</v>
      </c>
    </row>
    <row r="497" spans="1:3">
      <c r="A497" s="9">
        <f t="shared" si="11"/>
        <v>495</v>
      </c>
      <c r="B497" s="9" t="s">
        <v>483</v>
      </c>
      <c r="C497" s="12">
        <v>102294.07</v>
      </c>
    </row>
    <row r="498" spans="1:3">
      <c r="A498" s="9">
        <f t="shared" si="11"/>
        <v>496</v>
      </c>
      <c r="B498" s="9" t="s">
        <v>484</v>
      </c>
      <c r="C498" s="12">
        <v>102294.07</v>
      </c>
    </row>
    <row r="499" spans="1:3">
      <c r="A499" s="9">
        <f t="shared" ref="A499:A562" si="12">A498+1</f>
        <v>497</v>
      </c>
      <c r="B499" s="9" t="s">
        <v>485</v>
      </c>
      <c r="C499" s="12">
        <v>101860.57</v>
      </c>
    </row>
    <row r="500" spans="1:3">
      <c r="A500" s="9">
        <f t="shared" si="12"/>
        <v>498</v>
      </c>
      <c r="B500" s="9" t="s">
        <v>486</v>
      </c>
      <c r="C500" s="12">
        <v>101496.84</v>
      </c>
    </row>
    <row r="501" spans="1:3">
      <c r="A501" s="9">
        <f t="shared" si="12"/>
        <v>499</v>
      </c>
      <c r="B501" s="9" t="s">
        <v>487</v>
      </c>
      <c r="C501" s="12">
        <v>101496.84</v>
      </c>
    </row>
    <row r="502" spans="1:3">
      <c r="A502" s="9">
        <f t="shared" si="12"/>
        <v>500</v>
      </c>
      <c r="B502" s="9" t="s">
        <v>488</v>
      </c>
      <c r="C502" s="12">
        <v>101496.84</v>
      </c>
    </row>
    <row r="503" spans="1:3">
      <c r="A503" s="9">
        <f t="shared" si="12"/>
        <v>501</v>
      </c>
      <c r="B503" s="9" t="s">
        <v>489</v>
      </c>
      <c r="C503" s="12">
        <v>101496.84</v>
      </c>
    </row>
    <row r="504" spans="1:3">
      <c r="A504" s="9">
        <f t="shared" si="12"/>
        <v>502</v>
      </c>
      <c r="B504" s="9" t="s">
        <v>490</v>
      </c>
      <c r="C504" s="12">
        <v>100176.82</v>
      </c>
    </row>
    <row r="505" spans="1:3">
      <c r="A505" s="9">
        <f t="shared" si="12"/>
        <v>503</v>
      </c>
      <c r="B505" s="9" t="s">
        <v>491</v>
      </c>
      <c r="C505" s="12">
        <v>100176.82</v>
      </c>
    </row>
    <row r="506" spans="1:3">
      <c r="A506" s="9">
        <f t="shared" si="12"/>
        <v>504</v>
      </c>
      <c r="B506" s="9" t="s">
        <v>492</v>
      </c>
      <c r="C506" s="12">
        <v>100176.82</v>
      </c>
    </row>
    <row r="507" spans="1:3">
      <c r="A507" s="9">
        <f t="shared" si="12"/>
        <v>505</v>
      </c>
      <c r="B507" s="9" t="s">
        <v>493</v>
      </c>
      <c r="C507" s="12">
        <v>99810.54</v>
      </c>
    </row>
    <row r="508" spans="1:3">
      <c r="A508" s="9">
        <f t="shared" si="12"/>
        <v>506</v>
      </c>
      <c r="B508" s="9" t="s">
        <v>494</v>
      </c>
      <c r="C508" s="12">
        <v>99810.54</v>
      </c>
    </row>
    <row r="509" spans="1:3">
      <c r="A509" s="9">
        <f t="shared" si="12"/>
        <v>507</v>
      </c>
      <c r="B509" s="9" t="s">
        <v>495</v>
      </c>
      <c r="C509" s="12">
        <v>99252.85</v>
      </c>
    </row>
    <row r="510" spans="1:3">
      <c r="A510" s="9">
        <f t="shared" si="12"/>
        <v>508</v>
      </c>
      <c r="B510" s="9" t="s">
        <v>496</v>
      </c>
      <c r="C510" s="12">
        <v>98533.57</v>
      </c>
    </row>
    <row r="511" spans="1:3">
      <c r="A511" s="9">
        <f t="shared" si="12"/>
        <v>509</v>
      </c>
      <c r="B511" s="9" t="s">
        <v>497</v>
      </c>
      <c r="C511" s="12">
        <v>98533.57</v>
      </c>
    </row>
    <row r="512" spans="1:3">
      <c r="A512" s="9">
        <f t="shared" si="12"/>
        <v>510</v>
      </c>
      <c r="B512" s="9" t="s">
        <v>498</v>
      </c>
      <c r="C512" s="12">
        <v>97566.68</v>
      </c>
    </row>
    <row r="513" spans="1:3">
      <c r="A513" s="9">
        <f t="shared" si="12"/>
        <v>511</v>
      </c>
      <c r="B513" s="9" t="s">
        <v>499</v>
      </c>
      <c r="C513" s="12">
        <v>96715.42</v>
      </c>
    </row>
    <row r="514" spans="1:3">
      <c r="A514" s="9">
        <f t="shared" si="12"/>
        <v>512</v>
      </c>
      <c r="B514" s="9" t="s">
        <v>500</v>
      </c>
      <c r="C514" s="12">
        <v>96391.98</v>
      </c>
    </row>
    <row r="515" spans="1:3">
      <c r="A515" s="9">
        <f t="shared" si="12"/>
        <v>513</v>
      </c>
      <c r="B515" s="9" t="s">
        <v>501</v>
      </c>
      <c r="C515" s="12">
        <v>96391.98</v>
      </c>
    </row>
    <row r="516" spans="1:3">
      <c r="A516" s="9">
        <f t="shared" si="12"/>
        <v>514</v>
      </c>
      <c r="B516" s="9" t="s">
        <v>502</v>
      </c>
      <c r="C516" s="12">
        <v>94730.39</v>
      </c>
    </row>
    <row r="517" spans="1:3">
      <c r="A517" s="9">
        <f t="shared" si="12"/>
        <v>515</v>
      </c>
      <c r="B517" s="9" t="s">
        <v>503</v>
      </c>
      <c r="C517" s="12">
        <v>94730.39</v>
      </c>
    </row>
    <row r="518" spans="1:3">
      <c r="A518" s="9">
        <f t="shared" si="12"/>
        <v>516</v>
      </c>
      <c r="B518" s="9" t="s">
        <v>504</v>
      </c>
      <c r="C518" s="12">
        <v>94730.39</v>
      </c>
    </row>
    <row r="519" spans="1:3">
      <c r="A519" s="9">
        <f t="shared" si="12"/>
        <v>517</v>
      </c>
      <c r="B519" s="9" t="s">
        <v>505</v>
      </c>
      <c r="C519" s="12">
        <v>94586.75</v>
      </c>
    </row>
    <row r="520" spans="1:3">
      <c r="A520" s="9">
        <f t="shared" si="12"/>
        <v>518</v>
      </c>
      <c r="B520" s="9" t="s">
        <v>506</v>
      </c>
      <c r="C520" s="12">
        <v>94586.75</v>
      </c>
    </row>
    <row r="521" spans="1:3">
      <c r="A521" s="9">
        <f t="shared" si="12"/>
        <v>519</v>
      </c>
      <c r="B521" s="9" t="s">
        <v>507</v>
      </c>
      <c r="C521" s="12">
        <v>94586.75</v>
      </c>
    </row>
    <row r="522" spans="1:3">
      <c r="A522" s="9">
        <f t="shared" si="12"/>
        <v>520</v>
      </c>
      <c r="B522" s="9" t="s">
        <v>508</v>
      </c>
      <c r="C522" s="12">
        <v>94586.75</v>
      </c>
    </row>
    <row r="523" spans="1:3">
      <c r="A523" s="9">
        <f t="shared" si="12"/>
        <v>521</v>
      </c>
      <c r="B523" s="9" t="s">
        <v>509</v>
      </c>
      <c r="C523" s="12">
        <v>93289.86</v>
      </c>
    </row>
    <row r="524" spans="1:3">
      <c r="A524" s="9">
        <f t="shared" si="12"/>
        <v>522</v>
      </c>
      <c r="B524" s="9" t="s">
        <v>510</v>
      </c>
      <c r="C524" s="12">
        <v>93289.86</v>
      </c>
    </row>
    <row r="525" spans="1:3">
      <c r="A525" s="9">
        <f t="shared" si="12"/>
        <v>523</v>
      </c>
      <c r="B525" s="9" t="s">
        <v>511</v>
      </c>
      <c r="C525" s="12">
        <v>93289.86</v>
      </c>
    </row>
    <row r="526" spans="1:3">
      <c r="A526" s="9">
        <f t="shared" si="12"/>
        <v>524</v>
      </c>
      <c r="B526" s="9" t="s">
        <v>512</v>
      </c>
      <c r="C526" s="12">
        <v>91674.51</v>
      </c>
    </row>
    <row r="527" spans="1:3">
      <c r="A527" s="9">
        <f t="shared" si="12"/>
        <v>525</v>
      </c>
      <c r="B527" s="9" t="s">
        <v>513</v>
      </c>
      <c r="C527" s="12">
        <v>89829.49</v>
      </c>
    </row>
    <row r="528" spans="1:3">
      <c r="A528" s="9">
        <f t="shared" si="12"/>
        <v>526</v>
      </c>
      <c r="B528" s="9" t="s">
        <v>514</v>
      </c>
      <c r="C528" s="12">
        <v>87309.05</v>
      </c>
    </row>
    <row r="529" spans="1:3">
      <c r="A529" s="9">
        <f t="shared" si="12"/>
        <v>527</v>
      </c>
      <c r="B529" s="9" t="s">
        <v>515</v>
      </c>
      <c r="C529" s="12">
        <v>87309.05</v>
      </c>
    </row>
    <row r="530" spans="1:3">
      <c r="A530" s="9">
        <f t="shared" si="12"/>
        <v>528</v>
      </c>
      <c r="B530" s="9" t="s">
        <v>516</v>
      </c>
      <c r="C530" s="12">
        <v>87309.05</v>
      </c>
    </row>
    <row r="531" spans="1:3">
      <c r="A531" s="9">
        <f t="shared" si="12"/>
        <v>529</v>
      </c>
      <c r="B531" s="9" t="s">
        <v>517</v>
      </c>
      <c r="C531" s="12">
        <v>87309.05</v>
      </c>
    </row>
    <row r="532" spans="1:3">
      <c r="A532" s="9">
        <f t="shared" si="12"/>
        <v>530</v>
      </c>
      <c r="B532" s="9" t="s">
        <v>518</v>
      </c>
      <c r="C532" s="12">
        <v>87309.05</v>
      </c>
    </row>
    <row r="533" spans="1:3">
      <c r="A533" s="9">
        <f t="shared" si="12"/>
        <v>531</v>
      </c>
      <c r="B533" s="9" t="s">
        <v>519</v>
      </c>
      <c r="C533" s="12">
        <v>87309.05</v>
      </c>
    </row>
    <row r="534" spans="1:3">
      <c r="A534" s="9">
        <f t="shared" si="12"/>
        <v>532</v>
      </c>
      <c r="B534" s="9" t="s">
        <v>520</v>
      </c>
      <c r="C534" s="12">
        <v>87309.05</v>
      </c>
    </row>
    <row r="535" spans="1:3">
      <c r="A535" s="9">
        <f t="shared" si="12"/>
        <v>533</v>
      </c>
      <c r="B535" s="9" t="s">
        <v>521</v>
      </c>
      <c r="C535" s="12">
        <v>87309.05</v>
      </c>
    </row>
    <row r="536" spans="1:3">
      <c r="A536" s="9">
        <f t="shared" si="12"/>
        <v>534</v>
      </c>
      <c r="B536" s="9" t="s">
        <v>522</v>
      </c>
      <c r="C536" s="12">
        <v>87309.05</v>
      </c>
    </row>
    <row r="537" spans="1:3">
      <c r="A537" s="9">
        <f t="shared" si="12"/>
        <v>535</v>
      </c>
      <c r="B537" s="9" t="s">
        <v>523</v>
      </c>
      <c r="C537" s="12">
        <v>86507.73</v>
      </c>
    </row>
    <row r="538" spans="1:3">
      <c r="A538" s="9">
        <f t="shared" si="12"/>
        <v>536</v>
      </c>
      <c r="B538" s="9" t="s">
        <v>524</v>
      </c>
      <c r="C538" s="12">
        <v>86507.73</v>
      </c>
    </row>
    <row r="539" spans="1:3">
      <c r="A539" s="9">
        <f t="shared" si="12"/>
        <v>537</v>
      </c>
      <c r="B539" s="9" t="s">
        <v>525</v>
      </c>
      <c r="C539" s="12">
        <v>86507.73</v>
      </c>
    </row>
    <row r="540" spans="1:3">
      <c r="A540" s="9">
        <f t="shared" si="12"/>
        <v>538</v>
      </c>
      <c r="B540" s="9" t="s">
        <v>526</v>
      </c>
      <c r="C540" s="12">
        <v>86507.73</v>
      </c>
    </row>
    <row r="541" spans="1:3">
      <c r="A541" s="9">
        <f t="shared" si="12"/>
        <v>539</v>
      </c>
      <c r="B541" s="9" t="s">
        <v>527</v>
      </c>
      <c r="C541" s="12">
        <v>86455.16</v>
      </c>
    </row>
    <row r="542" spans="1:3">
      <c r="A542" s="9">
        <f t="shared" si="12"/>
        <v>540</v>
      </c>
      <c r="B542" s="9" t="s">
        <v>528</v>
      </c>
      <c r="C542" s="12">
        <v>86455.16</v>
      </c>
    </row>
    <row r="543" spans="1:3">
      <c r="A543" s="9">
        <f t="shared" si="12"/>
        <v>541</v>
      </c>
      <c r="B543" s="9" t="s">
        <v>529</v>
      </c>
      <c r="C543" s="12">
        <v>85764.31</v>
      </c>
    </row>
    <row r="544" spans="1:3">
      <c r="A544" s="9">
        <f t="shared" si="12"/>
        <v>542</v>
      </c>
      <c r="B544" s="9" t="s">
        <v>530</v>
      </c>
      <c r="C544" s="12">
        <v>84979.94</v>
      </c>
    </row>
    <row r="545" spans="1:3">
      <c r="A545" s="9">
        <f t="shared" si="12"/>
        <v>543</v>
      </c>
      <c r="B545" s="9" t="s">
        <v>531</v>
      </c>
      <c r="C545" s="12">
        <v>84724.81</v>
      </c>
    </row>
    <row r="546" spans="1:3">
      <c r="A546" s="9">
        <f t="shared" si="12"/>
        <v>544</v>
      </c>
      <c r="B546" s="9" t="s">
        <v>532</v>
      </c>
      <c r="C546" s="12">
        <v>82944.03</v>
      </c>
    </row>
    <row r="547" spans="1:3">
      <c r="A547" s="9">
        <f t="shared" si="12"/>
        <v>545</v>
      </c>
      <c r="B547" s="9" t="s">
        <v>533</v>
      </c>
      <c r="C547" s="12">
        <v>82944.03</v>
      </c>
    </row>
    <row r="548" spans="1:3">
      <c r="A548" s="9">
        <f t="shared" si="12"/>
        <v>546</v>
      </c>
      <c r="B548" s="9" t="s">
        <v>534</v>
      </c>
      <c r="C548" s="12">
        <v>82095.509999999995</v>
      </c>
    </row>
    <row r="549" spans="1:3">
      <c r="A549" s="9">
        <f t="shared" si="12"/>
        <v>547</v>
      </c>
      <c r="B549" s="9" t="s">
        <v>535</v>
      </c>
      <c r="C549" s="12">
        <v>82095.509999999995</v>
      </c>
    </row>
    <row r="550" spans="1:3">
      <c r="A550" s="9">
        <f t="shared" si="12"/>
        <v>548</v>
      </c>
      <c r="B550" s="9" t="s">
        <v>536</v>
      </c>
      <c r="C550" s="12">
        <v>81790.06</v>
      </c>
    </row>
    <row r="551" spans="1:3">
      <c r="A551" s="9">
        <f t="shared" si="12"/>
        <v>549</v>
      </c>
      <c r="B551" s="9" t="s">
        <v>537</v>
      </c>
      <c r="C551" s="12">
        <v>81790.06</v>
      </c>
    </row>
    <row r="552" spans="1:3">
      <c r="A552" s="9">
        <f t="shared" si="12"/>
        <v>550</v>
      </c>
      <c r="B552" s="9" t="s">
        <v>538</v>
      </c>
      <c r="C552" s="12">
        <v>79846.39</v>
      </c>
    </row>
    <row r="553" spans="1:3">
      <c r="A553" s="9">
        <f t="shared" si="12"/>
        <v>551</v>
      </c>
      <c r="B553" s="9" t="s">
        <v>539</v>
      </c>
      <c r="C553" s="12">
        <v>78053.34</v>
      </c>
    </row>
    <row r="554" spans="1:3">
      <c r="A554" s="9">
        <f t="shared" si="12"/>
        <v>552</v>
      </c>
      <c r="B554" s="9" t="s">
        <v>540</v>
      </c>
      <c r="C554" s="12">
        <v>77212.45</v>
      </c>
    </row>
    <row r="555" spans="1:3">
      <c r="A555" s="9">
        <f t="shared" si="12"/>
        <v>553</v>
      </c>
      <c r="B555" s="9" t="s">
        <v>541</v>
      </c>
      <c r="C555" s="12">
        <v>76337.39</v>
      </c>
    </row>
    <row r="556" spans="1:3">
      <c r="A556" s="9">
        <f t="shared" si="12"/>
        <v>554</v>
      </c>
      <c r="B556" s="9" t="s">
        <v>542</v>
      </c>
      <c r="C556" s="12">
        <v>76337.39</v>
      </c>
    </row>
    <row r="557" spans="1:3">
      <c r="A557" s="9">
        <f t="shared" si="12"/>
        <v>555</v>
      </c>
      <c r="B557" s="9" t="s">
        <v>543</v>
      </c>
      <c r="C557" s="12">
        <v>76337.39</v>
      </c>
    </row>
    <row r="558" spans="1:3">
      <c r="A558" s="9">
        <f t="shared" si="12"/>
        <v>556</v>
      </c>
      <c r="B558" s="9" t="s">
        <v>544</v>
      </c>
      <c r="C558" s="12">
        <v>76337.39</v>
      </c>
    </row>
    <row r="559" spans="1:3">
      <c r="A559" s="9">
        <f t="shared" si="12"/>
        <v>557</v>
      </c>
      <c r="B559" s="9" t="s">
        <v>545</v>
      </c>
      <c r="C559" s="12">
        <v>75132.61</v>
      </c>
    </row>
    <row r="560" spans="1:3">
      <c r="A560" s="9">
        <f t="shared" si="12"/>
        <v>558</v>
      </c>
      <c r="B560" s="9" t="s">
        <v>546</v>
      </c>
      <c r="C560" s="12">
        <v>75132.61</v>
      </c>
    </row>
    <row r="561" spans="1:3">
      <c r="A561" s="9">
        <f t="shared" si="12"/>
        <v>559</v>
      </c>
      <c r="B561" s="9" t="s">
        <v>547</v>
      </c>
      <c r="C561" s="12">
        <v>75132.61</v>
      </c>
    </row>
    <row r="562" spans="1:3">
      <c r="A562" s="9">
        <f t="shared" si="12"/>
        <v>560</v>
      </c>
      <c r="B562" s="9" t="s">
        <v>548</v>
      </c>
      <c r="C562" s="12">
        <v>75132.61</v>
      </c>
    </row>
    <row r="563" spans="1:3">
      <c r="A563" s="9">
        <f t="shared" ref="A563:A626" si="13">A562+1</f>
        <v>561</v>
      </c>
      <c r="B563" s="9" t="s">
        <v>549</v>
      </c>
      <c r="C563" s="12">
        <v>75132.61</v>
      </c>
    </row>
    <row r="564" spans="1:3">
      <c r="A564" s="9">
        <f t="shared" si="13"/>
        <v>562</v>
      </c>
      <c r="B564" s="9" t="s">
        <v>550</v>
      </c>
      <c r="C564" s="12">
        <v>75132.61</v>
      </c>
    </row>
    <row r="565" spans="1:3">
      <c r="A565" s="9">
        <f t="shared" si="13"/>
        <v>563</v>
      </c>
      <c r="B565" s="9" t="s">
        <v>551</v>
      </c>
      <c r="C565" s="12">
        <v>72757.539999999994</v>
      </c>
    </row>
    <row r="566" spans="1:3">
      <c r="A566" s="9">
        <f t="shared" si="13"/>
        <v>564</v>
      </c>
      <c r="B566" s="9" t="s">
        <v>552</v>
      </c>
      <c r="C566" s="12">
        <v>72757.539999999994</v>
      </c>
    </row>
    <row r="567" spans="1:3">
      <c r="A567" s="9">
        <f t="shared" si="13"/>
        <v>565</v>
      </c>
      <c r="B567" s="9" t="s">
        <v>553</v>
      </c>
      <c r="C567" s="12">
        <v>71708.14</v>
      </c>
    </row>
    <row r="568" spans="1:3">
      <c r="A568" s="9">
        <f t="shared" si="13"/>
        <v>566</v>
      </c>
      <c r="B568" s="9" t="s">
        <v>554</v>
      </c>
      <c r="C568" s="12">
        <v>70894.899999999994</v>
      </c>
    </row>
    <row r="569" spans="1:3">
      <c r="A569" s="9">
        <f t="shared" si="13"/>
        <v>567</v>
      </c>
      <c r="B569" s="9" t="s">
        <v>555</v>
      </c>
      <c r="C569" s="12">
        <v>70123.77</v>
      </c>
    </row>
    <row r="570" spans="1:3">
      <c r="A570" s="9">
        <f t="shared" si="13"/>
        <v>568</v>
      </c>
      <c r="B570" s="9" t="s">
        <v>556</v>
      </c>
      <c r="C570" s="12">
        <v>69206.179999999993</v>
      </c>
    </row>
    <row r="571" spans="1:3">
      <c r="A571" s="9">
        <f t="shared" si="13"/>
        <v>569</v>
      </c>
      <c r="B571" s="9" t="s">
        <v>557</v>
      </c>
      <c r="C571" s="12">
        <v>69206.179999999993</v>
      </c>
    </row>
    <row r="572" spans="1:3">
      <c r="A572" s="9">
        <f t="shared" si="13"/>
        <v>570</v>
      </c>
      <c r="B572" s="9" t="s">
        <v>558</v>
      </c>
      <c r="C572" s="12">
        <v>67664.56</v>
      </c>
    </row>
    <row r="573" spans="1:3">
      <c r="A573" s="9">
        <f t="shared" si="13"/>
        <v>571</v>
      </c>
      <c r="B573" s="9" t="s">
        <v>559</v>
      </c>
      <c r="C573" s="12">
        <v>67664.56</v>
      </c>
    </row>
    <row r="574" spans="1:3">
      <c r="A574" s="9">
        <f t="shared" si="13"/>
        <v>572</v>
      </c>
      <c r="B574" s="9" t="s">
        <v>560</v>
      </c>
      <c r="C574" s="12">
        <v>67664.56</v>
      </c>
    </row>
    <row r="575" spans="1:3">
      <c r="A575" s="9">
        <f t="shared" si="13"/>
        <v>573</v>
      </c>
      <c r="B575" s="9" t="s">
        <v>561</v>
      </c>
      <c r="C575" s="12">
        <v>67664.56</v>
      </c>
    </row>
    <row r="576" spans="1:3">
      <c r="A576" s="9">
        <f t="shared" si="13"/>
        <v>574</v>
      </c>
      <c r="B576" s="9" t="s">
        <v>562</v>
      </c>
      <c r="C576" s="12">
        <v>66635.62</v>
      </c>
    </row>
    <row r="577" spans="1:3">
      <c r="A577" s="9">
        <f t="shared" si="13"/>
        <v>575</v>
      </c>
      <c r="B577" s="9" t="s">
        <v>563</v>
      </c>
      <c r="C577" s="12">
        <v>66635.62</v>
      </c>
    </row>
    <row r="578" spans="1:3">
      <c r="A578" s="9">
        <f t="shared" si="13"/>
        <v>576</v>
      </c>
      <c r="B578" s="9" t="s">
        <v>564</v>
      </c>
      <c r="C578" s="12">
        <v>66168.570000000007</v>
      </c>
    </row>
    <row r="579" spans="1:3">
      <c r="A579" s="9">
        <f t="shared" si="13"/>
        <v>577</v>
      </c>
      <c r="B579" s="9" t="s">
        <v>565</v>
      </c>
      <c r="C579" s="12">
        <v>65481.79</v>
      </c>
    </row>
    <row r="580" spans="1:3">
      <c r="A580" s="9">
        <f t="shared" si="13"/>
        <v>578</v>
      </c>
      <c r="B580" s="9" t="s">
        <v>566</v>
      </c>
      <c r="C580" s="12">
        <v>63858.26</v>
      </c>
    </row>
    <row r="581" spans="1:3">
      <c r="A581" s="9">
        <f t="shared" si="13"/>
        <v>579</v>
      </c>
      <c r="B581" s="9" t="s">
        <v>567</v>
      </c>
      <c r="C581" s="12">
        <v>62193.24</v>
      </c>
    </row>
    <row r="582" spans="1:3">
      <c r="A582" s="9">
        <f t="shared" si="13"/>
        <v>580</v>
      </c>
      <c r="B582" s="9" t="s">
        <v>568</v>
      </c>
      <c r="C582" s="12">
        <v>61260.23</v>
      </c>
    </row>
    <row r="583" spans="1:3">
      <c r="A583" s="9">
        <f t="shared" si="13"/>
        <v>581</v>
      </c>
      <c r="B583" s="9" t="s">
        <v>569</v>
      </c>
      <c r="C583" s="12">
        <v>61116.34</v>
      </c>
    </row>
    <row r="584" spans="1:3">
      <c r="A584" s="9">
        <f t="shared" si="13"/>
        <v>582</v>
      </c>
      <c r="B584" s="9" t="s">
        <v>570</v>
      </c>
      <c r="C584" s="12">
        <v>61116.34</v>
      </c>
    </row>
    <row r="585" spans="1:3">
      <c r="A585" s="9">
        <f t="shared" si="13"/>
        <v>583</v>
      </c>
      <c r="B585" s="9" t="s">
        <v>571</v>
      </c>
      <c r="C585" s="12">
        <v>58540.01</v>
      </c>
    </row>
    <row r="586" spans="1:3">
      <c r="A586" s="9">
        <f t="shared" si="13"/>
        <v>584</v>
      </c>
      <c r="B586" s="9" t="s">
        <v>572</v>
      </c>
      <c r="C586" s="12">
        <v>58540.01</v>
      </c>
    </row>
    <row r="587" spans="1:3">
      <c r="A587" s="9">
        <f t="shared" si="13"/>
        <v>585</v>
      </c>
      <c r="B587" s="9" t="s">
        <v>573</v>
      </c>
      <c r="C587" s="12">
        <v>58247.33</v>
      </c>
    </row>
    <row r="588" spans="1:3">
      <c r="A588" s="9">
        <f t="shared" si="13"/>
        <v>586</v>
      </c>
      <c r="B588" s="9" t="s">
        <v>574</v>
      </c>
      <c r="C588" s="12">
        <v>58247.33</v>
      </c>
    </row>
    <row r="589" spans="1:3">
      <c r="A589" s="9">
        <f t="shared" si="13"/>
        <v>587</v>
      </c>
      <c r="B589" s="9" t="s">
        <v>575</v>
      </c>
      <c r="C589" s="12">
        <v>58206.04</v>
      </c>
    </row>
    <row r="590" spans="1:3">
      <c r="A590" s="9">
        <f t="shared" si="13"/>
        <v>588</v>
      </c>
      <c r="B590" s="9" t="s">
        <v>576</v>
      </c>
      <c r="C590" s="12">
        <v>58206.04</v>
      </c>
    </row>
    <row r="591" spans="1:3">
      <c r="A591" s="9">
        <f t="shared" si="13"/>
        <v>589</v>
      </c>
      <c r="B591" s="9" t="s">
        <v>577</v>
      </c>
      <c r="C591" s="12">
        <v>58206.04</v>
      </c>
    </row>
    <row r="592" spans="1:3">
      <c r="A592" s="9">
        <f t="shared" si="13"/>
        <v>590</v>
      </c>
      <c r="B592" s="9" t="s">
        <v>578</v>
      </c>
      <c r="C592" s="12">
        <v>58206.04</v>
      </c>
    </row>
    <row r="593" spans="1:3">
      <c r="A593" s="9">
        <f t="shared" si="13"/>
        <v>591</v>
      </c>
      <c r="B593" s="9" t="s">
        <v>579</v>
      </c>
      <c r="C593" s="12">
        <v>58206.04</v>
      </c>
    </row>
    <row r="594" spans="1:3">
      <c r="A594" s="9">
        <f t="shared" si="13"/>
        <v>592</v>
      </c>
      <c r="B594" s="9" t="s">
        <v>580</v>
      </c>
      <c r="C594" s="12">
        <v>57636.77</v>
      </c>
    </row>
    <row r="595" spans="1:3">
      <c r="A595" s="9">
        <f t="shared" si="13"/>
        <v>593</v>
      </c>
      <c r="B595" s="9" t="s">
        <v>581</v>
      </c>
      <c r="C595" s="12">
        <v>57253.05</v>
      </c>
    </row>
    <row r="596" spans="1:3">
      <c r="A596" s="9">
        <f t="shared" si="13"/>
        <v>594</v>
      </c>
      <c r="B596" s="9" t="s">
        <v>582</v>
      </c>
      <c r="C596" s="12">
        <v>56715.91</v>
      </c>
    </row>
    <row r="597" spans="1:3">
      <c r="A597" s="9">
        <f t="shared" si="13"/>
        <v>595</v>
      </c>
      <c r="B597" s="9" t="s">
        <v>583</v>
      </c>
      <c r="C597" s="12">
        <v>56387.13</v>
      </c>
    </row>
    <row r="598" spans="1:3">
      <c r="A598" s="9">
        <f t="shared" si="13"/>
        <v>596</v>
      </c>
      <c r="B598" s="9" t="s">
        <v>584</v>
      </c>
      <c r="C598" s="12">
        <v>56387.13</v>
      </c>
    </row>
    <row r="599" spans="1:3">
      <c r="A599" s="9">
        <f t="shared" si="13"/>
        <v>597</v>
      </c>
      <c r="B599" s="9" t="s">
        <v>585</v>
      </c>
      <c r="C599" s="12">
        <v>56349.46</v>
      </c>
    </row>
    <row r="600" spans="1:3">
      <c r="A600" s="9">
        <f t="shared" si="13"/>
        <v>598</v>
      </c>
      <c r="B600" s="9" t="s">
        <v>586</v>
      </c>
      <c r="C600" s="12">
        <v>55296.01</v>
      </c>
    </row>
    <row r="601" spans="1:3">
      <c r="A601" s="9">
        <f t="shared" si="13"/>
        <v>599</v>
      </c>
      <c r="B601" s="9" t="s">
        <v>587</v>
      </c>
      <c r="C601" s="12">
        <v>54730.34</v>
      </c>
    </row>
    <row r="602" spans="1:3">
      <c r="A602" s="9">
        <f t="shared" si="13"/>
        <v>600</v>
      </c>
      <c r="B602" s="9" t="s">
        <v>588</v>
      </c>
      <c r="C602" s="12">
        <v>54704.67</v>
      </c>
    </row>
    <row r="603" spans="1:3">
      <c r="A603" s="9">
        <f t="shared" si="13"/>
        <v>601</v>
      </c>
      <c r="B603" s="9" t="s">
        <v>589</v>
      </c>
      <c r="C603" s="12">
        <v>54704.67</v>
      </c>
    </row>
    <row r="604" spans="1:3">
      <c r="A604" s="9">
        <f t="shared" si="13"/>
        <v>602</v>
      </c>
      <c r="B604" s="9" t="s">
        <v>590</v>
      </c>
      <c r="C604" s="12">
        <v>52592.83</v>
      </c>
    </row>
    <row r="605" spans="1:3">
      <c r="A605" s="9">
        <f t="shared" si="13"/>
        <v>603</v>
      </c>
      <c r="B605" s="9" t="s">
        <v>591</v>
      </c>
      <c r="C605" s="12">
        <v>51904.63</v>
      </c>
    </row>
    <row r="606" spans="1:3">
      <c r="A606" s="9">
        <f t="shared" si="13"/>
        <v>604</v>
      </c>
      <c r="B606" s="9" t="s">
        <v>592</v>
      </c>
      <c r="C606" s="12">
        <v>51904.63</v>
      </c>
    </row>
    <row r="607" spans="1:3">
      <c r="A607" s="9">
        <f t="shared" si="13"/>
        <v>605</v>
      </c>
      <c r="B607" s="9" t="s">
        <v>593</v>
      </c>
      <c r="C607" s="12">
        <v>51901.35</v>
      </c>
    </row>
    <row r="608" spans="1:3">
      <c r="A608" s="9">
        <f t="shared" si="13"/>
        <v>606</v>
      </c>
      <c r="B608" s="9" t="s">
        <v>594</v>
      </c>
      <c r="C608" s="12">
        <v>51147.040000000001</v>
      </c>
    </row>
    <row r="609" spans="1:3">
      <c r="A609" s="9">
        <f t="shared" si="13"/>
        <v>607</v>
      </c>
      <c r="B609" s="9" t="s">
        <v>595</v>
      </c>
      <c r="C609" s="12">
        <v>51147.040000000001</v>
      </c>
    </row>
    <row r="610" spans="1:3">
      <c r="A610" s="9">
        <f t="shared" si="13"/>
        <v>608</v>
      </c>
      <c r="B610" s="9" t="s">
        <v>596</v>
      </c>
      <c r="C610" s="12">
        <v>51147.040000000001</v>
      </c>
    </row>
    <row r="611" spans="1:3">
      <c r="A611" s="9">
        <f t="shared" si="13"/>
        <v>609</v>
      </c>
      <c r="B611" s="9" t="s">
        <v>597</v>
      </c>
      <c r="C611" s="12">
        <v>50748.43</v>
      </c>
    </row>
    <row r="612" spans="1:3">
      <c r="A612" s="9">
        <f t="shared" si="13"/>
        <v>610</v>
      </c>
      <c r="B612" s="9" t="s">
        <v>598</v>
      </c>
      <c r="C612" s="12">
        <v>50748.43</v>
      </c>
    </row>
    <row r="613" spans="1:3">
      <c r="A613" s="9">
        <f t="shared" si="13"/>
        <v>611</v>
      </c>
      <c r="B613" s="9" t="s">
        <v>599</v>
      </c>
      <c r="C613" s="12">
        <v>50088.41</v>
      </c>
    </row>
    <row r="614" spans="1:3">
      <c r="A614" s="9">
        <f t="shared" si="13"/>
        <v>612</v>
      </c>
      <c r="B614" s="9" t="s">
        <v>600</v>
      </c>
      <c r="C614" s="12">
        <v>50088.41</v>
      </c>
    </row>
    <row r="615" spans="1:3">
      <c r="A615" s="9">
        <f t="shared" si="13"/>
        <v>613</v>
      </c>
      <c r="B615" s="9" t="s">
        <v>601</v>
      </c>
      <c r="C615" s="12">
        <v>50088.41</v>
      </c>
    </row>
    <row r="616" spans="1:3">
      <c r="A616" s="9">
        <f t="shared" si="13"/>
        <v>614</v>
      </c>
      <c r="B616" s="9" t="s">
        <v>602</v>
      </c>
      <c r="C616" s="12">
        <v>48195.99</v>
      </c>
    </row>
    <row r="617" spans="1:3">
      <c r="A617" s="9">
        <f t="shared" si="13"/>
        <v>615</v>
      </c>
      <c r="B617" s="9" t="s">
        <v>603</v>
      </c>
      <c r="C617" s="12">
        <v>48195.99</v>
      </c>
    </row>
    <row r="618" spans="1:3">
      <c r="A618" s="9">
        <f t="shared" si="13"/>
        <v>616</v>
      </c>
      <c r="B618" s="9" t="s">
        <v>604</v>
      </c>
      <c r="C618" s="12">
        <v>47365.2</v>
      </c>
    </row>
    <row r="619" spans="1:3">
      <c r="A619" s="9">
        <f t="shared" si="13"/>
        <v>617</v>
      </c>
      <c r="B619" s="9" t="s">
        <v>605</v>
      </c>
      <c r="C619" s="12">
        <v>47365.2</v>
      </c>
    </row>
    <row r="620" spans="1:3">
      <c r="A620" s="9">
        <f t="shared" si="13"/>
        <v>618</v>
      </c>
      <c r="B620" s="9" t="s">
        <v>606</v>
      </c>
      <c r="C620" s="12">
        <v>47365.2</v>
      </c>
    </row>
    <row r="621" spans="1:3">
      <c r="A621" s="9">
        <f t="shared" si="13"/>
        <v>619</v>
      </c>
      <c r="B621" s="9" t="s">
        <v>607</v>
      </c>
      <c r="C621" s="12">
        <v>47365.2</v>
      </c>
    </row>
    <row r="622" spans="1:3">
      <c r="A622" s="9">
        <f t="shared" si="13"/>
        <v>620</v>
      </c>
      <c r="B622" s="9" t="s">
        <v>608</v>
      </c>
      <c r="C622" s="12">
        <v>47365.2</v>
      </c>
    </row>
    <row r="623" spans="1:3">
      <c r="A623" s="9">
        <f t="shared" si="13"/>
        <v>621</v>
      </c>
      <c r="B623" s="9" t="s">
        <v>609</v>
      </c>
      <c r="C623" s="12">
        <v>47365.2</v>
      </c>
    </row>
    <row r="624" spans="1:3">
      <c r="A624" s="9">
        <f t="shared" si="13"/>
        <v>622</v>
      </c>
      <c r="B624" s="9" t="s">
        <v>610</v>
      </c>
      <c r="C624" s="12">
        <v>44423.74</v>
      </c>
    </row>
    <row r="625" spans="1:3">
      <c r="A625" s="9">
        <f t="shared" si="13"/>
        <v>623</v>
      </c>
      <c r="B625" s="9" t="s">
        <v>611</v>
      </c>
      <c r="C625" s="12">
        <v>43654.53</v>
      </c>
    </row>
    <row r="626" spans="1:3">
      <c r="A626" s="9">
        <f t="shared" si="13"/>
        <v>624</v>
      </c>
      <c r="B626" s="9" t="s">
        <v>612</v>
      </c>
      <c r="C626" s="12">
        <v>43654.53</v>
      </c>
    </row>
    <row r="627" spans="1:3">
      <c r="A627" s="9">
        <f t="shared" ref="A627:A690" si="14">A626+1</f>
        <v>625</v>
      </c>
      <c r="B627" s="9" t="s">
        <v>613</v>
      </c>
      <c r="C627" s="12">
        <v>43654.53</v>
      </c>
    </row>
    <row r="628" spans="1:3">
      <c r="A628" s="9">
        <f t="shared" si="14"/>
        <v>626</v>
      </c>
      <c r="B628" s="9" t="s">
        <v>614</v>
      </c>
      <c r="C628" s="12">
        <v>43654.53</v>
      </c>
    </row>
    <row r="629" spans="1:3">
      <c r="A629" s="9">
        <f t="shared" si="14"/>
        <v>627</v>
      </c>
      <c r="B629" s="9" t="s">
        <v>615</v>
      </c>
      <c r="C629" s="12">
        <v>43654.53</v>
      </c>
    </row>
    <row r="630" spans="1:3">
      <c r="A630" s="9">
        <f t="shared" si="14"/>
        <v>628</v>
      </c>
      <c r="B630" s="9" t="s">
        <v>616</v>
      </c>
      <c r="C630" s="12">
        <v>43654.53</v>
      </c>
    </row>
    <row r="631" spans="1:3">
      <c r="A631" s="9">
        <f t="shared" si="14"/>
        <v>629</v>
      </c>
      <c r="B631" s="9" t="s">
        <v>617</v>
      </c>
      <c r="C631" s="12">
        <v>43654.53</v>
      </c>
    </row>
    <row r="632" spans="1:3">
      <c r="A632" s="9">
        <f t="shared" si="14"/>
        <v>630</v>
      </c>
      <c r="B632" s="9" t="s">
        <v>618</v>
      </c>
      <c r="C632" s="12">
        <v>43654.53</v>
      </c>
    </row>
    <row r="633" spans="1:3">
      <c r="A633" s="9">
        <f t="shared" si="14"/>
        <v>631</v>
      </c>
      <c r="B633" s="9" t="s">
        <v>619</v>
      </c>
      <c r="C633" s="12">
        <v>43654.53</v>
      </c>
    </row>
    <row r="634" spans="1:3">
      <c r="A634" s="9">
        <f t="shared" si="14"/>
        <v>632</v>
      </c>
      <c r="B634" s="9" t="s">
        <v>620</v>
      </c>
      <c r="C634" s="12">
        <v>43227.58</v>
      </c>
    </row>
    <row r="635" spans="1:3">
      <c r="A635" s="9">
        <f t="shared" si="14"/>
        <v>633</v>
      </c>
      <c r="B635" s="9" t="s">
        <v>621</v>
      </c>
      <c r="C635" s="12">
        <v>42572.17</v>
      </c>
    </row>
    <row r="636" spans="1:3">
      <c r="A636" s="9">
        <f t="shared" si="14"/>
        <v>634</v>
      </c>
      <c r="B636" s="9" t="s">
        <v>622</v>
      </c>
      <c r="C636" s="12">
        <v>41472.01</v>
      </c>
    </row>
    <row r="637" spans="1:3">
      <c r="A637" s="9">
        <f t="shared" si="14"/>
        <v>635</v>
      </c>
      <c r="B637" s="9" t="s">
        <v>623</v>
      </c>
      <c r="C637" s="12">
        <v>40895.019999999997</v>
      </c>
    </row>
    <row r="638" spans="1:3">
      <c r="A638" s="9">
        <f t="shared" si="14"/>
        <v>636</v>
      </c>
      <c r="B638" s="9" t="s">
        <v>624</v>
      </c>
      <c r="C638" s="12">
        <v>40895.019999999997</v>
      </c>
    </row>
    <row r="639" spans="1:3">
      <c r="A639" s="9">
        <f t="shared" si="14"/>
        <v>637</v>
      </c>
      <c r="B639" s="9" t="s">
        <v>625</v>
      </c>
      <c r="C639" s="12">
        <v>40895.019999999997</v>
      </c>
    </row>
    <row r="640" spans="1:3">
      <c r="A640" s="9">
        <f t="shared" si="14"/>
        <v>638</v>
      </c>
      <c r="B640" s="9" t="s">
        <v>626</v>
      </c>
      <c r="C640" s="12">
        <v>40744.230000000003</v>
      </c>
    </row>
    <row r="641" spans="1:3">
      <c r="A641" s="9">
        <f t="shared" si="14"/>
        <v>639</v>
      </c>
      <c r="B641" s="9" t="s">
        <v>627</v>
      </c>
      <c r="C641" s="12">
        <v>40598.74</v>
      </c>
    </row>
    <row r="642" spans="1:3">
      <c r="A642" s="9">
        <f t="shared" si="14"/>
        <v>640</v>
      </c>
      <c r="B642" s="9" t="s">
        <v>628</v>
      </c>
      <c r="C642" s="12">
        <v>40598.74</v>
      </c>
    </row>
    <row r="643" spans="1:3">
      <c r="A643" s="9">
        <f t="shared" si="14"/>
        <v>641</v>
      </c>
      <c r="B643" s="9" t="s">
        <v>629</v>
      </c>
      <c r="C643" s="12">
        <v>40070.730000000003</v>
      </c>
    </row>
    <row r="644" spans="1:3">
      <c r="A644" s="9">
        <f t="shared" si="14"/>
        <v>642</v>
      </c>
      <c r="B644" s="9" t="s">
        <v>630</v>
      </c>
      <c r="C644" s="12">
        <v>39026.68</v>
      </c>
    </row>
    <row r="645" spans="1:3">
      <c r="A645" s="9">
        <f t="shared" si="14"/>
        <v>643</v>
      </c>
      <c r="B645" s="9" t="s">
        <v>631</v>
      </c>
      <c r="C645" s="12">
        <v>38168.69</v>
      </c>
    </row>
    <row r="646" spans="1:3">
      <c r="A646" s="9">
        <f t="shared" si="14"/>
        <v>644</v>
      </c>
      <c r="B646" s="9" t="s">
        <v>632</v>
      </c>
      <c r="C646" s="12">
        <v>38168.69</v>
      </c>
    </row>
    <row r="647" spans="1:3">
      <c r="A647" s="9">
        <f t="shared" si="14"/>
        <v>645</v>
      </c>
      <c r="B647" s="9" t="s">
        <v>633</v>
      </c>
      <c r="C647" s="12">
        <v>38168.69</v>
      </c>
    </row>
    <row r="648" spans="1:3">
      <c r="A648" s="9">
        <f t="shared" si="14"/>
        <v>646</v>
      </c>
      <c r="B648" s="9" t="s">
        <v>634</v>
      </c>
      <c r="C648" s="12">
        <v>38168.69</v>
      </c>
    </row>
    <row r="649" spans="1:3">
      <c r="A649" s="9">
        <f t="shared" si="14"/>
        <v>647</v>
      </c>
      <c r="B649" s="9" t="s">
        <v>635</v>
      </c>
      <c r="C649" s="12">
        <v>37834.699999999997</v>
      </c>
    </row>
    <row r="650" spans="1:3">
      <c r="A650" s="9">
        <f t="shared" si="14"/>
        <v>648</v>
      </c>
      <c r="B650" s="9" t="s">
        <v>636</v>
      </c>
      <c r="C650" s="12">
        <v>37834.699999999997</v>
      </c>
    </row>
    <row r="651" spans="1:3">
      <c r="A651" s="9">
        <f t="shared" si="14"/>
        <v>649</v>
      </c>
      <c r="B651" s="9" t="s">
        <v>637</v>
      </c>
      <c r="C651" s="12">
        <v>37834.699999999997</v>
      </c>
    </row>
    <row r="652" spans="1:3">
      <c r="A652" s="9">
        <f t="shared" si="14"/>
        <v>650</v>
      </c>
      <c r="B652" s="9" t="s">
        <v>638</v>
      </c>
      <c r="C652" s="12">
        <v>37566.31</v>
      </c>
    </row>
    <row r="653" spans="1:3">
      <c r="A653" s="9">
        <f t="shared" si="14"/>
        <v>651</v>
      </c>
      <c r="B653" s="9" t="s">
        <v>639</v>
      </c>
      <c r="C653" s="12">
        <v>37566.31</v>
      </c>
    </row>
    <row r="654" spans="1:3">
      <c r="A654" s="9">
        <f t="shared" si="14"/>
        <v>652</v>
      </c>
      <c r="B654" s="9" t="s">
        <v>640</v>
      </c>
      <c r="C654" s="12">
        <v>37566.31</v>
      </c>
    </row>
    <row r="655" spans="1:3">
      <c r="A655" s="9">
        <f t="shared" si="14"/>
        <v>653</v>
      </c>
      <c r="B655" s="9" t="s">
        <v>641</v>
      </c>
      <c r="C655" s="12">
        <v>37566.31</v>
      </c>
    </row>
    <row r="656" spans="1:3">
      <c r="A656" s="9">
        <f t="shared" si="14"/>
        <v>654</v>
      </c>
      <c r="B656" s="9" t="s">
        <v>642</v>
      </c>
      <c r="C656" s="12">
        <v>37566.31</v>
      </c>
    </row>
    <row r="657" spans="1:3">
      <c r="A657" s="9">
        <f t="shared" si="14"/>
        <v>655</v>
      </c>
      <c r="B657" s="9" t="s">
        <v>643</v>
      </c>
      <c r="C657" s="12">
        <v>37566.31</v>
      </c>
    </row>
    <row r="658" spans="1:3">
      <c r="A658" s="9">
        <f t="shared" si="14"/>
        <v>656</v>
      </c>
      <c r="B658" s="9" t="s">
        <v>644</v>
      </c>
      <c r="C658" s="12">
        <v>36378.78</v>
      </c>
    </row>
    <row r="659" spans="1:3">
      <c r="A659" s="9">
        <f t="shared" si="14"/>
        <v>657</v>
      </c>
      <c r="B659" s="9" t="s">
        <v>645</v>
      </c>
      <c r="C659" s="12">
        <v>36378.78</v>
      </c>
    </row>
    <row r="660" spans="1:3">
      <c r="A660" s="9">
        <f t="shared" si="14"/>
        <v>658</v>
      </c>
      <c r="B660" s="9" t="s">
        <v>646</v>
      </c>
      <c r="C660" s="12">
        <v>35061.89</v>
      </c>
    </row>
    <row r="661" spans="1:3">
      <c r="A661" s="9">
        <f t="shared" si="14"/>
        <v>659</v>
      </c>
      <c r="B661" s="9" t="s">
        <v>647</v>
      </c>
      <c r="C661" s="12">
        <v>35061.89</v>
      </c>
    </row>
    <row r="662" spans="1:3">
      <c r="A662" s="9">
        <f t="shared" si="14"/>
        <v>660</v>
      </c>
      <c r="B662" s="9" t="s">
        <v>648</v>
      </c>
      <c r="C662" s="12">
        <v>35057.31</v>
      </c>
    </row>
    <row r="663" spans="1:3">
      <c r="A663" s="9">
        <f t="shared" si="14"/>
        <v>661</v>
      </c>
      <c r="B663" s="9" t="s">
        <v>649</v>
      </c>
      <c r="C663" s="12">
        <v>34582.07</v>
      </c>
    </row>
    <row r="664" spans="1:3">
      <c r="A664" s="9">
        <f t="shared" si="14"/>
        <v>662</v>
      </c>
      <c r="B664" s="9" t="s">
        <v>650</v>
      </c>
      <c r="C664" s="12">
        <v>34582.07</v>
      </c>
    </row>
    <row r="665" spans="1:3">
      <c r="A665" s="9">
        <f t="shared" si="14"/>
        <v>663</v>
      </c>
      <c r="B665" s="9" t="s">
        <v>651</v>
      </c>
      <c r="C665" s="12">
        <v>33832.28</v>
      </c>
    </row>
    <row r="666" spans="1:3">
      <c r="A666" s="9">
        <f t="shared" si="14"/>
        <v>664</v>
      </c>
      <c r="B666" s="9" t="s">
        <v>652</v>
      </c>
      <c r="C666" s="12">
        <v>33832.28</v>
      </c>
    </row>
    <row r="667" spans="1:3">
      <c r="A667" s="9">
        <f t="shared" si="14"/>
        <v>665</v>
      </c>
      <c r="B667" s="9" t="s">
        <v>653</v>
      </c>
      <c r="C667" s="12">
        <v>33832.28</v>
      </c>
    </row>
    <row r="668" spans="1:3">
      <c r="A668" s="9">
        <f t="shared" si="14"/>
        <v>666</v>
      </c>
      <c r="B668" s="9" t="s">
        <v>654</v>
      </c>
      <c r="C668" s="12">
        <v>33832.28</v>
      </c>
    </row>
    <row r="669" spans="1:3">
      <c r="A669" s="9">
        <f t="shared" si="14"/>
        <v>667</v>
      </c>
      <c r="B669" s="9" t="s">
        <v>655</v>
      </c>
      <c r="C669" s="12">
        <v>33832.28</v>
      </c>
    </row>
    <row r="670" spans="1:3">
      <c r="A670" s="9">
        <f t="shared" si="14"/>
        <v>668</v>
      </c>
      <c r="B670" s="9" t="s">
        <v>656</v>
      </c>
      <c r="C670" s="12">
        <v>33832.28</v>
      </c>
    </row>
    <row r="671" spans="1:3">
      <c r="A671" s="9">
        <f t="shared" si="14"/>
        <v>669</v>
      </c>
      <c r="B671" s="9" t="s">
        <v>657</v>
      </c>
      <c r="C671" s="12">
        <v>33832.28</v>
      </c>
    </row>
    <row r="672" spans="1:3">
      <c r="A672" s="9">
        <f t="shared" si="14"/>
        <v>670</v>
      </c>
      <c r="B672" s="9" t="s">
        <v>658</v>
      </c>
      <c r="C672" s="12">
        <v>33084.29</v>
      </c>
    </row>
    <row r="673" spans="1:3">
      <c r="A673" s="9">
        <f t="shared" si="14"/>
        <v>671</v>
      </c>
      <c r="B673" s="9" t="s">
        <v>659</v>
      </c>
      <c r="C673" s="12">
        <v>32740.9</v>
      </c>
    </row>
    <row r="674" spans="1:3">
      <c r="A674" s="9">
        <f t="shared" si="14"/>
        <v>672</v>
      </c>
      <c r="B674" s="9" t="s">
        <v>660</v>
      </c>
      <c r="C674" s="12">
        <v>32740.9</v>
      </c>
    </row>
    <row r="675" spans="1:3">
      <c r="A675" s="9">
        <f t="shared" si="14"/>
        <v>673</v>
      </c>
      <c r="B675" s="9" t="s">
        <v>661</v>
      </c>
      <c r="C675" s="12">
        <v>32740.9</v>
      </c>
    </row>
    <row r="676" spans="1:3">
      <c r="A676" s="9">
        <f t="shared" si="14"/>
        <v>674</v>
      </c>
      <c r="B676" s="9" t="s">
        <v>662</v>
      </c>
      <c r="C676" s="12">
        <v>31576.799999999999</v>
      </c>
    </row>
    <row r="677" spans="1:3">
      <c r="A677" s="9">
        <f t="shared" si="14"/>
        <v>675</v>
      </c>
      <c r="B677" s="9" t="s">
        <v>663</v>
      </c>
      <c r="C677" s="12">
        <v>31576.799999999999</v>
      </c>
    </row>
    <row r="678" spans="1:3">
      <c r="A678" s="9">
        <f t="shared" si="14"/>
        <v>676</v>
      </c>
      <c r="B678" s="9" t="s">
        <v>664</v>
      </c>
      <c r="C678" s="12">
        <v>31515.11</v>
      </c>
    </row>
    <row r="679" spans="1:3">
      <c r="A679" s="9">
        <f t="shared" si="14"/>
        <v>677</v>
      </c>
      <c r="B679" s="9" t="s">
        <v>665</v>
      </c>
      <c r="C679" s="12">
        <v>31515.11</v>
      </c>
    </row>
    <row r="680" spans="1:3">
      <c r="A680" s="9">
        <f t="shared" si="14"/>
        <v>678</v>
      </c>
      <c r="B680" s="9" t="s">
        <v>666</v>
      </c>
      <c r="C680" s="12">
        <v>31515.11</v>
      </c>
    </row>
    <row r="681" spans="1:3">
      <c r="A681" s="9">
        <f t="shared" si="14"/>
        <v>679</v>
      </c>
      <c r="B681" s="9" t="s">
        <v>667</v>
      </c>
      <c r="C681" s="12">
        <v>31096.62</v>
      </c>
    </row>
    <row r="682" spans="1:3">
      <c r="A682" s="9">
        <f t="shared" si="14"/>
        <v>680</v>
      </c>
      <c r="B682" s="9" t="s">
        <v>668</v>
      </c>
      <c r="C682" s="12">
        <v>30884.98</v>
      </c>
    </row>
    <row r="683" spans="1:3">
      <c r="A683" s="9">
        <f t="shared" si="14"/>
        <v>681</v>
      </c>
      <c r="B683" s="9" t="s">
        <v>669</v>
      </c>
      <c r="C683" s="12">
        <v>30630.11</v>
      </c>
    </row>
    <row r="684" spans="1:3">
      <c r="A684" s="9">
        <f t="shared" si="14"/>
        <v>682</v>
      </c>
      <c r="B684" s="9" t="s">
        <v>670</v>
      </c>
      <c r="C684" s="12">
        <v>30558.17</v>
      </c>
    </row>
    <row r="685" spans="1:3">
      <c r="A685" s="9">
        <f t="shared" si="14"/>
        <v>683</v>
      </c>
      <c r="B685" s="9" t="s">
        <v>671</v>
      </c>
      <c r="C685" s="12">
        <v>30558.17</v>
      </c>
    </row>
    <row r="686" spans="1:3">
      <c r="A686" s="9">
        <f t="shared" si="14"/>
        <v>684</v>
      </c>
      <c r="B686" s="9" t="s">
        <v>672</v>
      </c>
      <c r="C686" s="12">
        <v>30558.17</v>
      </c>
    </row>
    <row r="687" spans="1:3">
      <c r="A687" s="9">
        <f t="shared" si="14"/>
        <v>685</v>
      </c>
      <c r="B687" s="9" t="s">
        <v>673</v>
      </c>
      <c r="C687" s="12">
        <v>30053.040000000001</v>
      </c>
    </row>
    <row r="688" spans="1:3">
      <c r="A688" s="9">
        <f t="shared" si="14"/>
        <v>686</v>
      </c>
      <c r="B688" s="9" t="s">
        <v>674</v>
      </c>
      <c r="C688" s="12">
        <v>29943.16</v>
      </c>
    </row>
    <row r="689" spans="1:3">
      <c r="A689" s="9">
        <f t="shared" si="14"/>
        <v>687</v>
      </c>
      <c r="B689" s="9" t="s">
        <v>675</v>
      </c>
      <c r="C689" s="12">
        <v>29943.16</v>
      </c>
    </row>
    <row r="690" spans="1:3">
      <c r="A690" s="9">
        <f t="shared" si="14"/>
        <v>688</v>
      </c>
      <c r="B690" s="9" t="s">
        <v>676</v>
      </c>
      <c r="C690" s="12">
        <v>29943.16</v>
      </c>
    </row>
    <row r="691" spans="1:3">
      <c r="A691" s="9">
        <f t="shared" ref="A691:A754" si="15">A690+1</f>
        <v>689</v>
      </c>
      <c r="B691" s="9" t="s">
        <v>677</v>
      </c>
      <c r="C691" s="12">
        <v>29943.16</v>
      </c>
    </row>
    <row r="692" spans="1:3">
      <c r="A692" s="9">
        <f t="shared" si="15"/>
        <v>690</v>
      </c>
      <c r="B692" s="9" t="s">
        <v>678</v>
      </c>
      <c r="C692" s="12">
        <v>29943.16</v>
      </c>
    </row>
    <row r="693" spans="1:3">
      <c r="A693" s="9">
        <f t="shared" si="15"/>
        <v>691</v>
      </c>
      <c r="B693" s="9" t="s">
        <v>679</v>
      </c>
      <c r="C693" s="12">
        <v>29943.16</v>
      </c>
    </row>
    <row r="694" spans="1:3">
      <c r="A694" s="9">
        <f t="shared" si="15"/>
        <v>692</v>
      </c>
      <c r="B694" s="9" t="s">
        <v>680</v>
      </c>
      <c r="C694" s="12">
        <v>29270.01</v>
      </c>
    </row>
    <row r="695" spans="1:3">
      <c r="A695" s="9">
        <f t="shared" si="15"/>
        <v>693</v>
      </c>
      <c r="B695" s="9" t="s">
        <v>681</v>
      </c>
      <c r="C695" s="12">
        <v>29123.66</v>
      </c>
    </row>
    <row r="696" spans="1:3">
      <c r="A696" s="9">
        <f t="shared" si="15"/>
        <v>694</v>
      </c>
      <c r="B696" s="9" t="s">
        <v>682</v>
      </c>
      <c r="C696" s="12">
        <v>29123.66</v>
      </c>
    </row>
    <row r="697" spans="1:3">
      <c r="A697" s="9">
        <f t="shared" si="15"/>
        <v>695</v>
      </c>
      <c r="B697" s="9" t="s">
        <v>683</v>
      </c>
      <c r="C697" s="12">
        <v>29103.01</v>
      </c>
    </row>
    <row r="698" spans="1:3">
      <c r="A698" s="9">
        <f t="shared" si="15"/>
        <v>696</v>
      </c>
      <c r="B698" s="9" t="s">
        <v>684</v>
      </c>
      <c r="C698" s="12">
        <v>29103.01</v>
      </c>
    </row>
    <row r="699" spans="1:3">
      <c r="A699" s="9">
        <f t="shared" si="15"/>
        <v>697</v>
      </c>
      <c r="B699" s="9" t="s">
        <v>685</v>
      </c>
      <c r="C699" s="12">
        <v>29103.01</v>
      </c>
    </row>
    <row r="700" spans="1:3">
      <c r="A700" s="9">
        <f t="shared" si="15"/>
        <v>698</v>
      </c>
      <c r="B700" s="9" t="s">
        <v>686</v>
      </c>
      <c r="C700" s="12">
        <v>29103.01</v>
      </c>
    </row>
    <row r="701" spans="1:3">
      <c r="A701" s="9">
        <f t="shared" si="15"/>
        <v>699</v>
      </c>
      <c r="B701" s="9" t="s">
        <v>687</v>
      </c>
      <c r="C701" s="12">
        <v>29103.01</v>
      </c>
    </row>
    <row r="702" spans="1:3">
      <c r="A702" s="9">
        <f t="shared" si="15"/>
        <v>700</v>
      </c>
      <c r="B702" s="9" t="s">
        <v>688</v>
      </c>
      <c r="C702" s="12">
        <v>29103.01</v>
      </c>
    </row>
    <row r="703" spans="1:3">
      <c r="A703" s="9">
        <f t="shared" si="15"/>
        <v>701</v>
      </c>
      <c r="B703" s="9" t="s">
        <v>689</v>
      </c>
      <c r="C703" s="12">
        <v>29103.01</v>
      </c>
    </row>
    <row r="704" spans="1:3">
      <c r="A704" s="9">
        <f t="shared" si="15"/>
        <v>702</v>
      </c>
      <c r="B704" s="9" t="s">
        <v>690</v>
      </c>
      <c r="C704" s="12">
        <v>28357.96</v>
      </c>
    </row>
    <row r="705" spans="1:3">
      <c r="A705" s="9">
        <f t="shared" si="15"/>
        <v>703</v>
      </c>
      <c r="B705" s="9" t="s">
        <v>691</v>
      </c>
      <c r="C705" s="12">
        <v>28241.599999999999</v>
      </c>
    </row>
    <row r="706" spans="1:3">
      <c r="A706" s="9">
        <f t="shared" si="15"/>
        <v>704</v>
      </c>
      <c r="B706" s="9" t="s">
        <v>692</v>
      </c>
      <c r="C706" s="12">
        <v>27648.01</v>
      </c>
    </row>
    <row r="707" spans="1:3">
      <c r="A707" s="9">
        <f t="shared" si="15"/>
        <v>705</v>
      </c>
      <c r="B707" s="9" t="s">
        <v>693</v>
      </c>
      <c r="C707" s="12">
        <v>27365.17</v>
      </c>
    </row>
    <row r="708" spans="1:3">
      <c r="A708" s="9">
        <f t="shared" si="15"/>
        <v>706</v>
      </c>
      <c r="B708" s="9" t="s">
        <v>694</v>
      </c>
      <c r="C708" s="12">
        <v>26296.42</v>
      </c>
    </row>
    <row r="709" spans="1:3">
      <c r="A709" s="9">
        <f t="shared" si="15"/>
        <v>707</v>
      </c>
      <c r="B709" s="9" t="s">
        <v>695</v>
      </c>
      <c r="C709" s="12">
        <v>26296.42</v>
      </c>
    </row>
    <row r="710" spans="1:3">
      <c r="A710" s="9">
        <f t="shared" si="15"/>
        <v>708</v>
      </c>
      <c r="B710" s="9" t="s">
        <v>696</v>
      </c>
      <c r="C710" s="12">
        <v>25950.67</v>
      </c>
    </row>
    <row r="711" spans="1:3">
      <c r="A711" s="9">
        <f t="shared" si="15"/>
        <v>709</v>
      </c>
      <c r="B711" s="9" t="s">
        <v>697</v>
      </c>
      <c r="C711" s="12">
        <v>25465.14</v>
      </c>
    </row>
    <row r="712" spans="1:3">
      <c r="A712" s="9">
        <f t="shared" si="15"/>
        <v>710</v>
      </c>
      <c r="B712" s="9" t="s">
        <v>698</v>
      </c>
      <c r="C712" s="12">
        <v>25044.2</v>
      </c>
    </row>
    <row r="713" spans="1:3">
      <c r="A713" s="9">
        <f t="shared" si="15"/>
        <v>711</v>
      </c>
      <c r="B713" s="9" t="s">
        <v>699</v>
      </c>
      <c r="C713" s="12">
        <v>25044.2</v>
      </c>
    </row>
    <row r="714" spans="1:3">
      <c r="A714" s="9">
        <f t="shared" si="15"/>
        <v>712</v>
      </c>
      <c r="B714" s="9" t="s">
        <v>700</v>
      </c>
      <c r="C714" s="12">
        <v>24097.99</v>
      </c>
    </row>
    <row r="715" spans="1:3">
      <c r="A715" s="9">
        <f t="shared" si="15"/>
        <v>713</v>
      </c>
      <c r="B715" s="9" t="s">
        <v>701</v>
      </c>
      <c r="C715" s="12">
        <v>23902.71</v>
      </c>
    </row>
    <row r="716" spans="1:3">
      <c r="A716" s="9">
        <f t="shared" si="15"/>
        <v>714</v>
      </c>
      <c r="B716" s="9" t="s">
        <v>702</v>
      </c>
      <c r="C716" s="12">
        <v>23682.6</v>
      </c>
    </row>
    <row r="717" spans="1:3">
      <c r="A717" s="9">
        <f t="shared" si="15"/>
        <v>715</v>
      </c>
      <c r="B717" s="9" t="s">
        <v>703</v>
      </c>
      <c r="C717" s="12">
        <v>23682.6</v>
      </c>
    </row>
    <row r="718" spans="1:3">
      <c r="A718" s="9">
        <f t="shared" si="15"/>
        <v>716</v>
      </c>
      <c r="B718" s="9" t="s">
        <v>704</v>
      </c>
      <c r="C718" s="12">
        <v>23682.6</v>
      </c>
    </row>
    <row r="719" spans="1:3">
      <c r="A719" s="9">
        <f t="shared" si="15"/>
        <v>717</v>
      </c>
      <c r="B719" s="9" t="s">
        <v>705</v>
      </c>
      <c r="C719" s="12">
        <v>23682.6</v>
      </c>
    </row>
    <row r="720" spans="1:3">
      <c r="A720" s="9">
        <f t="shared" si="15"/>
        <v>718</v>
      </c>
      <c r="B720" s="9" t="s">
        <v>706</v>
      </c>
      <c r="C720" s="12">
        <v>21827.26</v>
      </c>
    </row>
    <row r="721" spans="1:3">
      <c r="A721" s="9">
        <f t="shared" si="15"/>
        <v>719</v>
      </c>
      <c r="B721" s="9" t="s">
        <v>707</v>
      </c>
      <c r="C721" s="12">
        <v>21827.26</v>
      </c>
    </row>
    <row r="722" spans="1:3">
      <c r="A722" s="9">
        <f t="shared" si="15"/>
        <v>720</v>
      </c>
      <c r="B722" s="9" t="s">
        <v>708</v>
      </c>
      <c r="C722" s="12">
        <v>21827.26</v>
      </c>
    </row>
    <row r="723" spans="1:3">
      <c r="A723" s="9">
        <f t="shared" si="15"/>
        <v>721</v>
      </c>
      <c r="B723" s="9" t="s">
        <v>709</v>
      </c>
      <c r="C723" s="12">
        <v>21827.26</v>
      </c>
    </row>
    <row r="724" spans="1:3">
      <c r="A724" s="9">
        <f t="shared" si="15"/>
        <v>722</v>
      </c>
      <c r="B724" s="9" t="s">
        <v>710</v>
      </c>
      <c r="C724" s="12">
        <v>21827.26</v>
      </c>
    </row>
    <row r="725" spans="1:3">
      <c r="A725" s="9">
        <f t="shared" si="15"/>
        <v>723</v>
      </c>
      <c r="B725" s="9" t="s">
        <v>711</v>
      </c>
      <c r="C725" s="12">
        <v>21827.26</v>
      </c>
    </row>
    <row r="726" spans="1:3">
      <c r="A726" s="9">
        <f t="shared" si="15"/>
        <v>724</v>
      </c>
      <c r="B726" s="9" t="s">
        <v>712</v>
      </c>
      <c r="C726" s="12">
        <v>20372.11</v>
      </c>
    </row>
    <row r="727" spans="1:3">
      <c r="A727" s="9">
        <f t="shared" si="15"/>
        <v>725</v>
      </c>
      <c r="B727" s="9" t="s">
        <v>713</v>
      </c>
      <c r="C727" s="12">
        <v>20372.11</v>
      </c>
    </row>
    <row r="728" spans="1:3">
      <c r="A728" s="9">
        <f t="shared" si="15"/>
        <v>726</v>
      </c>
      <c r="B728" s="9" t="s">
        <v>714</v>
      </c>
      <c r="C728" s="12">
        <v>20372.11</v>
      </c>
    </row>
    <row r="729" spans="1:3">
      <c r="A729" s="9">
        <f t="shared" si="15"/>
        <v>727</v>
      </c>
      <c r="B729" s="9" t="s">
        <v>715</v>
      </c>
      <c r="C729" s="12">
        <v>20299.37</v>
      </c>
    </row>
    <row r="730" spans="1:3">
      <c r="A730" s="9">
        <f t="shared" si="15"/>
        <v>728</v>
      </c>
      <c r="B730" s="9" t="s">
        <v>716</v>
      </c>
      <c r="C730" s="12">
        <v>20299.37</v>
      </c>
    </row>
    <row r="731" spans="1:3">
      <c r="A731" s="9">
        <f t="shared" si="15"/>
        <v>729</v>
      </c>
      <c r="B731" s="9" t="s">
        <v>717</v>
      </c>
      <c r="C731" s="12">
        <v>20035.37</v>
      </c>
    </row>
    <row r="732" spans="1:3">
      <c r="A732" s="9">
        <f t="shared" si="15"/>
        <v>730</v>
      </c>
      <c r="B732" s="9" t="s">
        <v>718</v>
      </c>
      <c r="C732" s="12">
        <v>20035.37</v>
      </c>
    </row>
    <row r="733" spans="1:3">
      <c r="A733" s="9">
        <f t="shared" si="15"/>
        <v>731</v>
      </c>
      <c r="B733" s="9" t="s">
        <v>719</v>
      </c>
      <c r="C733" s="12">
        <v>19706.71</v>
      </c>
    </row>
    <row r="734" spans="1:3">
      <c r="A734" s="9">
        <f t="shared" si="15"/>
        <v>732</v>
      </c>
      <c r="B734" s="9" t="s">
        <v>720</v>
      </c>
      <c r="C734" s="12">
        <v>19706.71</v>
      </c>
    </row>
    <row r="735" spans="1:3">
      <c r="A735" s="9">
        <f t="shared" si="15"/>
        <v>733</v>
      </c>
      <c r="B735" s="9" t="s">
        <v>721</v>
      </c>
      <c r="C735" s="12">
        <v>19706.71</v>
      </c>
    </row>
    <row r="736" spans="1:3">
      <c r="A736" s="9">
        <f t="shared" si="15"/>
        <v>734</v>
      </c>
      <c r="B736" s="9" t="s">
        <v>722</v>
      </c>
      <c r="C736" s="12">
        <v>19706.71</v>
      </c>
    </row>
    <row r="737" spans="1:3">
      <c r="A737" s="9">
        <f t="shared" si="15"/>
        <v>735</v>
      </c>
      <c r="B737" s="9" t="s">
        <v>723</v>
      </c>
      <c r="C737" s="12">
        <v>19513.34</v>
      </c>
    </row>
    <row r="738" spans="1:3">
      <c r="A738" s="9">
        <f t="shared" si="15"/>
        <v>736</v>
      </c>
      <c r="B738" s="9" t="s">
        <v>724</v>
      </c>
      <c r="C738" s="12">
        <v>19084.349999999999</v>
      </c>
    </row>
    <row r="739" spans="1:3">
      <c r="A739" s="9">
        <f t="shared" si="15"/>
        <v>737</v>
      </c>
      <c r="B739" s="9" t="s">
        <v>725</v>
      </c>
      <c r="C739" s="12">
        <v>18917.349999999999</v>
      </c>
    </row>
    <row r="740" spans="1:3">
      <c r="A740" s="9">
        <f t="shared" si="15"/>
        <v>738</v>
      </c>
      <c r="B740" s="9" t="s">
        <v>726</v>
      </c>
      <c r="C740" s="12">
        <v>18917.349999999999</v>
      </c>
    </row>
    <row r="741" spans="1:3">
      <c r="A741" s="9">
        <f t="shared" si="15"/>
        <v>739</v>
      </c>
      <c r="B741" s="9" t="s">
        <v>727</v>
      </c>
      <c r="C741" s="12">
        <v>18783.150000000001</v>
      </c>
    </row>
    <row r="742" spans="1:3">
      <c r="A742" s="9">
        <f t="shared" si="15"/>
        <v>740</v>
      </c>
      <c r="B742" s="9" t="s">
        <v>728</v>
      </c>
      <c r="C742" s="12">
        <v>18189.38</v>
      </c>
    </row>
    <row r="743" spans="1:3">
      <c r="A743" s="9">
        <f t="shared" si="15"/>
        <v>741</v>
      </c>
      <c r="B743" s="9" t="s">
        <v>729</v>
      </c>
      <c r="C743" s="12">
        <v>17301.55</v>
      </c>
    </row>
    <row r="744" spans="1:3">
      <c r="A744" s="9">
        <f t="shared" si="15"/>
        <v>742</v>
      </c>
      <c r="B744" s="9" t="s">
        <v>730</v>
      </c>
      <c r="C744" s="12">
        <v>17301.55</v>
      </c>
    </row>
    <row r="745" spans="1:3">
      <c r="A745" s="9">
        <f t="shared" si="15"/>
        <v>743</v>
      </c>
      <c r="B745" s="9" t="s">
        <v>731</v>
      </c>
      <c r="C745" s="12">
        <v>17301.55</v>
      </c>
    </row>
    <row r="746" spans="1:3">
      <c r="A746" s="9">
        <f t="shared" si="15"/>
        <v>744</v>
      </c>
      <c r="B746" s="9" t="s">
        <v>732</v>
      </c>
      <c r="C746" s="12">
        <v>17301.55</v>
      </c>
    </row>
    <row r="747" spans="1:3">
      <c r="A747" s="9">
        <f t="shared" si="15"/>
        <v>745</v>
      </c>
      <c r="B747" s="9" t="s">
        <v>733</v>
      </c>
      <c r="C747" s="12">
        <v>17291.03</v>
      </c>
    </row>
    <row r="748" spans="1:3">
      <c r="A748" s="9">
        <f t="shared" si="15"/>
        <v>746</v>
      </c>
      <c r="B748" s="9" t="s">
        <v>734</v>
      </c>
      <c r="C748" s="12">
        <v>16916.14</v>
      </c>
    </row>
    <row r="749" spans="1:3">
      <c r="A749" s="9">
        <f t="shared" si="15"/>
        <v>747</v>
      </c>
      <c r="B749" s="9" t="s">
        <v>735</v>
      </c>
      <c r="C749" s="12">
        <v>16916.14</v>
      </c>
    </row>
    <row r="750" spans="1:3">
      <c r="A750" s="9">
        <f t="shared" si="15"/>
        <v>748</v>
      </c>
      <c r="B750" s="9" t="s">
        <v>736</v>
      </c>
      <c r="C750" s="12">
        <v>16916.14</v>
      </c>
    </row>
    <row r="751" spans="1:3">
      <c r="A751" s="9">
        <f t="shared" si="15"/>
        <v>749</v>
      </c>
      <c r="B751" s="9" t="s">
        <v>737</v>
      </c>
      <c r="C751" s="12">
        <v>16916.14</v>
      </c>
    </row>
    <row r="752" spans="1:3">
      <c r="A752" s="9">
        <f t="shared" si="15"/>
        <v>750</v>
      </c>
      <c r="B752" s="9" t="s">
        <v>738</v>
      </c>
      <c r="C752" s="12">
        <v>16708.439999999999</v>
      </c>
    </row>
    <row r="753" spans="1:3">
      <c r="A753" s="9">
        <f t="shared" si="15"/>
        <v>751</v>
      </c>
      <c r="B753" s="9" t="s">
        <v>739</v>
      </c>
      <c r="C753" s="12">
        <v>16708.439999999999</v>
      </c>
    </row>
    <row r="754" spans="1:3">
      <c r="A754" s="9">
        <f t="shared" si="15"/>
        <v>752</v>
      </c>
      <c r="B754" s="9" t="s">
        <v>740</v>
      </c>
      <c r="C754" s="12">
        <v>15969.28</v>
      </c>
    </row>
    <row r="755" spans="1:3">
      <c r="A755" s="9">
        <f t="shared" ref="A755:A808" si="16">A754+1</f>
        <v>753</v>
      </c>
      <c r="B755" s="9" t="s">
        <v>741</v>
      </c>
      <c r="C755" s="12">
        <v>15969.28</v>
      </c>
    </row>
    <row r="756" spans="1:3">
      <c r="A756" s="9">
        <f t="shared" si="16"/>
        <v>754</v>
      </c>
      <c r="B756" s="9" t="s">
        <v>742</v>
      </c>
      <c r="C756" s="12">
        <v>15788.4</v>
      </c>
    </row>
    <row r="757" spans="1:3">
      <c r="A757" s="9">
        <f t="shared" si="16"/>
        <v>755</v>
      </c>
      <c r="B757" s="9" t="s">
        <v>743</v>
      </c>
      <c r="C757" s="12">
        <v>15788.4</v>
      </c>
    </row>
    <row r="758" spans="1:3">
      <c r="A758" s="9">
        <f t="shared" si="16"/>
        <v>756</v>
      </c>
      <c r="B758" s="9" t="s">
        <v>744</v>
      </c>
      <c r="C758" s="12">
        <v>15788.4</v>
      </c>
    </row>
    <row r="759" spans="1:3">
      <c r="A759" s="9">
        <f t="shared" si="16"/>
        <v>757</v>
      </c>
      <c r="B759" s="9" t="s">
        <v>745</v>
      </c>
      <c r="C759" s="12">
        <v>15788.4</v>
      </c>
    </row>
    <row r="760" spans="1:3">
      <c r="A760" s="9">
        <f t="shared" si="16"/>
        <v>758</v>
      </c>
      <c r="B760" s="9" t="s">
        <v>746</v>
      </c>
      <c r="C760" s="12">
        <v>15026.53</v>
      </c>
    </row>
    <row r="761" spans="1:3">
      <c r="A761" s="9">
        <f t="shared" si="16"/>
        <v>759</v>
      </c>
      <c r="B761" s="9" t="s">
        <v>747</v>
      </c>
      <c r="C761" s="12">
        <v>14551.51</v>
      </c>
    </row>
    <row r="762" spans="1:3">
      <c r="A762" s="9">
        <f t="shared" si="16"/>
        <v>760</v>
      </c>
      <c r="B762" s="9" t="s">
        <v>748</v>
      </c>
      <c r="C762" s="12">
        <v>14551.51</v>
      </c>
    </row>
    <row r="763" spans="1:3">
      <c r="A763" s="9">
        <f t="shared" si="16"/>
        <v>761</v>
      </c>
      <c r="B763" s="9" t="s">
        <v>749</v>
      </c>
      <c r="C763" s="12">
        <v>14551.51</v>
      </c>
    </row>
    <row r="764" spans="1:3">
      <c r="A764" s="9">
        <f t="shared" si="16"/>
        <v>762</v>
      </c>
      <c r="B764" s="9" t="s">
        <v>750</v>
      </c>
      <c r="C764" s="12">
        <v>14551.51</v>
      </c>
    </row>
    <row r="765" spans="1:3">
      <c r="A765" s="9">
        <f t="shared" si="16"/>
        <v>763</v>
      </c>
      <c r="B765" s="9" t="s">
        <v>751</v>
      </c>
      <c r="C765" s="12">
        <v>14551.51</v>
      </c>
    </row>
    <row r="766" spans="1:3">
      <c r="A766" s="9">
        <f t="shared" si="16"/>
        <v>764</v>
      </c>
      <c r="B766" s="9" t="s">
        <v>752</v>
      </c>
      <c r="C766" s="12">
        <v>14178.97</v>
      </c>
    </row>
    <row r="767" spans="1:3">
      <c r="A767" s="9">
        <f t="shared" si="16"/>
        <v>765</v>
      </c>
      <c r="B767" s="9" t="s">
        <v>753</v>
      </c>
      <c r="C767" s="12">
        <v>12522.1</v>
      </c>
    </row>
    <row r="768" spans="1:3">
      <c r="A768" s="9">
        <f t="shared" si="16"/>
        <v>766</v>
      </c>
      <c r="B768" s="9" t="s">
        <v>754</v>
      </c>
      <c r="C768" s="12">
        <v>12522.1</v>
      </c>
    </row>
    <row r="769" spans="1:3">
      <c r="A769" s="9">
        <f t="shared" si="16"/>
        <v>767</v>
      </c>
      <c r="B769" s="9" t="s">
        <v>755</v>
      </c>
      <c r="C769" s="12">
        <v>11841.29</v>
      </c>
    </row>
    <row r="770" spans="1:3">
      <c r="A770" s="9">
        <f t="shared" si="16"/>
        <v>768</v>
      </c>
      <c r="B770" s="9" t="s">
        <v>756</v>
      </c>
      <c r="C770" s="12">
        <v>11841.29</v>
      </c>
    </row>
    <row r="771" spans="1:3">
      <c r="A771" s="9">
        <f t="shared" si="16"/>
        <v>769</v>
      </c>
      <c r="B771" s="9" t="s">
        <v>757</v>
      </c>
      <c r="C771" s="12">
        <v>10913.63</v>
      </c>
    </row>
    <row r="772" spans="1:3">
      <c r="A772" s="9">
        <f t="shared" si="16"/>
        <v>770</v>
      </c>
      <c r="B772" s="9" t="s">
        <v>758</v>
      </c>
      <c r="C772" s="12">
        <v>10913.63</v>
      </c>
    </row>
    <row r="773" spans="1:3">
      <c r="A773" s="9">
        <f t="shared" si="16"/>
        <v>771</v>
      </c>
      <c r="B773" s="9" t="s">
        <v>759</v>
      </c>
      <c r="C773" s="12">
        <v>10913.63</v>
      </c>
    </row>
    <row r="774" spans="1:3">
      <c r="A774" s="9">
        <f t="shared" si="16"/>
        <v>772</v>
      </c>
      <c r="B774" s="9" t="s">
        <v>760</v>
      </c>
      <c r="C774" s="12">
        <v>10913.63</v>
      </c>
    </row>
    <row r="775" spans="1:3">
      <c r="A775" s="9">
        <f t="shared" si="16"/>
        <v>773</v>
      </c>
      <c r="B775" s="9" t="s">
        <v>761</v>
      </c>
      <c r="C775" s="12">
        <v>10186.06</v>
      </c>
    </row>
    <row r="776" spans="1:3">
      <c r="A776" s="9">
        <f t="shared" si="16"/>
        <v>774</v>
      </c>
      <c r="B776" s="9" t="s">
        <v>762</v>
      </c>
      <c r="C776" s="12">
        <v>10186.06</v>
      </c>
    </row>
    <row r="777" spans="1:3">
      <c r="A777" s="9">
        <f t="shared" si="16"/>
        <v>775</v>
      </c>
      <c r="B777" s="9" t="s">
        <v>763</v>
      </c>
      <c r="C777" s="12">
        <v>10149.69</v>
      </c>
    </row>
    <row r="778" spans="1:3">
      <c r="A778" s="9">
        <f t="shared" si="16"/>
        <v>776</v>
      </c>
      <c r="B778" s="9" t="s">
        <v>764</v>
      </c>
      <c r="C778" s="12">
        <v>10149.69</v>
      </c>
    </row>
    <row r="779" spans="1:3">
      <c r="A779" s="9">
        <f t="shared" si="16"/>
        <v>777</v>
      </c>
      <c r="B779" s="9" t="s">
        <v>765</v>
      </c>
      <c r="C779" s="12">
        <v>10017.68</v>
      </c>
    </row>
    <row r="780" spans="1:3">
      <c r="A780" s="9">
        <f t="shared" si="16"/>
        <v>778</v>
      </c>
      <c r="B780" s="9" t="s">
        <v>766</v>
      </c>
      <c r="C780" s="12">
        <v>9756.67</v>
      </c>
    </row>
    <row r="781" spans="1:3">
      <c r="A781" s="9">
        <f t="shared" si="16"/>
        <v>779</v>
      </c>
      <c r="B781" s="9" t="s">
        <v>767</v>
      </c>
      <c r="C781" s="12">
        <v>8765.48</v>
      </c>
    </row>
    <row r="782" spans="1:3">
      <c r="A782" s="9">
        <f t="shared" si="16"/>
        <v>780</v>
      </c>
      <c r="B782" s="9" t="s">
        <v>768</v>
      </c>
      <c r="C782" s="12">
        <v>7894.2</v>
      </c>
    </row>
    <row r="783" spans="1:3">
      <c r="A783" s="9">
        <f t="shared" si="16"/>
        <v>781</v>
      </c>
      <c r="B783" s="9" t="s">
        <v>769</v>
      </c>
      <c r="C783" s="12">
        <v>7894.2</v>
      </c>
    </row>
    <row r="784" spans="1:3">
      <c r="A784" s="9">
        <f t="shared" si="16"/>
        <v>782</v>
      </c>
      <c r="B784" s="9" t="s">
        <v>770</v>
      </c>
      <c r="C784" s="12">
        <v>7894.2</v>
      </c>
    </row>
    <row r="785" spans="1:3">
      <c r="A785" s="9">
        <f t="shared" si="16"/>
        <v>783</v>
      </c>
      <c r="B785" s="9" t="s">
        <v>771</v>
      </c>
      <c r="C785" s="12">
        <v>7894.2</v>
      </c>
    </row>
    <row r="786" spans="1:3">
      <c r="A786" s="9">
        <f t="shared" si="16"/>
        <v>784</v>
      </c>
      <c r="B786" s="9" t="s">
        <v>772</v>
      </c>
      <c r="C786" s="12">
        <v>7639.54</v>
      </c>
    </row>
    <row r="787" spans="1:3">
      <c r="A787" s="9">
        <f t="shared" si="16"/>
        <v>785</v>
      </c>
      <c r="B787" s="9" t="s">
        <v>773</v>
      </c>
      <c r="C787" s="12">
        <v>7275.75</v>
      </c>
    </row>
    <row r="788" spans="1:3">
      <c r="A788" s="9">
        <f t="shared" si="16"/>
        <v>786</v>
      </c>
      <c r="B788" s="9" t="s">
        <v>774</v>
      </c>
      <c r="C788" s="12">
        <v>7275.75</v>
      </c>
    </row>
    <row r="789" spans="1:3">
      <c r="A789" s="9">
        <f t="shared" si="16"/>
        <v>787</v>
      </c>
      <c r="B789" s="9" t="s">
        <v>775</v>
      </c>
      <c r="C789" s="12">
        <v>7275.75</v>
      </c>
    </row>
    <row r="790" spans="1:3">
      <c r="A790" s="9">
        <f t="shared" si="16"/>
        <v>788</v>
      </c>
      <c r="B790" s="9" t="s">
        <v>776</v>
      </c>
      <c r="C790" s="12">
        <v>6766.46</v>
      </c>
    </row>
    <row r="791" spans="1:3">
      <c r="A791" s="9">
        <f t="shared" si="16"/>
        <v>789</v>
      </c>
      <c r="B791" s="9" t="s">
        <v>777</v>
      </c>
      <c r="C791" s="12">
        <v>6766.46</v>
      </c>
    </row>
    <row r="792" spans="1:3">
      <c r="A792" s="9">
        <f t="shared" si="16"/>
        <v>790</v>
      </c>
      <c r="B792" s="9" t="s">
        <v>778</v>
      </c>
      <c r="C792" s="12">
        <v>6261.05</v>
      </c>
    </row>
    <row r="793" spans="1:3">
      <c r="A793" s="9">
        <f t="shared" si="16"/>
        <v>791</v>
      </c>
      <c r="B793" s="9" t="s">
        <v>779</v>
      </c>
      <c r="C793" s="12">
        <v>5456.81</v>
      </c>
    </row>
    <row r="794" spans="1:3">
      <c r="A794" s="9">
        <f t="shared" si="16"/>
        <v>792</v>
      </c>
      <c r="B794" s="9" t="s">
        <v>780</v>
      </c>
      <c r="C794" s="12">
        <v>5190.13</v>
      </c>
    </row>
    <row r="795" spans="1:3">
      <c r="A795" s="9">
        <f t="shared" si="16"/>
        <v>793</v>
      </c>
      <c r="B795" s="9" t="s">
        <v>781</v>
      </c>
      <c r="C795" s="12">
        <v>5190.13</v>
      </c>
    </row>
    <row r="796" spans="1:3">
      <c r="A796" s="9">
        <f t="shared" si="16"/>
        <v>794</v>
      </c>
      <c r="B796" s="9" t="s">
        <v>782</v>
      </c>
      <c r="C796" s="12">
        <v>5093.0200000000004</v>
      </c>
    </row>
    <row r="797" spans="1:3">
      <c r="A797" s="9">
        <f t="shared" si="16"/>
        <v>795</v>
      </c>
      <c r="B797" s="9" t="s">
        <v>783</v>
      </c>
      <c r="C797" s="12">
        <v>5008.84</v>
      </c>
    </row>
    <row r="798" spans="1:3">
      <c r="A798" s="9">
        <f t="shared" si="16"/>
        <v>796</v>
      </c>
      <c r="B798" s="9" t="s">
        <v>784</v>
      </c>
      <c r="C798" s="12">
        <v>3947.09</v>
      </c>
    </row>
    <row r="799" spans="1:3">
      <c r="A799" s="9">
        <f t="shared" si="16"/>
        <v>797</v>
      </c>
      <c r="B799" s="9" t="s">
        <v>785</v>
      </c>
      <c r="C799" s="12">
        <v>3947.09</v>
      </c>
    </row>
    <row r="800" spans="1:3">
      <c r="A800" s="9">
        <f t="shared" si="16"/>
        <v>798</v>
      </c>
      <c r="B800" s="9" t="s">
        <v>786</v>
      </c>
      <c r="C800" s="12">
        <v>3637.88</v>
      </c>
    </row>
    <row r="801" spans="1:3">
      <c r="A801" s="9">
        <f t="shared" si="16"/>
        <v>799</v>
      </c>
      <c r="B801" s="9" t="s">
        <v>787</v>
      </c>
      <c r="C801" s="12">
        <v>3637.88</v>
      </c>
    </row>
    <row r="802" spans="1:3">
      <c r="A802" s="9">
        <f t="shared" si="16"/>
        <v>800</v>
      </c>
      <c r="B802" s="9" t="s">
        <v>788</v>
      </c>
      <c r="C802" s="12">
        <v>3637.88</v>
      </c>
    </row>
    <row r="803" spans="1:3">
      <c r="A803" s="9">
        <f t="shared" si="16"/>
        <v>801</v>
      </c>
      <c r="B803" s="9" t="s">
        <v>789</v>
      </c>
      <c r="C803" s="12">
        <v>3383.23</v>
      </c>
    </row>
    <row r="804" spans="1:3">
      <c r="A804" s="9">
        <f t="shared" si="16"/>
        <v>802</v>
      </c>
      <c r="B804" s="9" t="s">
        <v>790</v>
      </c>
      <c r="C804" s="12">
        <v>3383.23</v>
      </c>
    </row>
    <row r="805" spans="1:3">
      <c r="A805" s="9">
        <f t="shared" si="16"/>
        <v>803</v>
      </c>
      <c r="B805" s="9" t="s">
        <v>791</v>
      </c>
      <c r="C805" s="12">
        <v>2910.3</v>
      </c>
    </row>
    <row r="806" spans="1:3">
      <c r="A806" s="9">
        <f t="shared" si="16"/>
        <v>804</v>
      </c>
      <c r="B806" s="9" t="s">
        <v>792</v>
      </c>
      <c r="C806" s="12">
        <v>2546.5100000000002</v>
      </c>
    </row>
    <row r="807" spans="1:3">
      <c r="A807" s="9">
        <f t="shared" si="16"/>
        <v>805</v>
      </c>
      <c r="B807" s="9" t="s">
        <v>793</v>
      </c>
      <c r="C807" s="12">
        <v>2546.5100000000002</v>
      </c>
    </row>
    <row r="808" spans="1:3">
      <c r="A808" s="9">
        <f t="shared" si="16"/>
        <v>806</v>
      </c>
      <c r="B808" s="9" t="s">
        <v>794</v>
      </c>
      <c r="C808" s="12">
        <v>2504.42</v>
      </c>
    </row>
  </sheetData>
  <pageMargins left="0.7" right="0.7" top="0.75" bottom="0.75" header="0.3" footer="0.3"/>
  <pageSetup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Med-Informatica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2017-06-15T20:34:57Z</dcterms:created>
  <dcterms:modified xsi:type="dcterms:W3CDTF">2017-06-15T23:20:09Z</dcterms:modified>
</cp:coreProperties>
</file>