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855" windowHeight="8445" activeTab="2"/>
  </bookViews>
  <sheets>
    <sheet name="Top10" sheetId="1" r:id="rId1"/>
    <sheet name="Top30" sheetId="2" r:id="rId2"/>
    <sheet name="MayorQue1000millones" sheetId="7" r:id="rId3"/>
    <sheet name="xIndiceHH_Fuente" sheetId="4" r:id="rId4"/>
    <sheet name="xIHH_Efectivos" sheetId="5" r:id="rId5"/>
    <sheet name="xIHHyVolumenVentas" sheetId="6" r:id="rId6"/>
  </sheets>
  <calcPr calcId="124519"/>
</workbook>
</file>

<file path=xl/calcChain.xml><?xml version="1.0" encoding="utf-8"?>
<calcChain xmlns="http://schemas.openxmlformats.org/spreadsheetml/2006/main">
  <c r="K4" i="2"/>
  <c r="J4"/>
  <c r="L20"/>
  <c r="K20"/>
  <c r="K4" i="1"/>
  <c r="J4"/>
  <c r="AE2463" i="7"/>
  <c r="AD2463"/>
  <c r="AF2463" s="1"/>
  <c r="AE2462"/>
  <c r="AD2462"/>
  <c r="AF2462" s="1"/>
  <c r="AE2461"/>
  <c r="AD2461"/>
  <c r="AF2461" s="1"/>
  <c r="AE2460"/>
  <c r="AD2460"/>
  <c r="AF2460" s="1"/>
  <c r="AE2459"/>
  <c r="AD2459"/>
  <c r="AF2459" s="1"/>
  <c r="AE2458"/>
  <c r="AD2458"/>
  <c r="AF2458" s="1"/>
  <c r="AE2457"/>
  <c r="AD2457"/>
  <c r="AF2457" s="1"/>
  <c r="AE2456"/>
  <c r="AD2456"/>
  <c r="AF2456" s="1"/>
  <c r="AE2455"/>
  <c r="AD2455"/>
  <c r="AF2455" s="1"/>
  <c r="AE2454"/>
  <c r="AD2454"/>
  <c r="AF2454" s="1"/>
  <c r="AE2453"/>
  <c r="AD2453"/>
  <c r="AF2453" s="1"/>
  <c r="AE2452"/>
  <c r="AD2452"/>
  <c r="AF2452" s="1"/>
  <c r="AE2451"/>
  <c r="AD2451"/>
  <c r="AF2451" s="1"/>
  <c r="AE2450"/>
  <c r="AD2450"/>
  <c r="AF2450" s="1"/>
  <c r="AE2449"/>
  <c r="AD2449"/>
  <c r="AF2449" s="1"/>
  <c r="AE2448"/>
  <c r="AD2448"/>
  <c r="AF2448" s="1"/>
  <c r="AE2447"/>
  <c r="AD2447"/>
  <c r="AF2447" s="1"/>
  <c r="AE2446"/>
  <c r="AD2446"/>
  <c r="AF2446" s="1"/>
  <c r="AE2445"/>
  <c r="AD2445"/>
  <c r="AF2445" s="1"/>
  <c r="AE2444"/>
  <c r="AD2444"/>
  <c r="AF2444" s="1"/>
  <c r="AE2443"/>
  <c r="AD2443"/>
  <c r="AF2443" s="1"/>
  <c r="AE2442"/>
  <c r="AD2442"/>
  <c r="AF2442" s="1"/>
  <c r="AE2441"/>
  <c r="AD2441"/>
  <c r="AF2441" s="1"/>
  <c r="AE2440"/>
  <c r="AD2440"/>
  <c r="AF2440" s="1"/>
  <c r="AE2439"/>
  <c r="AD2439"/>
  <c r="AF2439" s="1"/>
  <c r="AE2438"/>
  <c r="AD2438"/>
  <c r="AF2438" s="1"/>
  <c r="AE2437"/>
  <c r="AD2437"/>
  <c r="AF2437" s="1"/>
  <c r="AE2436"/>
  <c r="AD2436"/>
  <c r="AF2436" s="1"/>
  <c r="AE2435"/>
  <c r="AD2435"/>
  <c r="AF2435" s="1"/>
  <c r="AE2434"/>
  <c r="AD2434"/>
  <c r="AF2434" s="1"/>
  <c r="AE2433"/>
  <c r="AD2433"/>
  <c r="AF2433" s="1"/>
  <c r="AE2432"/>
  <c r="AD2432"/>
  <c r="AF2432" s="1"/>
  <c r="AE2431"/>
  <c r="AD2431"/>
  <c r="AF2431" s="1"/>
  <c r="AE2430"/>
  <c r="AD2430"/>
  <c r="AF2430" s="1"/>
  <c r="AE2429"/>
  <c r="AD2429"/>
  <c r="AF2429" s="1"/>
  <c r="AE2428"/>
  <c r="AD2428"/>
  <c r="AF2428" s="1"/>
  <c r="AE2427"/>
  <c r="AD2427"/>
  <c r="AF2427" s="1"/>
  <c r="AE2426"/>
  <c r="AD2426"/>
  <c r="AF2426" s="1"/>
  <c r="AE2425"/>
  <c r="AD2425"/>
  <c r="AF2425" s="1"/>
  <c r="AE2424"/>
  <c r="AD2424"/>
  <c r="AF2424" s="1"/>
  <c r="AE2423"/>
  <c r="AD2423"/>
  <c r="AF2423" s="1"/>
  <c r="AE2422"/>
  <c r="AD2422"/>
  <c r="AF2422" s="1"/>
  <c r="AE2421"/>
  <c r="AD2421"/>
  <c r="AF2421" s="1"/>
  <c r="AE2420"/>
  <c r="AD2420"/>
  <c r="AF2420" s="1"/>
  <c r="AE2419"/>
  <c r="AD2419"/>
  <c r="AF2419" s="1"/>
  <c r="AE2418"/>
  <c r="AD2418"/>
  <c r="AF2418" s="1"/>
  <c r="AE2417"/>
  <c r="AD2417"/>
  <c r="AF2417" s="1"/>
  <c r="AE2416"/>
  <c r="AD2416"/>
  <c r="AF2416" s="1"/>
  <c r="AE2415"/>
  <c r="AD2415"/>
  <c r="AF2415" s="1"/>
  <c r="AE2414"/>
  <c r="AD2414"/>
  <c r="AF2414" s="1"/>
  <c r="AE2413"/>
  <c r="AD2413"/>
  <c r="AF2413" s="1"/>
  <c r="AE2412"/>
  <c r="AD2412"/>
  <c r="AF2412" s="1"/>
  <c r="AE2411"/>
  <c r="AD2411"/>
  <c r="AF2411" s="1"/>
  <c r="AE2410"/>
  <c r="AD2410"/>
  <c r="AF2410" s="1"/>
  <c r="AE2409"/>
  <c r="AD2409"/>
  <c r="AF2409" s="1"/>
  <c r="AE2408"/>
  <c r="AD2408"/>
  <c r="AF2408" s="1"/>
  <c r="AE2407"/>
  <c r="AD2407"/>
  <c r="AF2407" s="1"/>
  <c r="AE2406"/>
  <c r="AD2406"/>
  <c r="AF2406" s="1"/>
  <c r="AE2405"/>
  <c r="AD2405"/>
  <c r="AF2405" s="1"/>
  <c r="AE2404"/>
  <c r="AD2404"/>
  <c r="AF2404" s="1"/>
  <c r="AE2403"/>
  <c r="AD2403"/>
  <c r="AF2403" s="1"/>
  <c r="AE2402"/>
  <c r="AD2402"/>
  <c r="AF2402" s="1"/>
  <c r="AE2401"/>
  <c r="AD2401"/>
  <c r="AF2401" s="1"/>
  <c r="AE2400"/>
  <c r="AD2400"/>
  <c r="AF2400" s="1"/>
  <c r="AE2399"/>
  <c r="AD2399"/>
  <c r="AF2399" s="1"/>
  <c r="AE2398"/>
  <c r="AD2398"/>
  <c r="AF2398" s="1"/>
  <c r="AE2397"/>
  <c r="AD2397"/>
  <c r="AF2397" s="1"/>
  <c r="AE2396"/>
  <c r="AD2396"/>
  <c r="AF2396" s="1"/>
  <c r="AE2395"/>
  <c r="AD2395"/>
  <c r="AF2395" s="1"/>
  <c r="AE2394"/>
  <c r="AD2394"/>
  <c r="AF2394" s="1"/>
  <c r="AE2393"/>
  <c r="AD2393"/>
  <c r="AF2393" s="1"/>
  <c r="AE2392"/>
  <c r="AD2392"/>
  <c r="AF2392" s="1"/>
  <c r="AE2391"/>
  <c r="AD2391"/>
  <c r="AF2391" s="1"/>
  <c r="AE2390"/>
  <c r="AD2390"/>
  <c r="AF2390" s="1"/>
  <c r="AE2389"/>
  <c r="AD2389"/>
  <c r="AF2389" s="1"/>
  <c r="AE2388"/>
  <c r="AD2388"/>
  <c r="AF2388" s="1"/>
  <c r="AE2387"/>
  <c r="AD2387"/>
  <c r="AF2387" s="1"/>
  <c r="AE2386"/>
  <c r="AD2386"/>
  <c r="AF2386" s="1"/>
  <c r="AE2385"/>
  <c r="AD2385"/>
  <c r="AF2385" s="1"/>
  <c r="AE2384"/>
  <c r="AD2384"/>
  <c r="AF2384" s="1"/>
  <c r="AE2383"/>
  <c r="AD2383"/>
  <c r="AF2383" s="1"/>
  <c r="AE2382"/>
  <c r="AD2382"/>
  <c r="AF2382" s="1"/>
  <c r="AE2381"/>
  <c r="AD2381"/>
  <c r="AF2381" s="1"/>
  <c r="AE2380"/>
  <c r="AD2380"/>
  <c r="AF2380" s="1"/>
  <c r="AE2379"/>
  <c r="AD2379"/>
  <c r="AF2379" s="1"/>
  <c r="AE2378"/>
  <c r="AD2378"/>
  <c r="AF2378" s="1"/>
  <c r="AE2377"/>
  <c r="AD2377"/>
  <c r="AF2377" s="1"/>
  <c r="AE2376"/>
  <c r="AD2376"/>
  <c r="AF2376" s="1"/>
  <c r="AE2375"/>
  <c r="AD2375"/>
  <c r="AF2375" s="1"/>
  <c r="AE2374"/>
  <c r="AD2374"/>
  <c r="AF2374" s="1"/>
  <c r="AE2373"/>
  <c r="AD2373"/>
  <c r="AF2373" s="1"/>
  <c r="AE2372"/>
  <c r="AD2372"/>
  <c r="AF2372" s="1"/>
  <c r="AE2371"/>
  <c r="AD2371"/>
  <c r="AF2371" s="1"/>
  <c r="AE2370"/>
  <c r="AD2370"/>
  <c r="AF2370" s="1"/>
  <c r="AE2369"/>
  <c r="AD2369"/>
  <c r="AF2369" s="1"/>
  <c r="AE2368"/>
  <c r="AD2368"/>
  <c r="AF2368" s="1"/>
  <c r="AE2367"/>
  <c r="AD2367"/>
  <c r="AF2367" s="1"/>
  <c r="AE2366"/>
  <c r="AD2366"/>
  <c r="AF2366" s="1"/>
  <c r="AE2365"/>
  <c r="AD2365"/>
  <c r="AF2365" s="1"/>
  <c r="AE2364"/>
  <c r="AD2364"/>
  <c r="AF2364" s="1"/>
  <c r="AE2363"/>
  <c r="AD2363"/>
  <c r="AF2363" s="1"/>
  <c r="AE2362"/>
  <c r="AD2362"/>
  <c r="AF2362" s="1"/>
  <c r="AE2361"/>
  <c r="AD2361"/>
  <c r="AF2361" s="1"/>
  <c r="AE2360"/>
  <c r="AD2360"/>
  <c r="AF2360" s="1"/>
  <c r="AE2359"/>
  <c r="AD2359"/>
  <c r="AF2359" s="1"/>
  <c r="AE2358"/>
  <c r="AD2358"/>
  <c r="AF2358" s="1"/>
  <c r="AE2357"/>
  <c r="AD2357"/>
  <c r="AF2357" s="1"/>
  <c r="AE2356"/>
  <c r="AD2356"/>
  <c r="AF2356" s="1"/>
  <c r="AE2355"/>
  <c r="AD2355"/>
  <c r="AF2355" s="1"/>
  <c r="AE2354"/>
  <c r="AD2354"/>
  <c r="AF2354" s="1"/>
  <c r="AE2353"/>
  <c r="AD2353"/>
  <c r="AF2353" s="1"/>
  <c r="AE2352"/>
  <c r="AD2352"/>
  <c r="AF2352" s="1"/>
  <c r="AE2351"/>
  <c r="AD2351"/>
  <c r="AF2351" s="1"/>
  <c r="AE2350"/>
  <c r="AD2350"/>
  <c r="AF2350" s="1"/>
  <c r="AE2349"/>
  <c r="AD2349"/>
  <c r="AF2349" s="1"/>
  <c r="AE2348"/>
  <c r="AD2348"/>
  <c r="AF2348" s="1"/>
  <c r="AE2347"/>
  <c r="AD2347"/>
  <c r="AF2347" s="1"/>
  <c r="AE2346"/>
  <c r="AD2346"/>
  <c r="AF2346" s="1"/>
  <c r="AE2345"/>
  <c r="AD2345"/>
  <c r="AF2345" s="1"/>
  <c r="AE2344"/>
  <c r="AD2344"/>
  <c r="AF2344" s="1"/>
  <c r="AE2343"/>
  <c r="AD2343"/>
  <c r="AF2343" s="1"/>
  <c r="AE2342"/>
  <c r="AD2342"/>
  <c r="AF2342" s="1"/>
  <c r="AE2341"/>
  <c r="AD2341"/>
  <c r="AF2341" s="1"/>
  <c r="AE2340"/>
  <c r="AD2340"/>
  <c r="AF2340" s="1"/>
  <c r="AE2339"/>
  <c r="AD2339"/>
  <c r="AF2339" s="1"/>
  <c r="AE2338"/>
  <c r="AD2338"/>
  <c r="AF2338" s="1"/>
  <c r="AE2337"/>
  <c r="AD2337"/>
  <c r="AF2337" s="1"/>
  <c r="AE2336"/>
  <c r="AD2336"/>
  <c r="AF2336" s="1"/>
  <c r="AE2335"/>
  <c r="AD2335"/>
  <c r="AF2335" s="1"/>
  <c r="AE2334"/>
  <c r="AD2334"/>
  <c r="AF2334" s="1"/>
  <c r="AE2333"/>
  <c r="AD2333"/>
  <c r="AF2333" s="1"/>
  <c r="AE2332"/>
  <c r="AD2332"/>
  <c r="AF2332" s="1"/>
  <c r="AE2331"/>
  <c r="AD2331"/>
  <c r="AF2331" s="1"/>
  <c r="AE2330"/>
  <c r="AD2330"/>
  <c r="AF2330" s="1"/>
  <c r="AE2329"/>
  <c r="AD2329"/>
  <c r="AF2329" s="1"/>
  <c r="AE2328"/>
  <c r="AD2328"/>
  <c r="AF2328" s="1"/>
  <c r="AE2327"/>
  <c r="AD2327"/>
  <c r="AF2327" s="1"/>
  <c r="AE2326"/>
  <c r="AD2326"/>
  <c r="AF2326" s="1"/>
  <c r="AE2325"/>
  <c r="AD2325"/>
  <c r="AF2325" s="1"/>
  <c r="AE2324"/>
  <c r="AD2324"/>
  <c r="AF2324" s="1"/>
  <c r="AE2323"/>
  <c r="AD2323"/>
  <c r="AF2323" s="1"/>
  <c r="AE2322"/>
  <c r="AD2322"/>
  <c r="AF2322" s="1"/>
  <c r="AE2321"/>
  <c r="AD2321"/>
  <c r="AF2321" s="1"/>
  <c r="AE2320"/>
  <c r="AD2320"/>
  <c r="AF2320" s="1"/>
  <c r="AE2319"/>
  <c r="AD2319"/>
  <c r="AF2319" s="1"/>
  <c r="AE2318"/>
  <c r="AD2318"/>
  <c r="AF2318" s="1"/>
  <c r="AE2317"/>
  <c r="AD2317"/>
  <c r="AF2317" s="1"/>
  <c r="AE2316"/>
  <c r="AD2316"/>
  <c r="AF2316" s="1"/>
  <c r="AE2315"/>
  <c r="AD2315"/>
  <c r="AF2315" s="1"/>
  <c r="AE2314"/>
  <c r="AD2314"/>
  <c r="AF2314" s="1"/>
  <c r="AE2313"/>
  <c r="AD2313"/>
  <c r="AF2313" s="1"/>
  <c r="AE2312"/>
  <c r="AD2312"/>
  <c r="AF2312" s="1"/>
  <c r="AE2311"/>
  <c r="AD2311"/>
  <c r="AF2311" s="1"/>
  <c r="AE2310"/>
  <c r="AD2310"/>
  <c r="AF2310" s="1"/>
  <c r="AE2309"/>
  <c r="AD2309"/>
  <c r="AF2309" s="1"/>
  <c r="AE2308"/>
  <c r="AD2308"/>
  <c r="AF2308" s="1"/>
  <c r="AE2307"/>
  <c r="AD2307"/>
  <c r="AF2307" s="1"/>
  <c r="AE2306"/>
  <c r="AD2306"/>
  <c r="AF2306" s="1"/>
  <c r="AE2305"/>
  <c r="AD2305"/>
  <c r="AF2305" s="1"/>
  <c r="AE2304"/>
  <c r="AD2304"/>
  <c r="AF2304" s="1"/>
  <c r="AE2303"/>
  <c r="AD2303"/>
  <c r="AF2303" s="1"/>
  <c r="AE2302"/>
  <c r="AD2302"/>
  <c r="AF2302" s="1"/>
  <c r="AE2301"/>
  <c r="AD2301"/>
  <c r="AF2301" s="1"/>
  <c r="AE2300"/>
  <c r="AD2300"/>
  <c r="AF2300" s="1"/>
  <c r="AE2299"/>
  <c r="AD2299"/>
  <c r="AF2299" s="1"/>
  <c r="AE2298"/>
  <c r="AD2298"/>
  <c r="AF2298" s="1"/>
  <c r="AE2297"/>
  <c r="AD2297"/>
  <c r="AF2297" s="1"/>
  <c r="AE2296"/>
  <c r="AD2296"/>
  <c r="AF2296" s="1"/>
  <c r="AE2295"/>
  <c r="AD2295"/>
  <c r="AF2295" s="1"/>
  <c r="AE2294"/>
  <c r="AD2294"/>
  <c r="AF2294" s="1"/>
  <c r="AE2293"/>
  <c r="AD2293"/>
  <c r="AF2293" s="1"/>
  <c r="AE2292"/>
  <c r="AD2292"/>
  <c r="AF2292" s="1"/>
  <c r="AE2291"/>
  <c r="AD2291"/>
  <c r="AF2291" s="1"/>
  <c r="AE2290"/>
  <c r="AD2290"/>
  <c r="AF2290" s="1"/>
  <c r="AE2289"/>
  <c r="AD2289"/>
  <c r="AF2289" s="1"/>
  <c r="AE2288"/>
  <c r="AD2288"/>
  <c r="AF2288" s="1"/>
  <c r="AE2287"/>
  <c r="AD2287"/>
  <c r="AF2287" s="1"/>
  <c r="AE2286"/>
  <c r="AD2286"/>
  <c r="AF2286" s="1"/>
  <c r="AE2285"/>
  <c r="AD2285"/>
  <c r="AF2285" s="1"/>
  <c r="AE2284"/>
  <c r="AD2284"/>
  <c r="AF2284" s="1"/>
  <c r="AE2283"/>
  <c r="AD2283"/>
  <c r="AF2283" s="1"/>
  <c r="AE2282"/>
  <c r="AD2282"/>
  <c r="AF2282" s="1"/>
  <c r="AE2281"/>
  <c r="AD2281"/>
  <c r="AF2281" s="1"/>
  <c r="AE2280"/>
  <c r="AD2280"/>
  <c r="AF2280" s="1"/>
  <c r="AE2279"/>
  <c r="AD2279"/>
  <c r="AF2279" s="1"/>
  <c r="AE2278"/>
  <c r="AD2278"/>
  <c r="AF2278" s="1"/>
  <c r="AE2277"/>
  <c r="AD2277"/>
  <c r="AF2277" s="1"/>
  <c r="AE2276"/>
  <c r="AD2276"/>
  <c r="AF2276" s="1"/>
  <c r="AE2275"/>
  <c r="AD2275"/>
  <c r="AF2275" s="1"/>
  <c r="AE2274"/>
  <c r="AD2274"/>
  <c r="AF2274" s="1"/>
  <c r="AE2273"/>
  <c r="AD2273"/>
  <c r="AF2273" s="1"/>
  <c r="AE2272"/>
  <c r="AD2272"/>
  <c r="AF2272" s="1"/>
  <c r="AE2271"/>
  <c r="AD2271"/>
  <c r="AF2271" s="1"/>
  <c r="AE2270"/>
  <c r="AD2270"/>
  <c r="AF2270" s="1"/>
  <c r="AE2269"/>
  <c r="AD2269"/>
  <c r="AF2269" s="1"/>
  <c r="AE2268"/>
  <c r="AD2268"/>
  <c r="AF2268" s="1"/>
  <c r="AE2267"/>
  <c r="AD2267"/>
  <c r="AF2267" s="1"/>
  <c r="AE2266"/>
  <c r="AD2266"/>
  <c r="AF2266" s="1"/>
  <c r="AE2265"/>
  <c r="AD2265"/>
  <c r="AF2265" s="1"/>
  <c r="AE2264"/>
  <c r="AD2264"/>
  <c r="AF2264" s="1"/>
  <c r="AE2263"/>
  <c r="AD2263"/>
  <c r="AF2263" s="1"/>
  <c r="AE2262"/>
  <c r="AD2262"/>
  <c r="AF2262" s="1"/>
  <c r="AE2261"/>
  <c r="AD2261"/>
  <c r="AF2261" s="1"/>
  <c r="AE2260"/>
  <c r="AD2260"/>
  <c r="AF2260" s="1"/>
  <c r="AE2259"/>
  <c r="AD2259"/>
  <c r="AF2259" s="1"/>
  <c r="AE2258"/>
  <c r="AD2258"/>
  <c r="AF2258" s="1"/>
  <c r="AE2257"/>
  <c r="AD2257"/>
  <c r="AF2257" s="1"/>
  <c r="AE2256"/>
  <c r="AD2256"/>
  <c r="AF2256" s="1"/>
  <c r="AE2255"/>
  <c r="AD2255"/>
  <c r="AF2255" s="1"/>
  <c r="AE2254"/>
  <c r="AD2254"/>
  <c r="AF2254" s="1"/>
  <c r="AE2253"/>
  <c r="AD2253"/>
  <c r="AF2253" s="1"/>
  <c r="AE2252"/>
  <c r="AD2252"/>
  <c r="AF2252" s="1"/>
  <c r="AE2251"/>
  <c r="AD2251"/>
  <c r="AF2251" s="1"/>
  <c r="AE2250"/>
  <c r="AD2250"/>
  <c r="AF2250" s="1"/>
  <c r="AE2249"/>
  <c r="AD2249"/>
  <c r="AF2249" s="1"/>
  <c r="AE2248"/>
  <c r="AD2248"/>
  <c r="AF2248" s="1"/>
  <c r="AE2247"/>
  <c r="AD2247"/>
  <c r="AF2247" s="1"/>
  <c r="AE2246"/>
  <c r="AD2246"/>
  <c r="AF2246" s="1"/>
  <c r="AE2245"/>
  <c r="AD2245"/>
  <c r="AF2245" s="1"/>
  <c r="AE2244"/>
  <c r="AD2244"/>
  <c r="AF2244" s="1"/>
  <c r="AE2243"/>
  <c r="AD2243"/>
  <c r="AF2243" s="1"/>
  <c r="AE2242"/>
  <c r="AD2242"/>
  <c r="AF2242" s="1"/>
  <c r="AE2241"/>
  <c r="AD2241"/>
  <c r="AF2241" s="1"/>
  <c r="AE2240"/>
  <c r="AD2240"/>
  <c r="AF2240" s="1"/>
  <c r="AE2239"/>
  <c r="AD2239"/>
  <c r="AF2239" s="1"/>
  <c r="AE2238"/>
  <c r="AD2238"/>
  <c r="AF2238" s="1"/>
  <c r="AE2237"/>
  <c r="AD2237"/>
  <c r="AF2237" s="1"/>
  <c r="AE2236"/>
  <c r="AD2236"/>
  <c r="AF2236" s="1"/>
  <c r="AE2235"/>
  <c r="AD2235"/>
  <c r="AF2235" s="1"/>
  <c r="AE2234"/>
  <c r="AD2234"/>
  <c r="AF2234" s="1"/>
  <c r="AE2233"/>
  <c r="AD2233"/>
  <c r="AF2233" s="1"/>
  <c r="AE2232"/>
  <c r="AD2232"/>
  <c r="AF2232" s="1"/>
  <c r="AE2231"/>
  <c r="AD2231"/>
  <c r="AF2231" s="1"/>
  <c r="AE2230"/>
  <c r="AD2230"/>
  <c r="AF2230" s="1"/>
  <c r="AE2229"/>
  <c r="AD2229"/>
  <c r="AF2229" s="1"/>
  <c r="AE2228"/>
  <c r="AD2228"/>
  <c r="AF2228" s="1"/>
  <c r="AE2227"/>
  <c r="AD2227"/>
  <c r="AF2227" s="1"/>
  <c r="AE2226"/>
  <c r="AD2226"/>
  <c r="AF2226" s="1"/>
  <c r="AE2225"/>
  <c r="AD2225"/>
  <c r="AF2225" s="1"/>
  <c r="AE2224"/>
  <c r="AD2224"/>
  <c r="AF2224" s="1"/>
  <c r="AE2223"/>
  <c r="AD2223"/>
  <c r="AF2223" s="1"/>
  <c r="AE2222"/>
  <c r="AD2222"/>
  <c r="AF2222" s="1"/>
  <c r="AE2221"/>
  <c r="AD2221"/>
  <c r="AF2221" s="1"/>
  <c r="AE2220"/>
  <c r="AD2220"/>
  <c r="AF2220" s="1"/>
  <c r="AE2219"/>
  <c r="AD2219"/>
  <c r="AF2219" s="1"/>
  <c r="AE2218"/>
  <c r="AD2218"/>
  <c r="AF2218" s="1"/>
  <c r="AE2217"/>
  <c r="AD2217"/>
  <c r="AF2217" s="1"/>
  <c r="AE2216"/>
  <c r="AD2216"/>
  <c r="AF2216" s="1"/>
  <c r="AE2215"/>
  <c r="AD2215"/>
  <c r="AF2215" s="1"/>
  <c r="AE2214"/>
  <c r="AD2214"/>
  <c r="AF2214" s="1"/>
  <c r="AE2213"/>
  <c r="AD2213"/>
  <c r="AF2213" s="1"/>
  <c r="AE2212"/>
  <c r="AD2212"/>
  <c r="AF2212" s="1"/>
  <c r="AE2211"/>
  <c r="AD2211"/>
  <c r="AF2211" s="1"/>
  <c r="AE2210"/>
  <c r="AD2210"/>
  <c r="AF2210" s="1"/>
  <c r="AE2209"/>
  <c r="AD2209"/>
  <c r="AF2209" s="1"/>
  <c r="AE2208"/>
  <c r="AD2208"/>
  <c r="AF2208" s="1"/>
  <c r="AE2207"/>
  <c r="AD2207"/>
  <c r="AF2207" s="1"/>
  <c r="AE2206"/>
  <c r="AD2206"/>
  <c r="AF2206" s="1"/>
  <c r="AE2205"/>
  <c r="AD2205"/>
  <c r="AF2205" s="1"/>
  <c r="AE2204"/>
  <c r="AD2204"/>
  <c r="AF2204" s="1"/>
  <c r="AE2203"/>
  <c r="AD2203"/>
  <c r="AF2203" s="1"/>
  <c r="AE2202"/>
  <c r="AD2202"/>
  <c r="AF2202" s="1"/>
  <c r="AE2201"/>
  <c r="AD2201"/>
  <c r="AF2201" s="1"/>
  <c r="AE2200"/>
  <c r="AD2200"/>
  <c r="AF2200" s="1"/>
  <c r="AE2199"/>
  <c r="AD2199"/>
  <c r="AF2199" s="1"/>
  <c r="AE2198"/>
  <c r="AD2198"/>
  <c r="AF2198" s="1"/>
  <c r="AE2197"/>
  <c r="AD2197"/>
  <c r="AF2197" s="1"/>
  <c r="AE2196"/>
  <c r="AD2196"/>
  <c r="AF2196" s="1"/>
  <c r="AE2195"/>
  <c r="AD2195"/>
  <c r="AF2195" s="1"/>
  <c r="AE2194"/>
  <c r="AD2194"/>
  <c r="AF2194" s="1"/>
  <c r="AE2193"/>
  <c r="AD2193"/>
  <c r="AF2193" s="1"/>
  <c r="AE2192"/>
  <c r="AD2192"/>
  <c r="AF2192" s="1"/>
  <c r="AE2191"/>
  <c r="AD2191"/>
  <c r="AF2191" s="1"/>
  <c r="AE2190"/>
  <c r="AD2190"/>
  <c r="AF2190" s="1"/>
  <c r="AE2189"/>
  <c r="AD2189"/>
  <c r="AF2189" s="1"/>
  <c r="AE2188"/>
  <c r="AD2188"/>
  <c r="AF2188" s="1"/>
  <c r="AE2187"/>
  <c r="AD2187"/>
  <c r="AF2187" s="1"/>
  <c r="AE2186"/>
  <c r="AD2186"/>
  <c r="AF2186" s="1"/>
  <c r="AE2185"/>
  <c r="AD2185"/>
  <c r="AF2185" s="1"/>
  <c r="AE2184"/>
  <c r="AD2184"/>
  <c r="AF2184" s="1"/>
  <c r="AE2183"/>
  <c r="AD2183"/>
  <c r="AF2183" s="1"/>
  <c r="AE2182"/>
  <c r="AD2182"/>
  <c r="AF2182" s="1"/>
  <c r="AE2181"/>
  <c r="AD2181"/>
  <c r="AF2181" s="1"/>
  <c r="AE2180"/>
  <c r="AD2180"/>
  <c r="AF2180" s="1"/>
  <c r="AE2179"/>
  <c r="AD2179"/>
  <c r="AF2179" s="1"/>
  <c r="AE2178"/>
  <c r="AD2178"/>
  <c r="AF2178" s="1"/>
  <c r="AE2177"/>
  <c r="AD2177"/>
  <c r="AF2177" s="1"/>
  <c r="AE2176"/>
  <c r="AD2176"/>
  <c r="AF2176" s="1"/>
  <c r="AE2175"/>
  <c r="AD2175"/>
  <c r="AF2175" s="1"/>
  <c r="AE2174"/>
  <c r="AD2174"/>
  <c r="AF2174" s="1"/>
  <c r="AE2173"/>
  <c r="AD2173"/>
  <c r="AF2173" s="1"/>
  <c r="AE2172"/>
  <c r="AD2172"/>
  <c r="AF2172" s="1"/>
  <c r="AE2171"/>
  <c r="AD2171"/>
  <c r="AF2171" s="1"/>
  <c r="AE2170"/>
  <c r="AD2170"/>
  <c r="AF2170" s="1"/>
  <c r="AE2169"/>
  <c r="AD2169"/>
  <c r="AF2169" s="1"/>
  <c r="AE2168"/>
  <c r="AD2168"/>
  <c r="AF2168" s="1"/>
  <c r="AE2167"/>
  <c r="AD2167"/>
  <c r="AF2167" s="1"/>
  <c r="AE2166"/>
  <c r="AD2166"/>
  <c r="AF2166" s="1"/>
  <c r="AE2165"/>
  <c r="AD2165"/>
  <c r="AF2165" s="1"/>
  <c r="AE2164"/>
  <c r="AD2164"/>
  <c r="AF2164" s="1"/>
  <c r="AE2163"/>
  <c r="AD2163"/>
  <c r="AF2163" s="1"/>
  <c r="AE2162"/>
  <c r="AD2162"/>
  <c r="AF2162" s="1"/>
  <c r="AE2161"/>
  <c r="AD2161"/>
  <c r="AF2161" s="1"/>
  <c r="AE2160"/>
  <c r="AD2160"/>
  <c r="AF2160" s="1"/>
  <c r="AE2159"/>
  <c r="AD2159"/>
  <c r="AF2159" s="1"/>
  <c r="AE2158"/>
  <c r="AD2158"/>
  <c r="AF2158" s="1"/>
  <c r="AE2157"/>
  <c r="AD2157"/>
  <c r="AF2157" s="1"/>
  <c r="AE2156"/>
  <c r="AD2156"/>
  <c r="AF2156" s="1"/>
  <c r="AE2155"/>
  <c r="AD2155"/>
  <c r="AF2155" s="1"/>
  <c r="AE2154"/>
  <c r="AD2154"/>
  <c r="AF2154" s="1"/>
  <c r="AE2153"/>
  <c r="AD2153"/>
  <c r="AF2153" s="1"/>
  <c r="AE2152"/>
  <c r="AD2152"/>
  <c r="AF2152" s="1"/>
  <c r="AE2151"/>
  <c r="AD2151"/>
  <c r="AF2151" s="1"/>
  <c r="AE2150"/>
  <c r="AD2150"/>
  <c r="AF2150" s="1"/>
  <c r="AE2149"/>
  <c r="AD2149"/>
  <c r="AF2149" s="1"/>
  <c r="AE2148"/>
  <c r="AD2148"/>
  <c r="AF2148" s="1"/>
  <c r="AE2147"/>
  <c r="AD2147"/>
  <c r="AF2147" s="1"/>
  <c r="AE2146"/>
  <c r="AD2146"/>
  <c r="AF2146" s="1"/>
  <c r="AE2145"/>
  <c r="AD2145"/>
  <c r="AF2145" s="1"/>
  <c r="AE2144"/>
  <c r="AD2144"/>
  <c r="AF2144" s="1"/>
  <c r="AE2143"/>
  <c r="AD2143"/>
  <c r="AF2143" s="1"/>
  <c r="AE2142"/>
  <c r="AD2142"/>
  <c r="AF2142" s="1"/>
  <c r="AE2141"/>
  <c r="AD2141"/>
  <c r="AF2141" s="1"/>
  <c r="AE2140"/>
  <c r="AD2140"/>
  <c r="AF2140" s="1"/>
  <c r="AE2139"/>
  <c r="AD2139"/>
  <c r="AF2139" s="1"/>
  <c r="AE2138"/>
  <c r="AD2138"/>
  <c r="AF2138" s="1"/>
  <c r="AE2137"/>
  <c r="AD2137"/>
  <c r="AF2137" s="1"/>
  <c r="AE2136"/>
  <c r="AD2136"/>
  <c r="AF2136" s="1"/>
  <c r="AE2135"/>
  <c r="AD2135"/>
  <c r="AF2135" s="1"/>
  <c r="AE2134"/>
  <c r="AD2134"/>
  <c r="AF2134" s="1"/>
  <c r="AE2133"/>
  <c r="AD2133"/>
  <c r="AF2133" s="1"/>
  <c r="AE2132"/>
  <c r="AD2132"/>
  <c r="AF2132" s="1"/>
  <c r="AE2131"/>
  <c r="AD2131"/>
  <c r="AF2131" s="1"/>
  <c r="AE2130"/>
  <c r="AD2130"/>
  <c r="AF2130" s="1"/>
  <c r="AE2129"/>
  <c r="AD2129"/>
  <c r="AF2129" s="1"/>
  <c r="AE2128"/>
  <c r="AD2128"/>
  <c r="AF2128" s="1"/>
  <c r="AE2127"/>
  <c r="AD2127"/>
  <c r="AF2127" s="1"/>
  <c r="AE2126"/>
  <c r="AD2126"/>
  <c r="AF2126" s="1"/>
  <c r="AE2125"/>
  <c r="AD2125"/>
  <c r="AF2125" s="1"/>
  <c r="AE2124"/>
  <c r="AD2124"/>
  <c r="AF2124" s="1"/>
  <c r="AE2123"/>
  <c r="AD2123"/>
  <c r="AF2123" s="1"/>
  <c r="AE2122"/>
  <c r="AD2122"/>
  <c r="AF2122" s="1"/>
  <c r="AE2121"/>
  <c r="AD2121"/>
  <c r="AF2121" s="1"/>
  <c r="AE2120"/>
  <c r="AD2120"/>
  <c r="AF2120" s="1"/>
  <c r="AE2119"/>
  <c r="AD2119"/>
  <c r="AF2119" s="1"/>
  <c r="AE2118"/>
  <c r="AD2118"/>
  <c r="AF2118" s="1"/>
  <c r="AE2117"/>
  <c r="AD2117"/>
  <c r="AF2117" s="1"/>
  <c r="AE2116"/>
  <c r="AD2116"/>
  <c r="AF2116" s="1"/>
  <c r="AE2115"/>
  <c r="AD2115"/>
  <c r="AF2115" s="1"/>
  <c r="AE2114"/>
  <c r="AD2114"/>
  <c r="AF2114" s="1"/>
  <c r="AE2113"/>
  <c r="AD2113"/>
  <c r="AF2113" s="1"/>
  <c r="AE2112"/>
  <c r="AD2112"/>
  <c r="AF2112" s="1"/>
  <c r="AE2111"/>
  <c r="AD2111"/>
  <c r="AF2111" s="1"/>
  <c r="AE2110"/>
  <c r="AD2110"/>
  <c r="AF2110" s="1"/>
  <c r="AE2109"/>
  <c r="AD2109"/>
  <c r="AF2109" s="1"/>
  <c r="AE2108"/>
  <c r="AD2108"/>
  <c r="AF2108" s="1"/>
  <c r="AE2107"/>
  <c r="AD2107"/>
  <c r="AF2107" s="1"/>
  <c r="AE2106"/>
  <c r="AD2106"/>
  <c r="AF2106" s="1"/>
  <c r="AE2105"/>
  <c r="AD2105"/>
  <c r="AF2105" s="1"/>
  <c r="AE2104"/>
  <c r="AD2104"/>
  <c r="AF2104" s="1"/>
  <c r="AE2103"/>
  <c r="AD2103"/>
  <c r="AF2103" s="1"/>
  <c r="AE2102"/>
  <c r="AD2102"/>
  <c r="AF2102" s="1"/>
  <c r="AE2101"/>
  <c r="AD2101"/>
  <c r="AF2101" s="1"/>
  <c r="AE2100"/>
  <c r="AD2100"/>
  <c r="AF2100" s="1"/>
  <c r="AE2099"/>
  <c r="AD2099"/>
  <c r="AF2099" s="1"/>
  <c r="AE2098"/>
  <c r="AD2098"/>
  <c r="AF2098" s="1"/>
  <c r="AE2097"/>
  <c r="AD2097"/>
  <c r="AF2097" s="1"/>
  <c r="AE2096"/>
  <c r="AD2096"/>
  <c r="AF2096" s="1"/>
  <c r="AE2095"/>
  <c r="AD2095"/>
  <c r="AF2095" s="1"/>
  <c r="AE2094"/>
  <c r="AD2094"/>
  <c r="AF2094" s="1"/>
  <c r="AE2093"/>
  <c r="AD2093"/>
  <c r="AF2093" s="1"/>
  <c r="AE2092"/>
  <c r="AD2092"/>
  <c r="AF2092" s="1"/>
  <c r="AE2091"/>
  <c r="AD2091"/>
  <c r="AF2091" s="1"/>
  <c r="AE2090"/>
  <c r="AD2090"/>
  <c r="AF2090" s="1"/>
  <c r="AE2089"/>
  <c r="AD2089"/>
  <c r="AF2089" s="1"/>
  <c r="AE2088"/>
  <c r="AD2088"/>
  <c r="AF2088" s="1"/>
  <c r="AE2087"/>
  <c r="AD2087"/>
  <c r="AF2087" s="1"/>
  <c r="AE2086"/>
  <c r="AD2086"/>
  <c r="AF2086" s="1"/>
  <c r="AE2085"/>
  <c r="AD2085"/>
  <c r="AF2085" s="1"/>
  <c r="AE2084"/>
  <c r="AD2084"/>
  <c r="AF2084" s="1"/>
  <c r="AE2083"/>
  <c r="AD2083"/>
  <c r="AF2083" s="1"/>
  <c r="AE2082"/>
  <c r="AD2082"/>
  <c r="AF2082" s="1"/>
  <c r="AE2081"/>
  <c r="AD2081"/>
  <c r="AF2081" s="1"/>
  <c r="AE2080"/>
  <c r="AD2080"/>
  <c r="AF2080" s="1"/>
  <c r="AE2079"/>
  <c r="AD2079"/>
  <c r="AF2079" s="1"/>
  <c r="AE2078"/>
  <c r="AD2078"/>
  <c r="AF2078" s="1"/>
  <c r="AE2077"/>
  <c r="AD2077"/>
  <c r="AF2077" s="1"/>
  <c r="AE2076"/>
  <c r="AD2076"/>
  <c r="AF2076" s="1"/>
  <c r="AE2075"/>
  <c r="AD2075"/>
  <c r="AF2075" s="1"/>
  <c r="AE2074"/>
  <c r="AD2074"/>
  <c r="AF2074" s="1"/>
  <c r="AE2073"/>
  <c r="AD2073"/>
  <c r="AF2073" s="1"/>
  <c r="AE2072"/>
  <c r="AD2072"/>
  <c r="AF2072" s="1"/>
  <c r="AE2071"/>
  <c r="AD2071"/>
  <c r="AF2071" s="1"/>
  <c r="AE2070"/>
  <c r="AD2070"/>
  <c r="AF2070" s="1"/>
  <c r="AE2069"/>
  <c r="AD2069"/>
  <c r="AF2069" s="1"/>
  <c r="AE2068"/>
  <c r="AD2068"/>
  <c r="AF2068" s="1"/>
  <c r="AE2067"/>
  <c r="AD2067"/>
  <c r="AF2067" s="1"/>
  <c r="AE2066"/>
  <c r="AD2066"/>
  <c r="AF2066" s="1"/>
  <c r="AE2065"/>
  <c r="AD2065"/>
  <c r="AF2065" s="1"/>
  <c r="AE2064"/>
  <c r="AD2064"/>
  <c r="AF2064" s="1"/>
  <c r="AE2063"/>
  <c r="AD2063"/>
  <c r="AF2063" s="1"/>
  <c r="AE2062"/>
  <c r="AD2062"/>
  <c r="AF2062" s="1"/>
  <c r="AE2061"/>
  <c r="AD2061"/>
  <c r="AF2061" s="1"/>
  <c r="AE2060"/>
  <c r="AD2060"/>
  <c r="AF2060" s="1"/>
  <c r="AE2059"/>
  <c r="AD2059"/>
  <c r="AF2059" s="1"/>
  <c r="AE2058"/>
  <c r="AD2058"/>
  <c r="AF2058" s="1"/>
  <c r="AE2057"/>
  <c r="AD2057"/>
  <c r="AF2057" s="1"/>
  <c r="AE2056"/>
  <c r="AD2056"/>
  <c r="AF2056" s="1"/>
  <c r="AE2055"/>
  <c r="AD2055"/>
  <c r="AF2055" s="1"/>
  <c r="AE2054"/>
  <c r="AD2054"/>
  <c r="AF2054" s="1"/>
  <c r="AE2053"/>
  <c r="AD2053"/>
  <c r="AF2053" s="1"/>
  <c r="AE2052"/>
  <c r="AD2052"/>
  <c r="AF2052" s="1"/>
  <c r="AE2051"/>
  <c r="AD2051"/>
  <c r="AF2051" s="1"/>
  <c r="AE2050"/>
  <c r="AD2050"/>
  <c r="AF2050" s="1"/>
  <c r="AE2049"/>
  <c r="AD2049"/>
  <c r="AF2049" s="1"/>
  <c r="AE2048"/>
  <c r="AD2048"/>
  <c r="AF2048" s="1"/>
  <c r="AE2047"/>
  <c r="AD2047"/>
  <c r="AF2047" s="1"/>
  <c r="AE2046"/>
  <c r="AD2046"/>
  <c r="AF2046" s="1"/>
  <c r="AE2045"/>
  <c r="AD2045"/>
  <c r="AF2045" s="1"/>
  <c r="AE2044"/>
  <c r="AD2044"/>
  <c r="AF2044" s="1"/>
  <c r="AE2043"/>
  <c r="AD2043"/>
  <c r="AF2043" s="1"/>
  <c r="AE2042"/>
  <c r="AD2042"/>
  <c r="AF2042" s="1"/>
  <c r="AE2041"/>
  <c r="AD2041"/>
  <c r="AF2041" s="1"/>
  <c r="AE2040"/>
  <c r="AD2040"/>
  <c r="AF2040" s="1"/>
  <c r="AE2039"/>
  <c r="AD2039"/>
  <c r="AF2039" s="1"/>
  <c r="AE2038"/>
  <c r="AD2038"/>
  <c r="AF2038" s="1"/>
  <c r="AE2037"/>
  <c r="AD2037"/>
  <c r="AF2037" s="1"/>
  <c r="AE2036"/>
  <c r="AD2036"/>
  <c r="AF2036" s="1"/>
  <c r="AE2035"/>
  <c r="AD2035"/>
  <c r="AF2035" s="1"/>
  <c r="AE2034"/>
  <c r="AD2034"/>
  <c r="AF2034" s="1"/>
  <c r="AE2033"/>
  <c r="AD2033"/>
  <c r="AF2033" s="1"/>
  <c r="AE2032"/>
  <c r="AD2032"/>
  <c r="AF2032" s="1"/>
  <c r="AE2031"/>
  <c r="AD2031"/>
  <c r="AF2031" s="1"/>
  <c r="AE2030"/>
  <c r="AD2030"/>
  <c r="AF2030" s="1"/>
  <c r="AE2029"/>
  <c r="AD2029"/>
  <c r="AF2029" s="1"/>
  <c r="AE2028"/>
  <c r="AD2028"/>
  <c r="AF2028" s="1"/>
  <c r="AE2027"/>
  <c r="AD2027"/>
  <c r="AF2027" s="1"/>
  <c r="AE2026"/>
  <c r="AD2026"/>
  <c r="AF2026" s="1"/>
  <c r="AE2025"/>
  <c r="AD2025"/>
  <c r="AF2025" s="1"/>
  <c r="AE2024"/>
  <c r="AD2024"/>
  <c r="AF2024" s="1"/>
  <c r="AE2023"/>
  <c r="AD2023"/>
  <c r="AF2023" s="1"/>
  <c r="AE2022"/>
  <c r="AD2022"/>
  <c r="AF2022" s="1"/>
  <c r="AE2021"/>
  <c r="AD2021"/>
  <c r="AF2021" s="1"/>
  <c r="AE2020"/>
  <c r="AD2020"/>
  <c r="AF2020" s="1"/>
  <c r="AE2019"/>
  <c r="AD2019"/>
  <c r="AF2019" s="1"/>
  <c r="AE2018"/>
  <c r="AD2018"/>
  <c r="AF2018" s="1"/>
  <c r="AE2017"/>
  <c r="AD2017"/>
  <c r="AF2017" s="1"/>
  <c r="AE2016"/>
  <c r="AD2016"/>
  <c r="AF2016" s="1"/>
  <c r="AE2015"/>
  <c r="AD2015"/>
  <c r="AF2015" s="1"/>
  <c r="AE2014"/>
  <c r="AD2014"/>
  <c r="AF2014" s="1"/>
  <c r="AE2013"/>
  <c r="AD2013"/>
  <c r="AF2013" s="1"/>
  <c r="AE2012"/>
  <c r="AD2012"/>
  <c r="AF2012" s="1"/>
  <c r="AE2011"/>
  <c r="AD2011"/>
  <c r="AF2011" s="1"/>
  <c r="AE2010"/>
  <c r="AD2010"/>
  <c r="AF2010" s="1"/>
  <c r="AE2009"/>
  <c r="AD2009"/>
  <c r="AF2009" s="1"/>
  <c r="AE2008"/>
  <c r="AD2008"/>
  <c r="AF2008" s="1"/>
  <c r="AE2007"/>
  <c r="AD2007"/>
  <c r="AF2007" s="1"/>
  <c r="AE2006"/>
  <c r="AD2006"/>
  <c r="AF2006" s="1"/>
  <c r="AE2005"/>
  <c r="AD2005"/>
  <c r="AF2005" s="1"/>
  <c r="AE2004"/>
  <c r="AD2004"/>
  <c r="AF2004" s="1"/>
  <c r="AE2003"/>
  <c r="AD2003"/>
  <c r="AF2003" s="1"/>
  <c r="AE2002"/>
  <c r="AD2002"/>
  <c r="AF2002" s="1"/>
  <c r="AE2001"/>
  <c r="AD2001"/>
  <c r="AF2001" s="1"/>
  <c r="AE2000"/>
  <c r="AD2000"/>
  <c r="AF2000" s="1"/>
  <c r="AE1999"/>
  <c r="AD1999"/>
  <c r="AF1999" s="1"/>
  <c r="AE1998"/>
  <c r="AD1998"/>
  <c r="AF1998" s="1"/>
  <c r="AE1997"/>
  <c r="AD1997"/>
  <c r="AF1997" s="1"/>
  <c r="AE1996"/>
  <c r="AD1996"/>
  <c r="AF1996" s="1"/>
  <c r="AE1995"/>
  <c r="AD1995"/>
  <c r="AF1995" s="1"/>
  <c r="AE1994"/>
  <c r="AD1994"/>
  <c r="AF1994" s="1"/>
  <c r="AE1993"/>
  <c r="AD1993"/>
  <c r="AF1993" s="1"/>
  <c r="AE1992"/>
  <c r="AD1992"/>
  <c r="AF1992" s="1"/>
  <c r="AE1991"/>
  <c r="AD1991"/>
  <c r="AF1991" s="1"/>
  <c r="AE1990"/>
  <c r="AD1990"/>
  <c r="AF1990" s="1"/>
  <c r="AE1989"/>
  <c r="AD1989"/>
  <c r="AF1989" s="1"/>
  <c r="AE1988"/>
  <c r="AD1988"/>
  <c r="AF1988" s="1"/>
  <c r="AE1987"/>
  <c r="AD1987"/>
  <c r="AF1987" s="1"/>
  <c r="AE1986"/>
  <c r="AD1986"/>
  <c r="AF1986" s="1"/>
  <c r="AE1985"/>
  <c r="AD1985"/>
  <c r="AF1985" s="1"/>
  <c r="AE1984"/>
  <c r="AD1984"/>
  <c r="AF1984" s="1"/>
  <c r="AE1983"/>
  <c r="AD1983"/>
  <c r="AF1983" s="1"/>
  <c r="AE1982"/>
  <c r="AD1982"/>
  <c r="AF1982" s="1"/>
  <c r="AE1981"/>
  <c r="AD1981"/>
  <c r="AF1981" s="1"/>
  <c r="AE1980"/>
  <c r="AD1980"/>
  <c r="AF1980" s="1"/>
  <c r="AE1979"/>
  <c r="AD1979"/>
  <c r="AF1979" s="1"/>
  <c r="AE1978"/>
  <c r="AD1978"/>
  <c r="AF1978" s="1"/>
  <c r="AE1977"/>
  <c r="AD1977"/>
  <c r="AF1977" s="1"/>
  <c r="AE1976"/>
  <c r="AD1976"/>
  <c r="AF1976" s="1"/>
  <c r="AE1975"/>
  <c r="AD1975"/>
  <c r="AF1975" s="1"/>
  <c r="AE1974"/>
  <c r="AD1974"/>
  <c r="AF1974" s="1"/>
  <c r="AE1973"/>
  <c r="AD1973"/>
  <c r="AF1973" s="1"/>
  <c r="AE1972"/>
  <c r="AD1972"/>
  <c r="AF1972" s="1"/>
  <c r="AE1971"/>
  <c r="AD1971"/>
  <c r="AF1971" s="1"/>
  <c r="AE1970"/>
  <c r="AD1970"/>
  <c r="AF1970" s="1"/>
  <c r="AE1969"/>
  <c r="AD1969"/>
  <c r="AF1969" s="1"/>
  <c r="AE1968"/>
  <c r="AD1968"/>
  <c r="AF1968" s="1"/>
  <c r="AE1967"/>
  <c r="AD1967"/>
  <c r="AF1967" s="1"/>
  <c r="AE1966"/>
  <c r="AD1966"/>
  <c r="AF1966" s="1"/>
  <c r="AE1965"/>
  <c r="AD1965"/>
  <c r="AF1965" s="1"/>
  <c r="AE1964"/>
  <c r="AD1964"/>
  <c r="AF1964" s="1"/>
  <c r="AE1963"/>
  <c r="AD1963"/>
  <c r="AF1963" s="1"/>
  <c r="AE1962"/>
  <c r="AD1962"/>
  <c r="AF1962" s="1"/>
  <c r="AE1961"/>
  <c r="AD1961"/>
  <c r="AF1961" s="1"/>
  <c r="AE1960"/>
  <c r="AD1960"/>
  <c r="AF1960" s="1"/>
  <c r="AE1959"/>
  <c r="AD1959"/>
  <c r="AF1959" s="1"/>
  <c r="AE1958"/>
  <c r="AD1958"/>
  <c r="AF1958" s="1"/>
  <c r="AE1957"/>
  <c r="AD1957"/>
  <c r="AF1957" s="1"/>
  <c r="AE1956"/>
  <c r="AD1956"/>
  <c r="AF1956" s="1"/>
  <c r="AE1955"/>
  <c r="AD1955"/>
  <c r="AF1955" s="1"/>
  <c r="AE1954"/>
  <c r="AD1954"/>
  <c r="AF1954" s="1"/>
  <c r="AE1953"/>
  <c r="AD1953"/>
  <c r="AF1953" s="1"/>
  <c r="AE1952"/>
  <c r="AD1952"/>
  <c r="AF1952" s="1"/>
  <c r="AE1951"/>
  <c r="AD1951"/>
  <c r="AF1951" s="1"/>
  <c r="AE1950"/>
  <c r="AD1950"/>
  <c r="AF1950" s="1"/>
  <c r="AE1949"/>
  <c r="AD1949"/>
  <c r="AF1949" s="1"/>
  <c r="AE1948"/>
  <c r="AD1948"/>
  <c r="AF1948" s="1"/>
  <c r="AE1947"/>
  <c r="AD1947"/>
  <c r="AF1947" s="1"/>
  <c r="AE1946"/>
  <c r="AD1946"/>
  <c r="AF1946" s="1"/>
  <c r="AE1945"/>
  <c r="AD1945"/>
  <c r="AF1945" s="1"/>
  <c r="AE1944"/>
  <c r="AD1944"/>
  <c r="AF1944" s="1"/>
  <c r="AE1943"/>
  <c r="AD1943"/>
  <c r="AF1943" s="1"/>
  <c r="AE1942"/>
  <c r="AD1942"/>
  <c r="AF1942" s="1"/>
  <c r="AE1941"/>
  <c r="AD1941"/>
  <c r="AF1941" s="1"/>
  <c r="AE1940"/>
  <c r="AD1940"/>
  <c r="AF1940" s="1"/>
  <c r="AE1939"/>
  <c r="AD1939"/>
  <c r="AF1939" s="1"/>
  <c r="AE1938"/>
  <c r="AD1938"/>
  <c r="AF1938" s="1"/>
  <c r="AE1937"/>
  <c r="AD1937"/>
  <c r="AF1937" s="1"/>
  <c r="AE1936"/>
  <c r="AD1936"/>
  <c r="AF1936" s="1"/>
  <c r="AE1935"/>
  <c r="AD1935"/>
  <c r="AF1935" s="1"/>
  <c r="AE1934"/>
  <c r="AD1934"/>
  <c r="AF1934" s="1"/>
  <c r="AE1933"/>
  <c r="AD1933"/>
  <c r="AF1933" s="1"/>
  <c r="AE1932"/>
  <c r="AD1932"/>
  <c r="AF1932" s="1"/>
  <c r="AE1931"/>
  <c r="AD1931"/>
  <c r="AF1931" s="1"/>
  <c r="AE1930"/>
  <c r="AD1930"/>
  <c r="AF1930" s="1"/>
  <c r="AE1929"/>
  <c r="AD1929"/>
  <c r="AF1929" s="1"/>
  <c r="AE1928"/>
  <c r="AD1928"/>
  <c r="AF1928" s="1"/>
  <c r="AE1927"/>
  <c r="AD1927"/>
  <c r="AF1927" s="1"/>
  <c r="AE1926"/>
  <c r="AD1926"/>
  <c r="AF1926" s="1"/>
  <c r="AE1925"/>
  <c r="AD1925"/>
  <c r="AF1925" s="1"/>
  <c r="AE1924"/>
  <c r="AD1924"/>
  <c r="AF1924" s="1"/>
  <c r="AE1923"/>
  <c r="AD1923"/>
  <c r="AF1923" s="1"/>
  <c r="AE1922"/>
  <c r="AD1922"/>
  <c r="AF1922" s="1"/>
  <c r="AE1921"/>
  <c r="AD1921"/>
  <c r="AF1921" s="1"/>
  <c r="AE1920"/>
  <c r="AD1920"/>
  <c r="AF1920" s="1"/>
  <c r="AE1919"/>
  <c r="AD1919"/>
  <c r="AF1919" s="1"/>
  <c r="AE1918"/>
  <c r="AD1918"/>
  <c r="AF1918" s="1"/>
  <c r="AE1917"/>
  <c r="AD1917"/>
  <c r="AF1917" s="1"/>
  <c r="AE1916"/>
  <c r="AD1916"/>
  <c r="AF1916" s="1"/>
  <c r="AE1915"/>
  <c r="AD1915"/>
  <c r="AF1915" s="1"/>
  <c r="AE1914"/>
  <c r="AD1914"/>
  <c r="AF1914" s="1"/>
  <c r="AE1913"/>
  <c r="AD1913"/>
  <c r="AF1913" s="1"/>
  <c r="AE1912"/>
  <c r="AD1912"/>
  <c r="AF1912" s="1"/>
  <c r="AE1911"/>
  <c r="AD1911"/>
  <c r="AF1911" s="1"/>
  <c r="AE1910"/>
  <c r="AD1910"/>
  <c r="AF1910" s="1"/>
  <c r="AE1909"/>
  <c r="AD1909"/>
  <c r="AF1909" s="1"/>
  <c r="AE1908"/>
  <c r="AD1908"/>
  <c r="AF1908" s="1"/>
  <c r="AE1907"/>
  <c r="AD1907"/>
  <c r="AF1907" s="1"/>
  <c r="AE1906"/>
  <c r="AD1906"/>
  <c r="AF1906" s="1"/>
  <c r="AE1905"/>
  <c r="AD1905"/>
  <c r="AF1905" s="1"/>
  <c r="AE1904"/>
  <c r="AD1904"/>
  <c r="AF1904" s="1"/>
  <c r="AE1903"/>
  <c r="AD1903"/>
  <c r="AF1903" s="1"/>
  <c r="AE1902"/>
  <c r="AD1902"/>
  <c r="AF1902" s="1"/>
  <c r="AE1901"/>
  <c r="AD1901"/>
  <c r="AF1901" s="1"/>
  <c r="AE1900"/>
  <c r="AD1900"/>
  <c r="AF1900" s="1"/>
  <c r="AE1899"/>
  <c r="AD1899"/>
  <c r="AF1899" s="1"/>
  <c r="AE1898"/>
  <c r="AD1898"/>
  <c r="AF1898" s="1"/>
  <c r="AE1897"/>
  <c r="AD1897"/>
  <c r="AF1897" s="1"/>
  <c r="AE1896"/>
  <c r="AD1896"/>
  <c r="AF1896" s="1"/>
  <c r="AE1895"/>
  <c r="AD1895"/>
  <c r="AF1895" s="1"/>
  <c r="AE1894"/>
  <c r="AD1894"/>
  <c r="AF1894" s="1"/>
  <c r="AE1893"/>
  <c r="AD1893"/>
  <c r="AF1893" s="1"/>
  <c r="AE1892"/>
  <c r="AD1892"/>
  <c r="AF1892" s="1"/>
  <c r="AE1891"/>
  <c r="AD1891"/>
  <c r="AF1891" s="1"/>
  <c r="AE1890"/>
  <c r="AD1890"/>
  <c r="AF1890" s="1"/>
  <c r="AE1889"/>
  <c r="AD1889"/>
  <c r="AF1889" s="1"/>
  <c r="AE1888"/>
  <c r="AD1888"/>
  <c r="AF1888" s="1"/>
  <c r="AE1887"/>
  <c r="AD1887"/>
  <c r="AF1887" s="1"/>
  <c r="AE1886"/>
  <c r="AD1886"/>
  <c r="AF1886" s="1"/>
  <c r="AE1885"/>
  <c r="AD1885"/>
  <c r="AF1885" s="1"/>
  <c r="AE1884"/>
  <c r="AD1884"/>
  <c r="AF1884" s="1"/>
  <c r="AE1883"/>
  <c r="AD1883"/>
  <c r="AF1883" s="1"/>
  <c r="AE1882"/>
  <c r="AD1882"/>
  <c r="AF1882" s="1"/>
  <c r="AE1881"/>
  <c r="AD1881"/>
  <c r="AF1881" s="1"/>
  <c r="AE1880"/>
  <c r="AD1880"/>
  <c r="AF1880" s="1"/>
  <c r="AE1879"/>
  <c r="AD1879"/>
  <c r="AF1879" s="1"/>
  <c r="AE1878"/>
  <c r="AD1878"/>
  <c r="AF1878" s="1"/>
  <c r="AE1877"/>
  <c r="AD1877"/>
  <c r="AF1877" s="1"/>
  <c r="AE1876"/>
  <c r="AD1876"/>
  <c r="AF1876" s="1"/>
  <c r="AE1875"/>
  <c r="AD1875"/>
  <c r="AF1875" s="1"/>
  <c r="AE1874"/>
  <c r="AD1874"/>
  <c r="AF1874" s="1"/>
  <c r="AE1873"/>
  <c r="AD1873"/>
  <c r="AF1873" s="1"/>
  <c r="AE1872"/>
  <c r="AD1872"/>
  <c r="AF1872" s="1"/>
  <c r="AE1871"/>
  <c r="AD1871"/>
  <c r="AF1871" s="1"/>
  <c r="AE1870"/>
  <c r="AD1870"/>
  <c r="AF1870" s="1"/>
  <c r="AE1869"/>
  <c r="AD1869"/>
  <c r="AF1869" s="1"/>
  <c r="AE1868"/>
  <c r="AD1868"/>
  <c r="AF1868" s="1"/>
  <c r="AE1867"/>
  <c r="AD1867"/>
  <c r="AF1867" s="1"/>
  <c r="AE1866"/>
  <c r="AD1866"/>
  <c r="AF1866" s="1"/>
  <c r="AE1865"/>
  <c r="AD1865"/>
  <c r="AF1865" s="1"/>
  <c r="AE1864"/>
  <c r="AD1864"/>
  <c r="AF1864" s="1"/>
  <c r="AE1863"/>
  <c r="AD1863"/>
  <c r="AF1863" s="1"/>
  <c r="AE1862"/>
  <c r="AD1862"/>
  <c r="AF1862" s="1"/>
  <c r="AE1861"/>
  <c r="AD1861"/>
  <c r="AF1861" s="1"/>
  <c r="AE1860"/>
  <c r="AD1860"/>
  <c r="AF1860" s="1"/>
  <c r="AE1859"/>
  <c r="AD1859"/>
  <c r="AF1859" s="1"/>
  <c r="AE1858"/>
  <c r="AD1858"/>
  <c r="AF1858" s="1"/>
  <c r="AE1857"/>
  <c r="AD1857"/>
  <c r="AF1857" s="1"/>
  <c r="AE1856"/>
  <c r="AD1856"/>
  <c r="AF1856" s="1"/>
  <c r="AE1855"/>
  <c r="AD1855"/>
  <c r="AF1855" s="1"/>
  <c r="AE1854"/>
  <c r="AD1854"/>
  <c r="AF1854" s="1"/>
  <c r="AE1853"/>
  <c r="AD1853"/>
  <c r="AF1853" s="1"/>
  <c r="AE1852"/>
  <c r="AD1852"/>
  <c r="AF1852" s="1"/>
  <c r="AE1851"/>
  <c r="AD1851"/>
  <c r="AF1851" s="1"/>
  <c r="AE1850"/>
  <c r="AD1850"/>
  <c r="AF1850" s="1"/>
  <c r="AE1849"/>
  <c r="AD1849"/>
  <c r="AF1849" s="1"/>
  <c r="AE1848"/>
  <c r="AD1848"/>
  <c r="AF1848" s="1"/>
  <c r="AE1847"/>
  <c r="AD1847"/>
  <c r="AF1847" s="1"/>
  <c r="AE1846"/>
  <c r="AD1846"/>
  <c r="AF1846" s="1"/>
  <c r="AE1845"/>
  <c r="AD1845"/>
  <c r="AF1845" s="1"/>
  <c r="AE1844"/>
  <c r="AD1844"/>
  <c r="AF1844" s="1"/>
  <c r="AE1843"/>
  <c r="AD1843"/>
  <c r="AF1843" s="1"/>
  <c r="AE1842"/>
  <c r="AD1842"/>
  <c r="AF1842" s="1"/>
  <c r="AE1841"/>
  <c r="AD1841"/>
  <c r="AF1841" s="1"/>
  <c r="AE1840"/>
  <c r="AD1840"/>
  <c r="AF1840" s="1"/>
  <c r="AE1839"/>
  <c r="AD1839"/>
  <c r="AF1839" s="1"/>
  <c r="AE1838"/>
  <c r="AD1838"/>
  <c r="AF1838" s="1"/>
  <c r="AE1837"/>
  <c r="AD1837"/>
  <c r="AF1837" s="1"/>
  <c r="AE1836"/>
  <c r="AD1836"/>
  <c r="AF1836" s="1"/>
  <c r="AE1835"/>
  <c r="AD1835"/>
  <c r="AF1835" s="1"/>
  <c r="AE1834"/>
  <c r="AD1834"/>
  <c r="AF1834" s="1"/>
  <c r="AE1833"/>
  <c r="AD1833"/>
  <c r="AF1833" s="1"/>
  <c r="AE1832"/>
  <c r="AD1832"/>
  <c r="AF1832" s="1"/>
  <c r="AE1831"/>
  <c r="AD1831"/>
  <c r="AF1831" s="1"/>
  <c r="AE1830"/>
  <c r="AD1830"/>
  <c r="AF1830" s="1"/>
  <c r="AE1829"/>
  <c r="AD1829"/>
  <c r="AF1829" s="1"/>
  <c r="AE1828"/>
  <c r="AD1828"/>
  <c r="AF1828" s="1"/>
  <c r="AE1827"/>
  <c r="AD1827"/>
  <c r="AF1827" s="1"/>
  <c r="AE1826"/>
  <c r="AD1826"/>
  <c r="AF1826" s="1"/>
  <c r="AE1825"/>
  <c r="AD1825"/>
  <c r="AF1825" s="1"/>
  <c r="AE1824"/>
  <c r="AD1824"/>
  <c r="AF1824" s="1"/>
  <c r="AE1823"/>
  <c r="AD1823"/>
  <c r="AF1823" s="1"/>
  <c r="AE1822"/>
  <c r="AD1822"/>
  <c r="AF1822" s="1"/>
  <c r="AE1821"/>
  <c r="AD1821"/>
  <c r="AF1821" s="1"/>
  <c r="AE1820"/>
  <c r="AD1820"/>
  <c r="AF1820" s="1"/>
  <c r="AE1819"/>
  <c r="AD1819"/>
  <c r="AF1819" s="1"/>
  <c r="AE1818"/>
  <c r="AD1818"/>
  <c r="AF1818" s="1"/>
  <c r="AE1817"/>
  <c r="AD1817"/>
  <c r="AF1817" s="1"/>
  <c r="AE1816"/>
  <c r="AD1816"/>
  <c r="AF1816" s="1"/>
  <c r="AE1815"/>
  <c r="AD1815"/>
  <c r="AF1815" s="1"/>
  <c r="AE1814"/>
  <c r="AD1814"/>
  <c r="AF1814" s="1"/>
  <c r="AE1813"/>
  <c r="AD1813"/>
  <c r="AF1813" s="1"/>
  <c r="AE1812"/>
  <c r="AD1812"/>
  <c r="AF1812" s="1"/>
  <c r="AE1811"/>
  <c r="AD1811"/>
  <c r="AF1811" s="1"/>
  <c r="AE1810"/>
  <c r="AD1810"/>
  <c r="AF1810" s="1"/>
  <c r="AE1809"/>
  <c r="AD1809"/>
  <c r="AF1809" s="1"/>
  <c r="AE1808"/>
  <c r="AD1808"/>
  <c r="AF1808" s="1"/>
  <c r="AE1807"/>
  <c r="AD1807"/>
  <c r="AF1807" s="1"/>
  <c r="AE1806"/>
  <c r="AD1806"/>
  <c r="AF1806" s="1"/>
  <c r="AE1805"/>
  <c r="AD1805"/>
  <c r="AF1805" s="1"/>
  <c r="AE1804"/>
  <c r="AD1804"/>
  <c r="AF1804" s="1"/>
  <c r="AE1803"/>
  <c r="AD1803"/>
  <c r="AF1803" s="1"/>
  <c r="AE1802"/>
  <c r="AD1802"/>
  <c r="AF1802" s="1"/>
  <c r="AE1801"/>
  <c r="AD1801"/>
  <c r="AF1801" s="1"/>
  <c r="AE1800"/>
  <c r="AD1800"/>
  <c r="AF1800" s="1"/>
  <c r="AE1799"/>
  <c r="AD1799"/>
  <c r="AF1799" s="1"/>
  <c r="AE1798"/>
  <c r="AD1798"/>
  <c r="AF1798" s="1"/>
  <c r="AE1797"/>
  <c r="AD1797"/>
  <c r="AF1797" s="1"/>
  <c r="AE1796"/>
  <c r="AD1796"/>
  <c r="AF1796" s="1"/>
  <c r="AE1795"/>
  <c r="AD1795"/>
  <c r="AF1795" s="1"/>
  <c r="AE1794"/>
  <c r="AD1794"/>
  <c r="AF1794" s="1"/>
  <c r="AE1793"/>
  <c r="AD1793"/>
  <c r="AF1793" s="1"/>
  <c r="AE1792"/>
  <c r="AD1792"/>
  <c r="AF1792" s="1"/>
  <c r="AE1791"/>
  <c r="AD1791"/>
  <c r="AF1791" s="1"/>
  <c r="AE1790"/>
  <c r="AD1790"/>
  <c r="AF1790" s="1"/>
  <c r="AE1789"/>
  <c r="AD1789"/>
  <c r="AF1789" s="1"/>
  <c r="AE1788"/>
  <c r="AD1788"/>
  <c r="AF1788" s="1"/>
  <c r="AE1787"/>
  <c r="AD1787"/>
  <c r="AF1787" s="1"/>
  <c r="AE1786"/>
  <c r="AD1786"/>
  <c r="AF1786" s="1"/>
  <c r="AE1785"/>
  <c r="AD1785"/>
  <c r="AF1785" s="1"/>
  <c r="AE1784"/>
  <c r="AD1784"/>
  <c r="AF1784" s="1"/>
  <c r="AE1783"/>
  <c r="AD1783"/>
  <c r="AF1783" s="1"/>
  <c r="AE1782"/>
  <c r="AD1782"/>
  <c r="AF1782" s="1"/>
  <c r="AE1781"/>
  <c r="AD1781"/>
  <c r="AF1781" s="1"/>
  <c r="AE1780"/>
  <c r="AD1780"/>
  <c r="AF1780" s="1"/>
  <c r="AE1779"/>
  <c r="AD1779"/>
  <c r="AF1779" s="1"/>
  <c r="AE1778"/>
  <c r="AD1778"/>
  <c r="AF1778" s="1"/>
  <c r="AE1777"/>
  <c r="AD1777"/>
  <c r="AF1777" s="1"/>
  <c r="AE1776"/>
  <c r="AD1776"/>
  <c r="AF1776" s="1"/>
  <c r="AE1775"/>
  <c r="AD1775"/>
  <c r="AF1775" s="1"/>
  <c r="AE1774"/>
  <c r="AD1774"/>
  <c r="AF1774" s="1"/>
  <c r="AE1773"/>
  <c r="AD1773"/>
  <c r="AF1773" s="1"/>
  <c r="AE1772"/>
  <c r="AD1772"/>
  <c r="AF1772" s="1"/>
  <c r="AE1771"/>
  <c r="AD1771"/>
  <c r="AF1771" s="1"/>
  <c r="AE1770"/>
  <c r="AD1770"/>
  <c r="AF1770" s="1"/>
  <c r="AE1769"/>
  <c r="AD1769"/>
  <c r="AF1769" s="1"/>
  <c r="AE1768"/>
  <c r="AD1768"/>
  <c r="AF1768" s="1"/>
  <c r="AE1767"/>
  <c r="AD1767"/>
  <c r="AF1767" s="1"/>
  <c r="AE1766"/>
  <c r="AD1766"/>
  <c r="AF1766" s="1"/>
  <c r="AE1765"/>
  <c r="AD1765"/>
  <c r="AF1765" s="1"/>
  <c r="AE1764"/>
  <c r="AD1764"/>
  <c r="AF1764" s="1"/>
  <c r="AE1763"/>
  <c r="AD1763"/>
  <c r="AF1763" s="1"/>
  <c r="AE1762"/>
  <c r="AD1762"/>
  <c r="AF1762" s="1"/>
  <c r="AE1761"/>
  <c r="AD1761"/>
  <c r="AF1761" s="1"/>
  <c r="AE1760"/>
  <c r="AD1760"/>
  <c r="AF1760" s="1"/>
  <c r="AE1759"/>
  <c r="AD1759"/>
  <c r="AF1759" s="1"/>
  <c r="AE1758"/>
  <c r="AD1758"/>
  <c r="AF1758" s="1"/>
  <c r="AE1757"/>
  <c r="AD1757"/>
  <c r="AF1757" s="1"/>
  <c r="AE1756"/>
  <c r="AD1756"/>
  <c r="AF1756" s="1"/>
  <c r="AE1755"/>
  <c r="AD1755"/>
  <c r="AF1755" s="1"/>
  <c r="AE1754"/>
  <c r="AD1754"/>
  <c r="AF1754" s="1"/>
  <c r="AE1753"/>
  <c r="AD1753"/>
  <c r="AF1753" s="1"/>
  <c r="AE1752"/>
  <c r="AD1752"/>
  <c r="AF1752" s="1"/>
  <c r="AE1751"/>
  <c r="AD1751"/>
  <c r="AF1751" s="1"/>
  <c r="AE1750"/>
  <c r="AD1750"/>
  <c r="AF1750" s="1"/>
  <c r="AE1749"/>
  <c r="AD1749"/>
  <c r="AF1749" s="1"/>
  <c r="AE1748"/>
  <c r="AD1748"/>
  <c r="AF1748" s="1"/>
  <c r="AE1747"/>
  <c r="AD1747"/>
  <c r="AF1747" s="1"/>
  <c r="AE1746"/>
  <c r="AD1746"/>
  <c r="AF1746" s="1"/>
  <c r="AE1745"/>
  <c r="AD1745"/>
  <c r="AF1745" s="1"/>
  <c r="AE1744"/>
  <c r="AD1744"/>
  <c r="AF1744" s="1"/>
  <c r="AE1743"/>
  <c r="AD1743"/>
  <c r="AF1743" s="1"/>
  <c r="AE1742"/>
  <c r="AD1742"/>
  <c r="AF1742" s="1"/>
  <c r="AE1741"/>
  <c r="AD1741"/>
  <c r="AF1741" s="1"/>
  <c r="AE1740"/>
  <c r="AD1740"/>
  <c r="AF1740" s="1"/>
  <c r="AE1739"/>
  <c r="AD1739"/>
  <c r="AF1739" s="1"/>
  <c r="AE1738"/>
  <c r="AD1738"/>
  <c r="AF1738" s="1"/>
  <c r="AE1737"/>
  <c r="AD1737"/>
  <c r="AF1737" s="1"/>
  <c r="AE1736"/>
  <c r="AD1736"/>
  <c r="AF1736" s="1"/>
  <c r="AE1735"/>
  <c r="AD1735"/>
  <c r="AF1735" s="1"/>
  <c r="AE1734"/>
  <c r="AD1734"/>
  <c r="AF1734" s="1"/>
  <c r="AE1733"/>
  <c r="AD1733"/>
  <c r="AF1733" s="1"/>
  <c r="AE1732"/>
  <c r="AD1732"/>
  <c r="AF1732" s="1"/>
  <c r="AE1731"/>
  <c r="AD1731"/>
  <c r="AF1731" s="1"/>
  <c r="AE1730"/>
  <c r="AD1730"/>
  <c r="AF1730" s="1"/>
  <c r="AE1729"/>
  <c r="AD1729"/>
  <c r="AF1729" s="1"/>
  <c r="AE1728"/>
  <c r="AD1728"/>
  <c r="AF1728" s="1"/>
  <c r="AE1727"/>
  <c r="AD1727"/>
  <c r="AF1727" s="1"/>
  <c r="AE1726"/>
  <c r="AD1726"/>
  <c r="AF1726" s="1"/>
  <c r="AE1725"/>
  <c r="AD1725"/>
  <c r="AF1725" s="1"/>
  <c r="AE1724"/>
  <c r="AD1724"/>
  <c r="AF1724" s="1"/>
  <c r="AE1723"/>
  <c r="AD1723"/>
  <c r="AF1723" s="1"/>
  <c r="AE1722"/>
  <c r="AD1722"/>
  <c r="AF1722" s="1"/>
  <c r="AE1721"/>
  <c r="AD1721"/>
  <c r="AF1721" s="1"/>
  <c r="AE1720"/>
  <c r="AD1720"/>
  <c r="AF1720" s="1"/>
  <c r="AE1719"/>
  <c r="AD1719"/>
  <c r="AF1719" s="1"/>
  <c r="AE1718"/>
  <c r="AD1718"/>
  <c r="AF1718" s="1"/>
  <c r="AE1717"/>
  <c r="AD1717"/>
  <c r="AF1717" s="1"/>
  <c r="AE1716"/>
  <c r="AD1716"/>
  <c r="AF1716" s="1"/>
  <c r="AE1715"/>
  <c r="AD1715"/>
  <c r="AF1715" s="1"/>
  <c r="AE1714"/>
  <c r="AD1714"/>
  <c r="AF1714" s="1"/>
  <c r="AE1713"/>
  <c r="AD1713"/>
  <c r="AF1713" s="1"/>
  <c r="AE1712"/>
  <c r="AD1712"/>
  <c r="AF1712" s="1"/>
  <c r="AE1711"/>
  <c r="AD1711"/>
  <c r="AF1711" s="1"/>
  <c r="AE1710"/>
  <c r="AD1710"/>
  <c r="AF1710" s="1"/>
  <c r="AE1709"/>
  <c r="AD1709"/>
  <c r="AF1709" s="1"/>
  <c r="AE1708"/>
  <c r="AD1708"/>
  <c r="AF1708" s="1"/>
  <c r="AE1707"/>
  <c r="AD1707"/>
  <c r="AF1707" s="1"/>
  <c r="AE1706"/>
  <c r="AD1706"/>
  <c r="AF1706" s="1"/>
  <c r="AE1705"/>
  <c r="AD1705"/>
  <c r="AF1705" s="1"/>
  <c r="AE1704"/>
  <c r="AD1704"/>
  <c r="AF1704" s="1"/>
  <c r="AE1703"/>
  <c r="AD1703"/>
  <c r="AF1703" s="1"/>
  <c r="AE1702"/>
  <c r="AD1702"/>
  <c r="AF1702" s="1"/>
  <c r="AE1701"/>
  <c r="AD1701"/>
  <c r="AF1701" s="1"/>
  <c r="AE1700"/>
  <c r="AD1700"/>
  <c r="AF1700" s="1"/>
  <c r="AE1699"/>
  <c r="AD1699"/>
  <c r="AF1699" s="1"/>
  <c r="AE1698"/>
  <c r="AD1698"/>
  <c r="AF1698" s="1"/>
  <c r="AE1697"/>
  <c r="AD1697"/>
  <c r="AF1697" s="1"/>
  <c r="AE1696"/>
  <c r="AD1696"/>
  <c r="AF1696" s="1"/>
  <c r="AE1695"/>
  <c r="AD1695"/>
  <c r="AF1695" s="1"/>
  <c r="AE1694"/>
  <c r="AD1694"/>
  <c r="AF1694" s="1"/>
  <c r="AE1693"/>
  <c r="AD1693"/>
  <c r="AF1693" s="1"/>
  <c r="AE1692"/>
  <c r="AD1692"/>
  <c r="AF1692" s="1"/>
  <c r="AE1691"/>
  <c r="AD1691"/>
  <c r="AF1691" s="1"/>
  <c r="AE1690"/>
  <c r="AD1690"/>
  <c r="AF1690" s="1"/>
  <c r="AE1689"/>
  <c r="AD1689"/>
  <c r="AF1689" s="1"/>
  <c r="AE1688"/>
  <c r="AD1688"/>
  <c r="AF1688" s="1"/>
  <c r="AE1687"/>
  <c r="AD1687"/>
  <c r="AF1687" s="1"/>
  <c r="AE1686"/>
  <c r="AD1686"/>
  <c r="AF1686" s="1"/>
  <c r="AE1685"/>
  <c r="AD1685"/>
  <c r="AF1685" s="1"/>
  <c r="AE1684"/>
  <c r="AD1684"/>
  <c r="AF1684" s="1"/>
  <c r="AE1683"/>
  <c r="AD1683"/>
  <c r="AF1683" s="1"/>
  <c r="AE1682"/>
  <c r="AD1682"/>
  <c r="AF1682" s="1"/>
  <c r="AE1681"/>
  <c r="AD1681"/>
  <c r="AF1681" s="1"/>
  <c r="AE1680"/>
  <c r="AD1680"/>
  <c r="AF1680" s="1"/>
  <c r="AE1679"/>
  <c r="AD1679"/>
  <c r="AF1679" s="1"/>
  <c r="AE1678"/>
  <c r="AD1678"/>
  <c r="AF1678" s="1"/>
  <c r="AE1677"/>
  <c r="AD1677"/>
  <c r="AF1677" s="1"/>
  <c r="AE1676"/>
  <c r="AD1676"/>
  <c r="AF1676" s="1"/>
  <c r="AE1675"/>
  <c r="AD1675"/>
  <c r="AF1675" s="1"/>
  <c r="AE1674"/>
  <c r="AD1674"/>
  <c r="AF1674" s="1"/>
  <c r="AE1673"/>
  <c r="AD1673"/>
  <c r="AF1673" s="1"/>
  <c r="AE1672"/>
  <c r="AD1672"/>
  <c r="AF1672" s="1"/>
  <c r="AE1671"/>
  <c r="AD1671"/>
  <c r="AF1671" s="1"/>
  <c r="AE1670"/>
  <c r="AD1670"/>
  <c r="AF1670" s="1"/>
  <c r="AE1669"/>
  <c r="AD1669"/>
  <c r="AF1669" s="1"/>
  <c r="AE1668"/>
  <c r="AD1668"/>
  <c r="AF1668" s="1"/>
  <c r="AE1667"/>
  <c r="AD1667"/>
  <c r="AF1667" s="1"/>
  <c r="AE1666"/>
  <c r="AD1666"/>
  <c r="AF1666" s="1"/>
  <c r="AE1665"/>
  <c r="AD1665"/>
  <c r="AF1665" s="1"/>
  <c r="AE1664"/>
  <c r="AD1664"/>
  <c r="AF1664" s="1"/>
  <c r="AE1663"/>
  <c r="AD1663"/>
  <c r="AF1663" s="1"/>
  <c r="AE1662"/>
  <c r="AD1662"/>
  <c r="AF1662" s="1"/>
  <c r="AE1661"/>
  <c r="AD1661"/>
  <c r="AF1661" s="1"/>
  <c r="AE1660"/>
  <c r="AD1660"/>
  <c r="AF1660" s="1"/>
  <c r="AE1659"/>
  <c r="AD1659"/>
  <c r="AF1659" s="1"/>
  <c r="AE1658"/>
  <c r="AD1658"/>
  <c r="AF1658" s="1"/>
  <c r="AE1657"/>
  <c r="AD1657"/>
  <c r="AF1657" s="1"/>
  <c r="AE1656"/>
  <c r="AD1656"/>
  <c r="AF1656" s="1"/>
  <c r="AE1655"/>
  <c r="AD1655"/>
  <c r="AF1655" s="1"/>
  <c r="AE1654"/>
  <c r="AD1654"/>
  <c r="AF1654" s="1"/>
  <c r="AE1653"/>
  <c r="AD1653"/>
  <c r="AF1653" s="1"/>
  <c r="AE1652"/>
  <c r="AD1652"/>
  <c r="AF1652" s="1"/>
  <c r="AE1651"/>
  <c r="AD1651"/>
  <c r="AF1651" s="1"/>
  <c r="AE1650"/>
  <c r="AD1650"/>
  <c r="AF1650" s="1"/>
  <c r="AE1649"/>
  <c r="AD1649"/>
  <c r="AF1649" s="1"/>
  <c r="AE1648"/>
  <c r="AD1648"/>
  <c r="AF1648" s="1"/>
  <c r="AE1647"/>
  <c r="AD1647"/>
  <c r="AF1647" s="1"/>
  <c r="AE1646"/>
  <c r="AD1646"/>
  <c r="AF1646" s="1"/>
  <c r="AE1645"/>
  <c r="AD1645"/>
  <c r="AF1645" s="1"/>
  <c r="AE1644"/>
  <c r="AD1644"/>
  <c r="AF1644" s="1"/>
  <c r="AE1643"/>
  <c r="AD1643"/>
  <c r="AF1643" s="1"/>
  <c r="AE1642"/>
  <c r="AD1642"/>
  <c r="AF1642" s="1"/>
  <c r="AE1641"/>
  <c r="AD1641"/>
  <c r="AF1641" s="1"/>
  <c r="AE1640"/>
  <c r="AD1640"/>
  <c r="AF1640" s="1"/>
  <c r="AE1639"/>
  <c r="AD1639"/>
  <c r="AF1639" s="1"/>
  <c r="AE1638"/>
  <c r="AD1638"/>
  <c r="AF1638" s="1"/>
  <c r="AE1637"/>
  <c r="AD1637"/>
  <c r="AF1637" s="1"/>
  <c r="AE1636"/>
  <c r="AD1636"/>
  <c r="AF1636" s="1"/>
  <c r="AE1635"/>
  <c r="AD1635"/>
  <c r="AF1635" s="1"/>
  <c r="AE1634"/>
  <c r="AD1634"/>
  <c r="AF1634" s="1"/>
  <c r="AE1633"/>
  <c r="AD1633"/>
  <c r="AF1633" s="1"/>
  <c r="AE1632"/>
  <c r="AD1632"/>
  <c r="AF1632" s="1"/>
  <c r="AE1631"/>
  <c r="AD1631"/>
  <c r="AF1631" s="1"/>
  <c r="AE1630"/>
  <c r="AD1630"/>
  <c r="AF1630" s="1"/>
  <c r="AE1629"/>
  <c r="AD1629"/>
  <c r="AF1629" s="1"/>
  <c r="AE1628"/>
  <c r="AD1628"/>
  <c r="AF1628" s="1"/>
  <c r="AE1627"/>
  <c r="AD1627"/>
  <c r="AF1627" s="1"/>
  <c r="AE1626"/>
  <c r="AD1626"/>
  <c r="AF1626" s="1"/>
  <c r="AE1625"/>
  <c r="AD1625"/>
  <c r="AF1625" s="1"/>
  <c r="AE1624"/>
  <c r="AD1624"/>
  <c r="AF1624" s="1"/>
  <c r="AE1623"/>
  <c r="AD1623"/>
  <c r="AF1623" s="1"/>
  <c r="AE1622"/>
  <c r="AD1622"/>
  <c r="AF1622" s="1"/>
  <c r="AE1621"/>
  <c r="AD1621"/>
  <c r="AF1621" s="1"/>
  <c r="AE1620"/>
  <c r="AD1620"/>
  <c r="AF1620" s="1"/>
  <c r="AE1619"/>
  <c r="AD1619"/>
  <c r="AF1619" s="1"/>
  <c r="AE1618"/>
  <c r="AD1618"/>
  <c r="AF1618" s="1"/>
  <c r="AE1617"/>
  <c r="AD1617"/>
  <c r="AF1617" s="1"/>
  <c r="AE1616"/>
  <c r="AD1616"/>
  <c r="AF1616" s="1"/>
  <c r="AE1615"/>
  <c r="AD1615"/>
  <c r="AF1615" s="1"/>
  <c r="AE1614"/>
  <c r="AD1614"/>
  <c r="AF1614" s="1"/>
  <c r="AE1613"/>
  <c r="AD1613"/>
  <c r="AF1613" s="1"/>
  <c r="AE1612"/>
  <c r="AD1612"/>
  <c r="AF1612" s="1"/>
  <c r="AE1611"/>
  <c r="AD1611"/>
  <c r="AF1611" s="1"/>
  <c r="AE1610"/>
  <c r="AD1610"/>
  <c r="AF1610" s="1"/>
  <c r="AE1609"/>
  <c r="AD1609"/>
  <c r="AF1609" s="1"/>
  <c r="AE1608"/>
  <c r="AD1608"/>
  <c r="AF1608" s="1"/>
  <c r="AE1607"/>
  <c r="AD1607"/>
  <c r="AF1607" s="1"/>
  <c r="AE1606"/>
  <c r="AD1606"/>
  <c r="AF1606" s="1"/>
  <c r="AE1605"/>
  <c r="AD1605"/>
  <c r="AF1605" s="1"/>
  <c r="AE1604"/>
  <c r="AD1604"/>
  <c r="AF1604" s="1"/>
  <c r="AE1603"/>
  <c r="AD1603"/>
  <c r="AF1603" s="1"/>
  <c r="AE1602"/>
  <c r="AD1602"/>
  <c r="AF1602" s="1"/>
  <c r="AE1601"/>
  <c r="AD1601"/>
  <c r="AF1601" s="1"/>
  <c r="AE1600"/>
  <c r="AD1600"/>
  <c r="AF1600" s="1"/>
  <c r="AE1599"/>
  <c r="AD1599"/>
  <c r="AF1599" s="1"/>
  <c r="AE1598"/>
  <c r="AD1598"/>
  <c r="AF1598" s="1"/>
  <c r="AE1597"/>
  <c r="AD1597"/>
  <c r="AF1597" s="1"/>
  <c r="AE1596"/>
  <c r="AD1596"/>
  <c r="AF1596" s="1"/>
  <c r="AE1595"/>
  <c r="AD1595"/>
  <c r="AF1595" s="1"/>
  <c r="AE1594"/>
  <c r="AD1594"/>
  <c r="AF1594" s="1"/>
  <c r="AE1593"/>
  <c r="AD1593"/>
  <c r="AF1593" s="1"/>
  <c r="AE1592"/>
  <c r="AD1592"/>
  <c r="AF1592" s="1"/>
  <c r="AE1591"/>
  <c r="AD1591"/>
  <c r="AF1591" s="1"/>
  <c r="AE1590"/>
  <c r="AD1590"/>
  <c r="AF1590" s="1"/>
  <c r="AE1589"/>
  <c r="AD1589"/>
  <c r="AF1589" s="1"/>
  <c r="AE1588"/>
  <c r="AD1588"/>
  <c r="AF1588" s="1"/>
  <c r="AE1587"/>
  <c r="AD1587"/>
  <c r="AF1587" s="1"/>
  <c r="AE1586"/>
  <c r="AD1586"/>
  <c r="AF1586" s="1"/>
  <c r="AE1585"/>
  <c r="AD1585"/>
  <c r="AF1585" s="1"/>
  <c r="AE1584"/>
  <c r="AD1584"/>
  <c r="AF1584" s="1"/>
  <c r="AE1583"/>
  <c r="AD1583"/>
  <c r="AF1583" s="1"/>
  <c r="AE1582"/>
  <c r="AD1582"/>
  <c r="AF1582" s="1"/>
  <c r="AE1581"/>
  <c r="AD1581"/>
  <c r="AF1581" s="1"/>
  <c r="AE1580"/>
  <c r="AD1580"/>
  <c r="AF1580" s="1"/>
  <c r="AE1579"/>
  <c r="AD1579"/>
  <c r="AF1579" s="1"/>
  <c r="AE1578"/>
  <c r="AD1578"/>
  <c r="AF1578" s="1"/>
  <c r="AE1577"/>
  <c r="AD1577"/>
  <c r="AF1577" s="1"/>
  <c r="AE1576"/>
  <c r="AD1576"/>
  <c r="AF1576" s="1"/>
  <c r="AE1575"/>
  <c r="AD1575"/>
  <c r="AF1575" s="1"/>
  <c r="AE1574"/>
  <c r="AD1574"/>
  <c r="AF1574" s="1"/>
  <c r="AE1573"/>
  <c r="AD1573"/>
  <c r="AF1573" s="1"/>
  <c r="AE1572"/>
  <c r="AD1572"/>
  <c r="AF1572" s="1"/>
  <c r="AE1571"/>
  <c r="AD1571"/>
  <c r="AF1571" s="1"/>
  <c r="AE1570"/>
  <c r="AD1570"/>
  <c r="AF1570" s="1"/>
  <c r="AE1569"/>
  <c r="AD1569"/>
  <c r="AF1569" s="1"/>
  <c r="AE1568"/>
  <c r="AD1568"/>
  <c r="AF1568" s="1"/>
  <c r="AE1567"/>
  <c r="AD1567"/>
  <c r="AF1567" s="1"/>
  <c r="AE1566"/>
  <c r="AD1566"/>
  <c r="AF1566" s="1"/>
  <c r="AE1565"/>
  <c r="AD1565"/>
  <c r="AF1565" s="1"/>
  <c r="AE1564"/>
  <c r="AD1564"/>
  <c r="AF1564" s="1"/>
  <c r="AE1563"/>
  <c r="AD1563"/>
  <c r="AF1563" s="1"/>
  <c r="AE1562"/>
  <c r="AD1562"/>
  <c r="AF1562" s="1"/>
  <c r="AE1561"/>
  <c r="AD1561"/>
  <c r="AF1561" s="1"/>
  <c r="AE1560"/>
  <c r="AD1560"/>
  <c r="AF1560" s="1"/>
  <c r="AE1559"/>
  <c r="AD1559"/>
  <c r="AF1559" s="1"/>
  <c r="AE1558"/>
  <c r="AD1558"/>
  <c r="AF1558" s="1"/>
  <c r="AE1557"/>
  <c r="AD1557"/>
  <c r="AF1557" s="1"/>
  <c r="AE1556"/>
  <c r="AD1556"/>
  <c r="AF1556" s="1"/>
  <c r="AE1555"/>
  <c r="AD1555"/>
  <c r="AF1555" s="1"/>
  <c r="AE1554"/>
  <c r="AD1554"/>
  <c r="AF1554" s="1"/>
  <c r="AE1553"/>
  <c r="AD1553"/>
  <c r="AF1553" s="1"/>
  <c r="AE1552"/>
  <c r="AD1552"/>
  <c r="AF1552" s="1"/>
  <c r="AE1551"/>
  <c r="AD1551"/>
  <c r="AF1551" s="1"/>
  <c r="AE1550"/>
  <c r="AD1550"/>
  <c r="AF1550" s="1"/>
  <c r="AE1549"/>
  <c r="AD1549"/>
  <c r="AF1549" s="1"/>
  <c r="AE1548"/>
  <c r="AD1548"/>
  <c r="AF1548" s="1"/>
  <c r="AE1547"/>
  <c r="AD1547"/>
  <c r="AF1547" s="1"/>
  <c r="AE1546"/>
  <c r="AD1546"/>
  <c r="AF1546" s="1"/>
  <c r="AE1545"/>
  <c r="AD1545"/>
  <c r="AF1545" s="1"/>
  <c r="AE1544"/>
  <c r="AD1544"/>
  <c r="AF1544" s="1"/>
  <c r="AE1543"/>
  <c r="AD1543"/>
  <c r="AF1543" s="1"/>
  <c r="AE1542"/>
  <c r="AD1542"/>
  <c r="AF1542" s="1"/>
  <c r="AE1541"/>
  <c r="AD1541"/>
  <c r="AF1541" s="1"/>
  <c r="AE1540"/>
  <c r="AD1540"/>
  <c r="AF1540" s="1"/>
  <c r="AE1539"/>
  <c r="AD1539"/>
  <c r="AF1539" s="1"/>
  <c r="AE1538"/>
  <c r="AD1538"/>
  <c r="AF1538" s="1"/>
  <c r="AE1537"/>
  <c r="AD1537"/>
  <c r="AF1537" s="1"/>
  <c r="AE1536"/>
  <c r="AD1536"/>
  <c r="AF1536" s="1"/>
  <c r="AE1535"/>
  <c r="AD1535"/>
  <c r="AF1535" s="1"/>
  <c r="AE1534"/>
  <c r="AD1534"/>
  <c r="AF1534" s="1"/>
  <c r="AE1533"/>
  <c r="AD1533"/>
  <c r="AF1533" s="1"/>
  <c r="AE1532"/>
  <c r="AD1532"/>
  <c r="AF1532" s="1"/>
  <c r="AE1531"/>
  <c r="AD1531"/>
  <c r="AF1531" s="1"/>
  <c r="AE1530"/>
  <c r="AD1530"/>
  <c r="AF1530" s="1"/>
  <c r="AE1529"/>
  <c r="AD1529"/>
  <c r="AF1529" s="1"/>
  <c r="AE1528"/>
  <c r="AD1528"/>
  <c r="AF1528" s="1"/>
  <c r="AE1527"/>
  <c r="AD1527"/>
  <c r="AF1527" s="1"/>
  <c r="AE1526"/>
  <c r="AD1526"/>
  <c r="AF1526" s="1"/>
  <c r="AE1525"/>
  <c r="AD1525"/>
  <c r="AF1525" s="1"/>
  <c r="AE1524"/>
  <c r="AD1524"/>
  <c r="AF1524" s="1"/>
  <c r="AE1523"/>
  <c r="AD1523"/>
  <c r="AF1523" s="1"/>
  <c r="AE1522"/>
  <c r="AD1522"/>
  <c r="AF1522" s="1"/>
  <c r="AE1521"/>
  <c r="AD1521"/>
  <c r="AF1521" s="1"/>
  <c r="AE1520"/>
  <c r="AD1520"/>
  <c r="AF1520" s="1"/>
  <c r="AE1519"/>
  <c r="AD1519"/>
  <c r="AF1519" s="1"/>
  <c r="AE1518"/>
  <c r="AD1518"/>
  <c r="AF1518" s="1"/>
  <c r="AE1517"/>
  <c r="AD1517"/>
  <c r="AF1517" s="1"/>
  <c r="AE1516"/>
  <c r="AD1516"/>
  <c r="AF1516" s="1"/>
  <c r="AE1515"/>
  <c r="AD1515"/>
  <c r="AF1515" s="1"/>
  <c r="AE1514"/>
  <c r="AD1514"/>
  <c r="AF1514" s="1"/>
  <c r="AE1513"/>
  <c r="AD1513"/>
  <c r="AF1513" s="1"/>
  <c r="AE1512"/>
  <c r="AD1512"/>
  <c r="AF1512" s="1"/>
  <c r="AE1511"/>
  <c r="AD1511"/>
  <c r="AF1511" s="1"/>
  <c r="AE1510"/>
  <c r="AD1510"/>
  <c r="AF1510" s="1"/>
  <c r="AE1509"/>
  <c r="AD1509"/>
  <c r="AF1509" s="1"/>
  <c r="AE1508"/>
  <c r="AD1508"/>
  <c r="AF1508" s="1"/>
  <c r="AE1507"/>
  <c r="AD1507"/>
  <c r="AF1507" s="1"/>
  <c r="AE1506"/>
  <c r="AD1506"/>
  <c r="AF1506" s="1"/>
  <c r="AE1505"/>
  <c r="AD1505"/>
  <c r="AF1505" s="1"/>
  <c r="AE1504"/>
  <c r="AD1504"/>
  <c r="AF1504" s="1"/>
  <c r="AE1503"/>
  <c r="AD1503"/>
  <c r="AF1503" s="1"/>
  <c r="AE1502"/>
  <c r="AD1502"/>
  <c r="AF1502" s="1"/>
  <c r="AE1501"/>
  <c r="AD1501"/>
  <c r="AF1501" s="1"/>
  <c r="AE1500"/>
  <c r="AD1500"/>
  <c r="AF1500" s="1"/>
  <c r="AE1499"/>
  <c r="AD1499"/>
  <c r="AF1499" s="1"/>
  <c r="AE1498"/>
  <c r="AD1498"/>
  <c r="AF1498" s="1"/>
  <c r="AE1497"/>
  <c r="AD1497"/>
  <c r="AF1497" s="1"/>
  <c r="AE1496"/>
  <c r="AD1496"/>
  <c r="AF1496" s="1"/>
  <c r="AE1495"/>
  <c r="AD1495"/>
  <c r="AF1495" s="1"/>
  <c r="AE1494"/>
  <c r="AD1494"/>
  <c r="AF1494" s="1"/>
  <c r="AE1493"/>
  <c r="AD1493"/>
  <c r="AF1493" s="1"/>
  <c r="AE1492"/>
  <c r="AD1492"/>
  <c r="AF1492" s="1"/>
  <c r="AE1491"/>
  <c r="AD1491"/>
  <c r="AF1491" s="1"/>
  <c r="AE1490"/>
  <c r="AD1490"/>
  <c r="AF1490" s="1"/>
  <c r="AE1489"/>
  <c r="AD1489"/>
  <c r="AF1489" s="1"/>
  <c r="AE1488"/>
  <c r="AD1488"/>
  <c r="AF1488" s="1"/>
  <c r="AE1487"/>
  <c r="AD1487"/>
  <c r="AF1487" s="1"/>
  <c r="AE1486"/>
  <c r="AD1486"/>
  <c r="AF1486" s="1"/>
  <c r="AE1485"/>
  <c r="AD1485"/>
  <c r="AF1485" s="1"/>
  <c r="AE1484"/>
  <c r="AD1484"/>
  <c r="AF1484" s="1"/>
  <c r="AE1483"/>
  <c r="AD1483"/>
  <c r="AF1483" s="1"/>
  <c r="AE1482"/>
  <c r="AD1482"/>
  <c r="AF1482" s="1"/>
  <c r="AE1481"/>
  <c r="AD1481"/>
  <c r="AF1481" s="1"/>
  <c r="AE1480"/>
  <c r="AD1480"/>
  <c r="AF1480" s="1"/>
  <c r="AE1479"/>
  <c r="AD1479"/>
  <c r="AF1479" s="1"/>
  <c r="AE1478"/>
  <c r="AD1478"/>
  <c r="AF1478" s="1"/>
  <c r="AE1477"/>
  <c r="AD1477"/>
  <c r="AF1477" s="1"/>
  <c r="AE1476"/>
  <c r="AD1476"/>
  <c r="AF1476" s="1"/>
  <c r="AE1475"/>
  <c r="AD1475"/>
  <c r="AF1475" s="1"/>
  <c r="AE1474"/>
  <c r="AD1474"/>
  <c r="AF1474" s="1"/>
  <c r="AE1473"/>
  <c r="AD1473"/>
  <c r="AF1473" s="1"/>
  <c r="AE1472"/>
  <c r="AD1472"/>
  <c r="AF1472" s="1"/>
  <c r="AE1471"/>
  <c r="AD1471"/>
  <c r="AF1471" s="1"/>
  <c r="AE1470"/>
  <c r="AD1470"/>
  <c r="AF1470" s="1"/>
  <c r="AE1469"/>
  <c r="AD1469"/>
  <c r="AF1469" s="1"/>
  <c r="AE1468"/>
  <c r="AD1468"/>
  <c r="AF1468" s="1"/>
  <c r="AE1467"/>
  <c r="AD1467"/>
  <c r="AF1467" s="1"/>
  <c r="AE1466"/>
  <c r="AD1466"/>
  <c r="AF1466" s="1"/>
  <c r="AE1465"/>
  <c r="AD1465"/>
  <c r="AF1465" s="1"/>
  <c r="AE1464"/>
  <c r="AD1464"/>
  <c r="AF1464" s="1"/>
  <c r="AE1463"/>
  <c r="AD1463"/>
  <c r="AF1463" s="1"/>
  <c r="AE1462"/>
  <c r="AD1462"/>
  <c r="AF1462" s="1"/>
  <c r="AE1461"/>
  <c r="AD1461"/>
  <c r="AF1461" s="1"/>
  <c r="AE1460"/>
  <c r="AD1460"/>
  <c r="AF1460" s="1"/>
  <c r="AE1459"/>
  <c r="AD1459"/>
  <c r="AF1459" s="1"/>
  <c r="AE1458"/>
  <c r="AD1458"/>
  <c r="AF1458" s="1"/>
  <c r="AE1457"/>
  <c r="AD1457"/>
  <c r="AF1457" s="1"/>
  <c r="AE1456"/>
  <c r="AD1456"/>
  <c r="AF1456" s="1"/>
  <c r="AE1455"/>
  <c r="AD1455"/>
  <c r="AF1455" s="1"/>
  <c r="AE1454"/>
  <c r="AD1454"/>
  <c r="AF1454" s="1"/>
  <c r="AE1453"/>
  <c r="AD1453"/>
  <c r="AF1453" s="1"/>
  <c r="AE1452"/>
  <c r="AD1452"/>
  <c r="AF1452" s="1"/>
  <c r="AE1451"/>
  <c r="AD1451"/>
  <c r="AF1451" s="1"/>
  <c r="AE1450"/>
  <c r="AD1450"/>
  <c r="AF1450" s="1"/>
  <c r="AE1449"/>
  <c r="AD1449"/>
  <c r="AF1449" s="1"/>
  <c r="AE1448"/>
  <c r="AD1448"/>
  <c r="AF1448" s="1"/>
  <c r="AE1447"/>
  <c r="AD1447"/>
  <c r="AF1447" s="1"/>
  <c r="AE1446"/>
  <c r="AD1446"/>
  <c r="AF1446" s="1"/>
  <c r="AE1445"/>
  <c r="AD1445"/>
  <c r="AF1445" s="1"/>
  <c r="AE1444"/>
  <c r="AD1444"/>
  <c r="AF1444" s="1"/>
  <c r="AE1443"/>
  <c r="AD1443"/>
  <c r="AF1443" s="1"/>
  <c r="AE1442"/>
  <c r="AD1442"/>
  <c r="AF1442" s="1"/>
  <c r="AE1441"/>
  <c r="AD1441"/>
  <c r="AF1441" s="1"/>
  <c r="AE1440"/>
  <c r="AD1440"/>
  <c r="AF1440" s="1"/>
  <c r="AE1439"/>
  <c r="AD1439"/>
  <c r="AF1439" s="1"/>
  <c r="AE1438"/>
  <c r="AD1438"/>
  <c r="AF1438" s="1"/>
  <c r="AE1437"/>
  <c r="AD1437"/>
  <c r="AF1437" s="1"/>
  <c r="AE1436"/>
  <c r="AD1436"/>
  <c r="AF1436" s="1"/>
  <c r="AE1435"/>
  <c r="AD1435"/>
  <c r="AF1435" s="1"/>
  <c r="AE1434"/>
  <c r="AD1434"/>
  <c r="AF1434" s="1"/>
  <c r="AE1433"/>
  <c r="AD1433"/>
  <c r="AF1433" s="1"/>
  <c r="AE1432"/>
  <c r="AD1432"/>
  <c r="AF1432" s="1"/>
  <c r="AE1431"/>
  <c r="AD1431"/>
  <c r="AF1431" s="1"/>
  <c r="AE1430"/>
  <c r="AD1430"/>
  <c r="AF1430" s="1"/>
  <c r="AE1429"/>
  <c r="AD1429"/>
  <c r="AF1429" s="1"/>
  <c r="AE1428"/>
  <c r="AD1428"/>
  <c r="AF1428" s="1"/>
  <c r="AE1427"/>
  <c r="AD1427"/>
  <c r="AF1427" s="1"/>
  <c r="AE1426"/>
  <c r="AD1426"/>
  <c r="AF1426" s="1"/>
  <c r="AE1425"/>
  <c r="AD1425"/>
  <c r="AF1425" s="1"/>
  <c r="AE1424"/>
  <c r="AD1424"/>
  <c r="AF1424" s="1"/>
  <c r="AE1423"/>
  <c r="AD1423"/>
  <c r="AF1423" s="1"/>
  <c r="AE1422"/>
  <c r="AD1422"/>
  <c r="AF1422" s="1"/>
  <c r="AE1421"/>
  <c r="AD1421"/>
  <c r="AF1421" s="1"/>
  <c r="AE1420"/>
  <c r="AD1420"/>
  <c r="AF1420" s="1"/>
  <c r="AE1419"/>
  <c r="AD1419"/>
  <c r="AF1419" s="1"/>
  <c r="AE1418"/>
  <c r="AD1418"/>
  <c r="AF1418" s="1"/>
  <c r="AE1417"/>
  <c r="AD1417"/>
  <c r="AF1417" s="1"/>
  <c r="AE1416"/>
  <c r="AD1416"/>
  <c r="AF1416" s="1"/>
  <c r="AE1415"/>
  <c r="AD1415"/>
  <c r="AF1415" s="1"/>
  <c r="AE1414"/>
  <c r="AD1414"/>
  <c r="AF1414" s="1"/>
  <c r="AE1413"/>
  <c r="AD1413"/>
  <c r="AF1413" s="1"/>
  <c r="AE1412"/>
  <c r="AD1412"/>
  <c r="AF1412" s="1"/>
  <c r="AE1411"/>
  <c r="AD1411"/>
  <c r="AF1411" s="1"/>
  <c r="AE1410"/>
  <c r="AD1410"/>
  <c r="AF1410" s="1"/>
  <c r="AE1409"/>
  <c r="AD1409"/>
  <c r="AF1409" s="1"/>
  <c r="AE1408"/>
  <c r="AD1408"/>
  <c r="AF1408" s="1"/>
  <c r="AE1407"/>
  <c r="AD1407"/>
  <c r="AF1407" s="1"/>
  <c r="AE1406"/>
  <c r="AD1406"/>
  <c r="AF1406" s="1"/>
  <c r="AE1405"/>
  <c r="AD1405"/>
  <c r="AF1405" s="1"/>
  <c r="AE1404"/>
  <c r="AD1404"/>
  <c r="AF1404" s="1"/>
  <c r="AE1403"/>
  <c r="AD1403"/>
  <c r="AF1403" s="1"/>
  <c r="AE1402"/>
  <c r="AD1402"/>
  <c r="AF1402" s="1"/>
  <c r="AE1401"/>
  <c r="AD1401"/>
  <c r="AF1401" s="1"/>
  <c r="AE1400"/>
  <c r="AD1400"/>
  <c r="AF1400" s="1"/>
  <c r="AE1399"/>
  <c r="AD1399"/>
  <c r="AF1399" s="1"/>
  <c r="AE1398"/>
  <c r="AD1398"/>
  <c r="AF1398" s="1"/>
  <c r="AE1397"/>
  <c r="AD1397"/>
  <c r="AF1397" s="1"/>
  <c r="AE1396"/>
  <c r="AD1396"/>
  <c r="AF1396" s="1"/>
  <c r="AE1395"/>
  <c r="AD1395"/>
  <c r="AF1395" s="1"/>
  <c r="AE1394"/>
  <c r="AD1394"/>
  <c r="AF1394" s="1"/>
  <c r="AE1393"/>
  <c r="AD1393"/>
  <c r="AF1393" s="1"/>
  <c r="AE1392"/>
  <c r="AD1392"/>
  <c r="AF1392" s="1"/>
  <c r="AE1391"/>
  <c r="AD1391"/>
  <c r="AF1391" s="1"/>
  <c r="AE1390"/>
  <c r="AD1390"/>
  <c r="AF1390" s="1"/>
  <c r="AE1389"/>
  <c r="AD1389"/>
  <c r="AF1389" s="1"/>
  <c r="AE1388"/>
  <c r="AD1388"/>
  <c r="AF1388" s="1"/>
  <c r="AE1387"/>
  <c r="AD1387"/>
  <c r="AF1387" s="1"/>
  <c r="AE1386"/>
  <c r="AD1386"/>
  <c r="AF1386" s="1"/>
  <c r="AE1385"/>
  <c r="AD1385"/>
  <c r="AF1385" s="1"/>
  <c r="AE1384"/>
  <c r="AD1384"/>
  <c r="AF1384" s="1"/>
  <c r="AE1383"/>
  <c r="AD1383"/>
  <c r="AF1383" s="1"/>
  <c r="AE1382"/>
  <c r="AD1382"/>
  <c r="AF1382" s="1"/>
  <c r="AE1381"/>
  <c r="AD1381"/>
  <c r="AF1381" s="1"/>
  <c r="AE1380"/>
  <c r="AD1380"/>
  <c r="AF1380" s="1"/>
  <c r="AE1379"/>
  <c r="AD1379"/>
  <c r="AF1379" s="1"/>
  <c r="AE1378"/>
  <c r="AD1378"/>
  <c r="AF1378" s="1"/>
  <c r="AE1377"/>
  <c r="AD1377"/>
  <c r="AF1377" s="1"/>
  <c r="AE1376"/>
  <c r="AD1376"/>
  <c r="AF1376" s="1"/>
  <c r="AE1375"/>
  <c r="AD1375"/>
  <c r="AF1375" s="1"/>
  <c r="AE1374"/>
  <c r="AD1374"/>
  <c r="AF1374" s="1"/>
  <c r="AE1373"/>
  <c r="AD1373"/>
  <c r="AF1373" s="1"/>
  <c r="AE1372"/>
  <c r="AD1372"/>
  <c r="AF1372" s="1"/>
  <c r="AE1371"/>
  <c r="AD1371"/>
  <c r="AF1371" s="1"/>
  <c r="AE1370"/>
  <c r="AD1370"/>
  <c r="AF1370" s="1"/>
  <c r="AE1369"/>
  <c r="AD1369"/>
  <c r="AF1369" s="1"/>
  <c r="AE1368"/>
  <c r="AD1368"/>
  <c r="AF1368" s="1"/>
  <c r="AE1367"/>
  <c r="AD1367"/>
  <c r="AF1367" s="1"/>
  <c r="AE1366"/>
  <c r="AD1366"/>
  <c r="AF1366" s="1"/>
  <c r="AE1365"/>
  <c r="AD1365"/>
  <c r="AF1365" s="1"/>
  <c r="AE1364"/>
  <c r="AD1364"/>
  <c r="AF1364" s="1"/>
  <c r="AE1363"/>
  <c r="AD1363"/>
  <c r="AF1363" s="1"/>
  <c r="AE1362"/>
  <c r="AD1362"/>
  <c r="AF1362" s="1"/>
  <c r="AE1361"/>
  <c r="AD1361"/>
  <c r="AF1361" s="1"/>
  <c r="AE1360"/>
  <c r="AD1360"/>
  <c r="AF1360" s="1"/>
  <c r="AE1359"/>
  <c r="AD1359"/>
  <c r="AF1359" s="1"/>
  <c r="AE1358"/>
  <c r="AD1358"/>
  <c r="AF1358" s="1"/>
  <c r="AE1357"/>
  <c r="AD1357"/>
  <c r="AF1357" s="1"/>
  <c r="AE1356"/>
  <c r="AD1356"/>
  <c r="AF1356" s="1"/>
  <c r="AE1355"/>
  <c r="AD1355"/>
  <c r="AF1355" s="1"/>
  <c r="AE1354"/>
  <c r="AD1354"/>
  <c r="AF1354" s="1"/>
  <c r="AE1353"/>
  <c r="AD1353"/>
  <c r="AF1353" s="1"/>
  <c r="AE1352"/>
  <c r="AD1352"/>
  <c r="AF1352" s="1"/>
  <c r="AE1351"/>
  <c r="AD1351"/>
  <c r="AF1351" s="1"/>
  <c r="AE1350"/>
  <c r="AD1350"/>
  <c r="AF1350" s="1"/>
  <c r="AE1349"/>
  <c r="AD1349"/>
  <c r="AF1349" s="1"/>
  <c r="AE1348"/>
  <c r="AD1348"/>
  <c r="AF1348" s="1"/>
  <c r="AE1347"/>
  <c r="AD1347"/>
  <c r="AF1347" s="1"/>
  <c r="AE1346"/>
  <c r="AD1346"/>
  <c r="AF1346" s="1"/>
  <c r="AE1345"/>
  <c r="AD1345"/>
  <c r="AF1345" s="1"/>
  <c r="AE1344"/>
  <c r="AD1344"/>
  <c r="AF1344" s="1"/>
  <c r="AE1343"/>
  <c r="AD1343"/>
  <c r="AF1343" s="1"/>
  <c r="AE1342"/>
  <c r="AD1342"/>
  <c r="AF1342" s="1"/>
  <c r="AE1341"/>
  <c r="AD1341"/>
  <c r="AF1341" s="1"/>
  <c r="AE1340"/>
  <c r="AD1340"/>
  <c r="AF1340" s="1"/>
  <c r="AE1339"/>
  <c r="AD1339"/>
  <c r="AF1339" s="1"/>
  <c r="AE1338"/>
  <c r="AD1338"/>
  <c r="AF1338" s="1"/>
  <c r="AE1337"/>
  <c r="AD1337"/>
  <c r="AF1337" s="1"/>
  <c r="AE1336"/>
  <c r="AD1336"/>
  <c r="AF1336" s="1"/>
  <c r="AE1335"/>
  <c r="AD1335"/>
  <c r="AF1335" s="1"/>
  <c r="AE1334"/>
  <c r="AD1334"/>
  <c r="AF1334" s="1"/>
  <c r="AE1333"/>
  <c r="AD1333"/>
  <c r="AF1333" s="1"/>
  <c r="AE1332"/>
  <c r="AD1332"/>
  <c r="AF1332" s="1"/>
  <c r="AE1331"/>
  <c r="AD1331"/>
  <c r="AF1331" s="1"/>
  <c r="AE1330"/>
  <c r="AD1330"/>
  <c r="AF1330" s="1"/>
  <c r="AE1329"/>
  <c r="AD1329"/>
  <c r="AF1329" s="1"/>
  <c r="AE1328"/>
  <c r="AD1328"/>
  <c r="AF1328" s="1"/>
  <c r="AE1327"/>
  <c r="AD1327"/>
  <c r="AF1327" s="1"/>
  <c r="AE1326"/>
  <c r="AD1326"/>
  <c r="AF1326" s="1"/>
  <c r="AE1325"/>
  <c r="AD1325"/>
  <c r="AF1325" s="1"/>
  <c r="AE1324"/>
  <c r="AD1324"/>
  <c r="AF1324" s="1"/>
  <c r="AE1323"/>
  <c r="AD1323"/>
  <c r="AF1323" s="1"/>
  <c r="AE1322"/>
  <c r="AD1322"/>
  <c r="AF1322" s="1"/>
  <c r="AE1321"/>
  <c r="AD1321"/>
  <c r="AF1321" s="1"/>
  <c r="AE1320"/>
  <c r="AD1320"/>
  <c r="AF1320" s="1"/>
  <c r="AE1319"/>
  <c r="AD1319"/>
  <c r="AF1319" s="1"/>
  <c r="AE1318"/>
  <c r="AD1318"/>
  <c r="AF1318" s="1"/>
  <c r="AE1317"/>
  <c r="AD1317"/>
  <c r="AF1317" s="1"/>
  <c r="AE1316"/>
  <c r="AD1316"/>
  <c r="AF1316" s="1"/>
  <c r="AE1315"/>
  <c r="AD1315"/>
  <c r="AF1315" s="1"/>
  <c r="AE1314"/>
  <c r="AD1314"/>
  <c r="AF1314" s="1"/>
  <c r="AE1313"/>
  <c r="AD1313"/>
  <c r="AF1313" s="1"/>
  <c r="AE1312"/>
  <c r="AD1312"/>
  <c r="AF1312" s="1"/>
  <c r="AE1311"/>
  <c r="AD1311"/>
  <c r="AF1311" s="1"/>
  <c r="AE1310"/>
  <c r="AD1310"/>
  <c r="AF1310" s="1"/>
  <c r="AE1309"/>
  <c r="AD1309"/>
  <c r="AF1309" s="1"/>
  <c r="AE1308"/>
  <c r="AD1308"/>
  <c r="AF1308" s="1"/>
  <c r="AE1307"/>
  <c r="AD1307"/>
  <c r="AF1307" s="1"/>
  <c r="AE1306"/>
  <c r="AD1306"/>
  <c r="AF1306" s="1"/>
  <c r="AE1305"/>
  <c r="AD1305"/>
  <c r="AF1305" s="1"/>
  <c r="AE1304"/>
  <c r="AD1304"/>
  <c r="AF1304" s="1"/>
  <c r="AE1303"/>
  <c r="AD1303"/>
  <c r="AF1303" s="1"/>
  <c r="AE1302"/>
  <c r="AD1302"/>
  <c r="AF1302" s="1"/>
  <c r="AE1301"/>
  <c r="AD1301"/>
  <c r="AF1301" s="1"/>
  <c r="AE1300"/>
  <c r="AD1300"/>
  <c r="AF1300" s="1"/>
  <c r="AE1299"/>
  <c r="AD1299"/>
  <c r="AF1299" s="1"/>
  <c r="AE1298"/>
  <c r="AD1298"/>
  <c r="AF1298" s="1"/>
  <c r="AE1297"/>
  <c r="AD1297"/>
  <c r="AF1297" s="1"/>
  <c r="AE1296"/>
  <c r="AD1296"/>
  <c r="AF1296" s="1"/>
  <c r="AE1295"/>
  <c r="AD1295"/>
  <c r="AF1295" s="1"/>
  <c r="AE1294"/>
  <c r="AD1294"/>
  <c r="AF1294" s="1"/>
  <c r="AE1293"/>
  <c r="AD1293"/>
  <c r="AF1293" s="1"/>
  <c r="AE1292"/>
  <c r="AD1292"/>
  <c r="AF1292" s="1"/>
  <c r="AE1291"/>
  <c r="AD1291"/>
  <c r="AF1291" s="1"/>
  <c r="AE1290"/>
  <c r="AD1290"/>
  <c r="AF1290" s="1"/>
  <c r="AE1289"/>
  <c r="AD1289"/>
  <c r="AF1289" s="1"/>
  <c r="AE1288"/>
  <c r="AD1288"/>
  <c r="AF1288" s="1"/>
  <c r="AE1287"/>
  <c r="AD1287"/>
  <c r="AF1287" s="1"/>
  <c r="AE1286"/>
  <c r="AD1286"/>
  <c r="AF1286" s="1"/>
  <c r="AE1285"/>
  <c r="AD1285"/>
  <c r="AF1285" s="1"/>
  <c r="AE1284"/>
  <c r="AD1284"/>
  <c r="AF1284" s="1"/>
  <c r="AE1283"/>
  <c r="AD1283"/>
  <c r="AF1283" s="1"/>
  <c r="AE1282"/>
  <c r="AD1282"/>
  <c r="AF1282" s="1"/>
  <c r="AE1281"/>
  <c r="AD1281"/>
  <c r="AF1281" s="1"/>
  <c r="AE1280"/>
  <c r="AD1280"/>
  <c r="AF1280" s="1"/>
  <c r="AE1279"/>
  <c r="AD1279"/>
  <c r="AF1279" s="1"/>
  <c r="AE1278"/>
  <c r="AD1278"/>
  <c r="AF1278" s="1"/>
  <c r="AE1277"/>
  <c r="AD1277"/>
  <c r="AF1277" s="1"/>
  <c r="AE1276"/>
  <c r="AD1276"/>
  <c r="AF1276" s="1"/>
  <c r="AE1275"/>
  <c r="AD1275"/>
  <c r="AF1275" s="1"/>
  <c r="AE1274"/>
  <c r="AD1274"/>
  <c r="AF1274" s="1"/>
  <c r="AE1273"/>
  <c r="AD1273"/>
  <c r="AF1273" s="1"/>
  <c r="AE1272"/>
  <c r="AD1272"/>
  <c r="AF1272" s="1"/>
  <c r="AE1271"/>
  <c r="AD1271"/>
  <c r="AF1271" s="1"/>
  <c r="AE1270"/>
  <c r="AD1270"/>
  <c r="AF1270" s="1"/>
  <c r="AE1269"/>
  <c r="AD1269"/>
  <c r="AF1269" s="1"/>
  <c r="AE1268"/>
  <c r="AD1268"/>
  <c r="AF1268" s="1"/>
  <c r="AE1267"/>
  <c r="AD1267"/>
  <c r="AF1267" s="1"/>
  <c r="AE1266"/>
  <c r="AD1266"/>
  <c r="AF1266" s="1"/>
  <c r="AE1265"/>
  <c r="AD1265"/>
  <c r="AF1265" s="1"/>
  <c r="AE1264"/>
  <c r="AD1264"/>
  <c r="AF1264" s="1"/>
  <c r="AE1263"/>
  <c r="AD1263"/>
  <c r="AF1263" s="1"/>
  <c r="AE1262"/>
  <c r="AD1262"/>
  <c r="AF1262" s="1"/>
  <c r="AE1261"/>
  <c r="AD1261"/>
  <c r="AF1261" s="1"/>
  <c r="AE1260"/>
  <c r="AD1260"/>
  <c r="AF1260" s="1"/>
  <c r="AE1259"/>
  <c r="AD1259"/>
  <c r="AF1259" s="1"/>
  <c r="AE1258"/>
  <c r="AD1258"/>
  <c r="AF1258" s="1"/>
  <c r="AE1257"/>
  <c r="AD1257"/>
  <c r="AF1257" s="1"/>
  <c r="AE1256"/>
  <c r="AD1256"/>
  <c r="AF1256" s="1"/>
  <c r="AE1255"/>
  <c r="AD1255"/>
  <c r="AF1255" s="1"/>
  <c r="AE1254"/>
  <c r="AD1254"/>
  <c r="AF1254" s="1"/>
  <c r="AE1253"/>
  <c r="AD1253"/>
  <c r="AF1253" s="1"/>
  <c r="AE1252"/>
  <c r="AD1252"/>
  <c r="AF1252" s="1"/>
  <c r="AE1251"/>
  <c r="AD1251"/>
  <c r="AF1251" s="1"/>
  <c r="AE1250"/>
  <c r="AD1250"/>
  <c r="AF1250" s="1"/>
  <c r="AE1249"/>
  <c r="AD1249"/>
  <c r="AF1249" s="1"/>
  <c r="AE1248"/>
  <c r="AD1248"/>
  <c r="AF1248" s="1"/>
  <c r="AE1247"/>
  <c r="AD1247"/>
  <c r="AF1247" s="1"/>
  <c r="AE1246"/>
  <c r="AD1246"/>
  <c r="AF1246" s="1"/>
  <c r="AE1245"/>
  <c r="AD1245"/>
  <c r="AF1245" s="1"/>
  <c r="AE1244"/>
  <c r="AD1244"/>
  <c r="AF1244" s="1"/>
  <c r="AE1243"/>
  <c r="AD1243"/>
  <c r="AF1243" s="1"/>
  <c r="AE1242"/>
  <c r="AD1242"/>
  <c r="AF1242" s="1"/>
  <c r="AE1241"/>
  <c r="AD1241"/>
  <c r="AF1241" s="1"/>
  <c r="AE1240"/>
  <c r="AD1240"/>
  <c r="AF1240" s="1"/>
  <c r="AE1239"/>
  <c r="AD1239"/>
  <c r="AF1239" s="1"/>
  <c r="AE1238"/>
  <c r="AD1238"/>
  <c r="AF1238" s="1"/>
  <c r="AE1237"/>
  <c r="AD1237"/>
  <c r="AF1237" s="1"/>
  <c r="AE1236"/>
  <c r="AD1236"/>
  <c r="AF1236" s="1"/>
  <c r="AE1235"/>
  <c r="AD1235"/>
  <c r="AF1235" s="1"/>
  <c r="AE1234"/>
  <c r="AD1234"/>
  <c r="AF1234" s="1"/>
  <c r="AE1233"/>
  <c r="AD1233"/>
  <c r="AF1233" s="1"/>
  <c r="AE1232"/>
  <c r="AD1232"/>
  <c r="AF1232" s="1"/>
  <c r="AE1231"/>
  <c r="AD1231"/>
  <c r="AF1231" s="1"/>
  <c r="AE1230"/>
  <c r="AD1230"/>
  <c r="AF1230" s="1"/>
  <c r="AE1229"/>
  <c r="AD1229"/>
  <c r="AF1229" s="1"/>
  <c r="AE1228"/>
  <c r="AD1228"/>
  <c r="AF1228" s="1"/>
  <c r="AE1227"/>
  <c r="AD1227"/>
  <c r="AF1227" s="1"/>
  <c r="AE1226"/>
  <c r="AD1226"/>
  <c r="AF1226" s="1"/>
  <c r="AE1225"/>
  <c r="AD1225"/>
  <c r="AF1225" s="1"/>
  <c r="AE1224"/>
  <c r="AD1224"/>
  <c r="AF1224" s="1"/>
  <c r="AE1223"/>
  <c r="AD1223"/>
  <c r="AF1223" s="1"/>
  <c r="AE1222"/>
  <c r="AD1222"/>
  <c r="AF1222" s="1"/>
  <c r="AE1221"/>
  <c r="AD1221"/>
  <c r="AF1221" s="1"/>
  <c r="AE1220"/>
  <c r="AD1220"/>
  <c r="AF1220" s="1"/>
  <c r="AE1219"/>
  <c r="AD1219"/>
  <c r="AF1219" s="1"/>
  <c r="AE1218"/>
  <c r="AD1218"/>
  <c r="AF1218" s="1"/>
  <c r="AE1217"/>
  <c r="AD1217"/>
  <c r="AF1217" s="1"/>
  <c r="AE1216"/>
  <c r="AD1216"/>
  <c r="AF1216" s="1"/>
  <c r="AE1215"/>
  <c r="AD1215"/>
  <c r="AF1215" s="1"/>
  <c r="AE1214"/>
  <c r="AD1214"/>
  <c r="AF1214" s="1"/>
  <c r="AE1213"/>
  <c r="AD1213"/>
  <c r="AF1213" s="1"/>
  <c r="AE1212"/>
  <c r="AD1212"/>
  <c r="AF1212" s="1"/>
  <c r="AE1211"/>
  <c r="AD1211"/>
  <c r="AF1211" s="1"/>
  <c r="AE1210"/>
  <c r="AD1210"/>
  <c r="AF1210" s="1"/>
  <c r="AE1209"/>
  <c r="AD1209"/>
  <c r="AF1209" s="1"/>
  <c r="AE1208"/>
  <c r="AD1208"/>
  <c r="AF1208" s="1"/>
  <c r="AE1207"/>
  <c r="AD1207"/>
  <c r="AF1207" s="1"/>
  <c r="AE1206"/>
  <c r="AD1206"/>
  <c r="AF1206" s="1"/>
  <c r="AE1205"/>
  <c r="AD1205"/>
  <c r="AF1205" s="1"/>
  <c r="AE1204"/>
  <c r="AD1204"/>
  <c r="AF1204" s="1"/>
  <c r="AE1203"/>
  <c r="AD1203"/>
  <c r="AF1203" s="1"/>
  <c r="AE1202"/>
  <c r="AD1202"/>
  <c r="AF1202" s="1"/>
  <c r="AE1201"/>
  <c r="AD1201"/>
  <c r="AF1201" s="1"/>
  <c r="AE1200"/>
  <c r="AD1200"/>
  <c r="AF1200" s="1"/>
  <c r="AE1199"/>
  <c r="AD1199"/>
  <c r="AF1199" s="1"/>
  <c r="AE1198"/>
  <c r="AD1198"/>
  <c r="AF1198" s="1"/>
  <c r="AE1197"/>
  <c r="AD1197"/>
  <c r="AF1197" s="1"/>
  <c r="AE1196"/>
  <c r="AD1196"/>
  <c r="AF1196" s="1"/>
  <c r="AE1195"/>
  <c r="AD1195"/>
  <c r="AF1195" s="1"/>
  <c r="AE1194"/>
  <c r="AD1194"/>
  <c r="AF1194" s="1"/>
  <c r="AE1193"/>
  <c r="AD1193"/>
  <c r="AF1193" s="1"/>
  <c r="AE1192"/>
  <c r="AD1192"/>
  <c r="AF1192" s="1"/>
  <c r="AE1191"/>
  <c r="AD1191"/>
  <c r="AF1191" s="1"/>
  <c r="AE1190"/>
  <c r="AD1190"/>
  <c r="AF1190" s="1"/>
  <c r="AE1189"/>
  <c r="AD1189"/>
  <c r="AF1189" s="1"/>
  <c r="AE1188"/>
  <c r="AD1188"/>
  <c r="AF1188" s="1"/>
  <c r="AE1187"/>
  <c r="AD1187"/>
  <c r="AF1187" s="1"/>
  <c r="AE1186"/>
  <c r="AD1186"/>
  <c r="AF1186" s="1"/>
  <c r="AE1185"/>
  <c r="AD1185"/>
  <c r="AF1185" s="1"/>
  <c r="AE1184"/>
  <c r="AD1184"/>
  <c r="AF1184" s="1"/>
  <c r="AE1183"/>
  <c r="AD1183"/>
  <c r="AF1183" s="1"/>
  <c r="AE1182"/>
  <c r="AD1182"/>
  <c r="AF1182" s="1"/>
  <c r="AE1181"/>
  <c r="AD1181"/>
  <c r="AF1181" s="1"/>
  <c r="AE1180"/>
  <c r="AD1180"/>
  <c r="AF1180" s="1"/>
  <c r="AE1179"/>
  <c r="AD1179"/>
  <c r="AF1179" s="1"/>
  <c r="AE1178"/>
  <c r="AD1178"/>
  <c r="AF1178" s="1"/>
  <c r="AE1177"/>
  <c r="AD1177"/>
  <c r="AF1177" s="1"/>
  <c r="AE1176"/>
  <c r="AD1176"/>
  <c r="AF1176" s="1"/>
  <c r="AE1175"/>
  <c r="AD1175"/>
  <c r="AF1175" s="1"/>
  <c r="AE1174"/>
  <c r="AD1174"/>
  <c r="AF1174" s="1"/>
  <c r="AE1173"/>
  <c r="AD1173"/>
  <c r="AF1173" s="1"/>
  <c r="AE1172"/>
  <c r="AD1172"/>
  <c r="AF1172" s="1"/>
  <c r="AE1171"/>
  <c r="AD1171"/>
  <c r="AF1171" s="1"/>
  <c r="AE1170"/>
  <c r="AD1170"/>
  <c r="AF1170" s="1"/>
  <c r="AE1169"/>
  <c r="AD1169"/>
  <c r="AF1169" s="1"/>
  <c r="AE1168"/>
  <c r="AD1168"/>
  <c r="AF1168" s="1"/>
  <c r="AE1167"/>
  <c r="AD1167"/>
  <c r="AF1167" s="1"/>
  <c r="AE1166"/>
  <c r="AD1166"/>
  <c r="AF1166" s="1"/>
  <c r="AE1165"/>
  <c r="AD1165"/>
  <c r="AF1165" s="1"/>
  <c r="AE1164"/>
  <c r="AD1164"/>
  <c r="AF1164" s="1"/>
  <c r="AE1163"/>
  <c r="AD1163"/>
  <c r="AF1163" s="1"/>
  <c r="AE1162"/>
  <c r="AD1162"/>
  <c r="AF1162" s="1"/>
  <c r="AE1161"/>
  <c r="AD1161"/>
  <c r="AF1161" s="1"/>
  <c r="AE1160"/>
  <c r="AD1160"/>
  <c r="AF1160" s="1"/>
  <c r="AE1159"/>
  <c r="AD1159"/>
  <c r="AF1159" s="1"/>
  <c r="AE1158"/>
  <c r="AD1158"/>
  <c r="AF1158" s="1"/>
  <c r="AE1157"/>
  <c r="AD1157"/>
  <c r="AF1157" s="1"/>
  <c r="AE1156"/>
  <c r="AD1156"/>
  <c r="AF1156" s="1"/>
  <c r="AE1155"/>
  <c r="AD1155"/>
  <c r="AF1155" s="1"/>
  <c r="AE1154"/>
  <c r="AD1154"/>
  <c r="AF1154" s="1"/>
  <c r="AE1153"/>
  <c r="AD1153"/>
  <c r="AF1153" s="1"/>
  <c r="AE1152"/>
  <c r="AD1152"/>
  <c r="AF1152" s="1"/>
  <c r="AE1151"/>
  <c r="AD1151"/>
  <c r="AF1151" s="1"/>
  <c r="AE1150"/>
  <c r="AD1150"/>
  <c r="AF1150" s="1"/>
  <c r="AE1149"/>
  <c r="AD1149"/>
  <c r="AF1149" s="1"/>
  <c r="AE1148"/>
  <c r="AD1148"/>
  <c r="AF1148" s="1"/>
  <c r="AE1147"/>
  <c r="AD1147"/>
  <c r="AF1147" s="1"/>
  <c r="AE1146"/>
  <c r="AD1146"/>
  <c r="AF1146" s="1"/>
  <c r="AE1145"/>
  <c r="AD1145"/>
  <c r="AF1145" s="1"/>
  <c r="AE1144"/>
  <c r="AD1144"/>
  <c r="AF1144" s="1"/>
  <c r="AE1143"/>
  <c r="AD1143"/>
  <c r="AF1143" s="1"/>
  <c r="AE1142"/>
  <c r="AD1142"/>
  <c r="AF1142" s="1"/>
  <c r="AE1141"/>
  <c r="AD1141"/>
  <c r="AF1141" s="1"/>
  <c r="AE1140"/>
  <c r="AD1140"/>
  <c r="AF1140" s="1"/>
  <c r="AE1139"/>
  <c r="AD1139"/>
  <c r="AF1139" s="1"/>
  <c r="AE1138"/>
  <c r="AD1138"/>
  <c r="AF1138" s="1"/>
  <c r="AE1137"/>
  <c r="AD1137"/>
  <c r="AF1137" s="1"/>
  <c r="AE1136"/>
  <c r="AD1136"/>
  <c r="AF1136" s="1"/>
  <c r="AE1135"/>
  <c r="AD1135"/>
  <c r="AF1135" s="1"/>
  <c r="AE1134"/>
  <c r="AD1134"/>
  <c r="AF1134" s="1"/>
  <c r="AE1133"/>
  <c r="AD1133"/>
  <c r="AF1133" s="1"/>
  <c r="AE1132"/>
  <c r="AD1132"/>
  <c r="AF1132" s="1"/>
  <c r="AE1131"/>
  <c r="AD1131"/>
  <c r="AF1131" s="1"/>
  <c r="AE1130"/>
  <c r="AD1130"/>
  <c r="AF1130" s="1"/>
  <c r="AE1129"/>
  <c r="AD1129"/>
  <c r="AF1129" s="1"/>
  <c r="AE1128"/>
  <c r="AD1128"/>
  <c r="AF1128" s="1"/>
  <c r="AE1127"/>
  <c r="AD1127"/>
  <c r="AF1127" s="1"/>
  <c r="AE1126"/>
  <c r="AD1126"/>
  <c r="AF1126" s="1"/>
  <c r="AE1125"/>
  <c r="AD1125"/>
  <c r="AF1125" s="1"/>
  <c r="AE1124"/>
  <c r="AD1124"/>
  <c r="AF1124" s="1"/>
  <c r="AE1123"/>
  <c r="AD1123"/>
  <c r="AF1123" s="1"/>
  <c r="AE1122"/>
  <c r="AD1122"/>
  <c r="AF1122" s="1"/>
  <c r="AE1121"/>
  <c r="AD1121"/>
  <c r="AF1121" s="1"/>
  <c r="AE1120"/>
  <c r="AD1120"/>
  <c r="AF1120" s="1"/>
  <c r="AE1119"/>
  <c r="AD1119"/>
  <c r="AF1119" s="1"/>
  <c r="AE1118"/>
  <c r="AD1118"/>
  <c r="AF1118" s="1"/>
  <c r="AE1117"/>
  <c r="AD1117"/>
  <c r="AF1117" s="1"/>
  <c r="AE1116"/>
  <c r="AD1116"/>
  <c r="AF1116" s="1"/>
  <c r="AE1115"/>
  <c r="AD1115"/>
  <c r="AF1115" s="1"/>
  <c r="AE1114"/>
  <c r="AD1114"/>
  <c r="AF1114" s="1"/>
  <c r="AE1113"/>
  <c r="AD1113"/>
  <c r="AF1113" s="1"/>
  <c r="AE1112"/>
  <c r="AD1112"/>
  <c r="AF1112" s="1"/>
  <c r="AE1111"/>
  <c r="AD1111"/>
  <c r="AF1111" s="1"/>
  <c r="AE1110"/>
  <c r="AD1110"/>
  <c r="AF1110" s="1"/>
  <c r="AE1109"/>
  <c r="AD1109"/>
  <c r="AF1109" s="1"/>
  <c r="AE1108"/>
  <c r="AD1108"/>
  <c r="AF1108" s="1"/>
  <c r="AE1107"/>
  <c r="AD1107"/>
  <c r="AF1107" s="1"/>
  <c r="AE1106"/>
  <c r="AD1106"/>
  <c r="AF1106" s="1"/>
  <c r="AE1105"/>
  <c r="AD1105"/>
  <c r="AF1105" s="1"/>
  <c r="AE1104"/>
  <c r="AD1104"/>
  <c r="AF1104" s="1"/>
  <c r="AE1103"/>
  <c r="AD1103"/>
  <c r="AF1103" s="1"/>
  <c r="AE1102"/>
  <c r="AD1102"/>
  <c r="AF1102" s="1"/>
  <c r="AE1101"/>
  <c r="AD1101"/>
  <c r="AF1101" s="1"/>
  <c r="AE1100"/>
  <c r="AD1100"/>
  <c r="AF1100" s="1"/>
  <c r="AE1099"/>
  <c r="AD1099"/>
  <c r="AF1099" s="1"/>
  <c r="AE1098"/>
  <c r="AD1098"/>
  <c r="AF1098" s="1"/>
  <c r="AE1097"/>
  <c r="AD1097"/>
  <c r="AF1097" s="1"/>
  <c r="AE1096"/>
  <c r="AD1096"/>
  <c r="AF1096" s="1"/>
  <c r="AE1095"/>
  <c r="AD1095"/>
  <c r="AF1095" s="1"/>
  <c r="AE1094"/>
  <c r="AD1094"/>
  <c r="AF1094" s="1"/>
  <c r="AE1093"/>
  <c r="AD1093"/>
  <c r="AF1093" s="1"/>
  <c r="AE1092"/>
  <c r="AD1092"/>
  <c r="AF1092" s="1"/>
  <c r="AE1091"/>
  <c r="AD1091"/>
  <c r="AF1091" s="1"/>
  <c r="AE1090"/>
  <c r="AD1090"/>
  <c r="AF1090" s="1"/>
  <c r="AE1089"/>
  <c r="AD1089"/>
  <c r="AF1089" s="1"/>
  <c r="AE1088"/>
  <c r="AD1088"/>
  <c r="AF1088" s="1"/>
  <c r="AE1087"/>
  <c r="AD1087"/>
  <c r="AF1087" s="1"/>
  <c r="AE1086"/>
  <c r="AD1086"/>
  <c r="AF1086" s="1"/>
  <c r="AE1085"/>
  <c r="AD1085"/>
  <c r="AF1085" s="1"/>
  <c r="AE1084"/>
  <c r="AD1084"/>
  <c r="AF1084" s="1"/>
  <c r="AE1083"/>
  <c r="AD1083"/>
  <c r="AF1083" s="1"/>
  <c r="AE1082"/>
  <c r="AD1082"/>
  <c r="AF1082" s="1"/>
  <c r="AE1081"/>
  <c r="AD1081"/>
  <c r="AF1081" s="1"/>
  <c r="AE1080"/>
  <c r="AD1080"/>
  <c r="AF1080" s="1"/>
  <c r="AE1079"/>
  <c r="AD1079"/>
  <c r="AF1079" s="1"/>
  <c r="AE1078"/>
  <c r="AD1078"/>
  <c r="AF1078" s="1"/>
  <c r="AE1077"/>
  <c r="AD1077"/>
  <c r="AF1077" s="1"/>
  <c r="AE1076"/>
  <c r="AD1076"/>
  <c r="AF1076" s="1"/>
  <c r="AE1075"/>
  <c r="AD1075"/>
  <c r="AF1075" s="1"/>
  <c r="AE1074"/>
  <c r="AD1074"/>
  <c r="AF1074" s="1"/>
  <c r="AE1073"/>
  <c r="AD1073"/>
  <c r="AF1073" s="1"/>
  <c r="AE1072"/>
  <c r="AD1072"/>
  <c r="AF1072" s="1"/>
  <c r="AE1071"/>
  <c r="AD1071"/>
  <c r="AF1071" s="1"/>
  <c r="AE1070"/>
  <c r="AD1070"/>
  <c r="AF1070" s="1"/>
  <c r="AE1069"/>
  <c r="AD1069"/>
  <c r="AF1069" s="1"/>
  <c r="AE1068"/>
  <c r="AD1068"/>
  <c r="AF1068" s="1"/>
  <c r="AE1067"/>
  <c r="AD1067"/>
  <c r="AF1067" s="1"/>
  <c r="AE1066"/>
  <c r="AD1066"/>
  <c r="AF1066" s="1"/>
  <c r="AE1065"/>
  <c r="AD1065"/>
  <c r="AF1065" s="1"/>
  <c r="AE1064"/>
  <c r="AD1064"/>
  <c r="AF1064" s="1"/>
  <c r="AE1063"/>
  <c r="AD1063"/>
  <c r="AF1063" s="1"/>
  <c r="AE1062"/>
  <c r="AD1062"/>
  <c r="AF1062" s="1"/>
  <c r="AE1061"/>
  <c r="AD1061"/>
  <c r="AF1061" s="1"/>
  <c r="AE1060"/>
  <c r="AD1060"/>
  <c r="AF1060" s="1"/>
  <c r="AE1059"/>
  <c r="AD1059"/>
  <c r="AF1059" s="1"/>
  <c r="AE1058"/>
  <c r="AD1058"/>
  <c r="AF1058" s="1"/>
  <c r="AE1057"/>
  <c r="AD1057"/>
  <c r="AF1057" s="1"/>
  <c r="AE1056"/>
  <c r="AD1056"/>
  <c r="AF1056" s="1"/>
  <c r="AE1055"/>
  <c r="AD1055"/>
  <c r="AF1055" s="1"/>
  <c r="AE1054"/>
  <c r="AD1054"/>
  <c r="AF1054" s="1"/>
  <c r="AE1053"/>
  <c r="AD1053"/>
  <c r="AF1053" s="1"/>
  <c r="AE1052"/>
  <c r="AD1052"/>
  <c r="AF1052" s="1"/>
  <c r="AE1051"/>
  <c r="AD1051"/>
  <c r="AF1051" s="1"/>
  <c r="AE1050"/>
  <c r="AD1050"/>
  <c r="AF1050" s="1"/>
  <c r="AE1049"/>
  <c r="AD1049"/>
  <c r="AF1049" s="1"/>
  <c r="AE1048"/>
  <c r="AD1048"/>
  <c r="AF1048" s="1"/>
  <c r="AE1047"/>
  <c r="AD1047"/>
  <c r="AF1047" s="1"/>
  <c r="AE1046"/>
  <c r="AD1046"/>
  <c r="AF1046" s="1"/>
  <c r="AE1045"/>
  <c r="AD1045"/>
  <c r="AF1045" s="1"/>
  <c r="AE1044"/>
  <c r="AD1044"/>
  <c r="AF1044" s="1"/>
  <c r="AE1043"/>
  <c r="AD1043"/>
  <c r="AF1043" s="1"/>
  <c r="AE1042"/>
  <c r="AD1042"/>
  <c r="AF1042" s="1"/>
  <c r="AE1041"/>
  <c r="AD1041"/>
  <c r="AF1041" s="1"/>
  <c r="AE1040"/>
  <c r="AD1040"/>
  <c r="AF1040" s="1"/>
  <c r="AE1039"/>
  <c r="AD1039"/>
  <c r="AF1039" s="1"/>
  <c r="AE1038"/>
  <c r="AD1038"/>
  <c r="AF1038" s="1"/>
  <c r="AE1037"/>
  <c r="AD1037"/>
  <c r="AF1037" s="1"/>
  <c r="AE1036"/>
  <c r="AD1036"/>
  <c r="AF1036" s="1"/>
  <c r="AE1035"/>
  <c r="AD1035"/>
  <c r="AF1035" s="1"/>
  <c r="AE1034"/>
  <c r="AD1034"/>
  <c r="AF1034" s="1"/>
  <c r="AE1033"/>
  <c r="AD1033"/>
  <c r="AF1033" s="1"/>
  <c r="AE1032"/>
  <c r="AD1032"/>
  <c r="AF1032" s="1"/>
  <c r="AE1031"/>
  <c r="AD1031"/>
  <c r="AF1031" s="1"/>
  <c r="AE1030"/>
  <c r="AD1030"/>
  <c r="AF1030" s="1"/>
  <c r="AE1029"/>
  <c r="AD1029"/>
  <c r="AF1029" s="1"/>
  <c r="AE1028"/>
  <c r="AD1028"/>
  <c r="AF1028" s="1"/>
  <c r="AE1027"/>
  <c r="AD1027"/>
  <c r="AF1027" s="1"/>
  <c r="AE1026"/>
  <c r="AD1026"/>
  <c r="AF1026" s="1"/>
  <c r="AE1025"/>
  <c r="AD1025"/>
  <c r="AF1025" s="1"/>
  <c r="AE1024"/>
  <c r="AD1024"/>
  <c r="AF1024" s="1"/>
  <c r="AE1023"/>
  <c r="AD1023"/>
  <c r="AF1023" s="1"/>
  <c r="AE1022"/>
  <c r="AD1022"/>
  <c r="AF1022" s="1"/>
  <c r="AE1021"/>
  <c r="AD1021"/>
  <c r="AF1021" s="1"/>
  <c r="AE1020"/>
  <c r="AD1020"/>
  <c r="AF1020" s="1"/>
  <c r="AE1019"/>
  <c r="AD1019"/>
  <c r="AF1019" s="1"/>
  <c r="AE1018"/>
  <c r="AD1018"/>
  <c r="AF1018" s="1"/>
  <c r="AE1017"/>
  <c r="AD1017"/>
  <c r="AF1017" s="1"/>
  <c r="AE1016"/>
  <c r="AD1016"/>
  <c r="AF1016" s="1"/>
  <c r="AE1015"/>
  <c r="AD1015"/>
  <c r="AF1015" s="1"/>
  <c r="AE1014"/>
  <c r="AD1014"/>
  <c r="AF1014" s="1"/>
  <c r="AE1013"/>
  <c r="AD1013"/>
  <c r="AF1013" s="1"/>
  <c r="AE1012"/>
  <c r="AD1012"/>
  <c r="AF1012" s="1"/>
  <c r="AE1011"/>
  <c r="AD1011"/>
  <c r="AF1011" s="1"/>
  <c r="AE1010"/>
  <c r="AD1010"/>
  <c r="AF1010" s="1"/>
  <c r="AE1009"/>
  <c r="AD1009"/>
  <c r="AF1009" s="1"/>
  <c r="AE1008"/>
  <c r="AD1008"/>
  <c r="AF1008" s="1"/>
  <c r="AE1007"/>
  <c r="AD1007"/>
  <c r="AF1007" s="1"/>
  <c r="AE1006"/>
  <c r="AD1006"/>
  <c r="AF1006" s="1"/>
  <c r="AE1005"/>
  <c r="AD1005"/>
  <c r="AF1005" s="1"/>
  <c r="AE1004"/>
  <c r="AD1004"/>
  <c r="AF1004" s="1"/>
  <c r="AE1003"/>
  <c r="AD1003"/>
  <c r="AF1003" s="1"/>
  <c r="AE1002"/>
  <c r="AD1002"/>
  <c r="AF1002" s="1"/>
  <c r="AE1001"/>
  <c r="AD1001"/>
  <c r="AF1001" s="1"/>
  <c r="AE1000"/>
  <c r="AD1000"/>
  <c r="AF1000" s="1"/>
  <c r="AE999"/>
  <c r="AD999"/>
  <c r="AF999" s="1"/>
  <c r="AE998"/>
  <c r="AD998"/>
  <c r="AF998" s="1"/>
  <c r="AE997"/>
  <c r="AD997"/>
  <c r="AF997" s="1"/>
  <c r="AE996"/>
  <c r="AD996"/>
  <c r="AF996" s="1"/>
  <c r="AE995"/>
  <c r="AD995"/>
  <c r="AF995" s="1"/>
  <c r="AE994"/>
  <c r="AD994"/>
  <c r="AF994" s="1"/>
  <c r="AE993"/>
  <c r="AD993"/>
  <c r="AF993" s="1"/>
  <c r="AE992"/>
  <c r="AD992"/>
  <c r="AF992" s="1"/>
  <c r="AE991"/>
  <c r="AD991"/>
  <c r="AF991" s="1"/>
  <c r="AE990"/>
  <c r="AD990"/>
  <c r="AF990" s="1"/>
  <c r="AE989"/>
  <c r="AD989"/>
  <c r="AF989" s="1"/>
  <c r="AE988"/>
  <c r="AD988"/>
  <c r="AF988" s="1"/>
  <c r="AE987"/>
  <c r="AD987"/>
  <c r="AF987" s="1"/>
  <c r="AE986"/>
  <c r="AD986"/>
  <c r="AF986" s="1"/>
  <c r="AE985"/>
  <c r="AD985"/>
  <c r="AF985" s="1"/>
  <c r="AE984"/>
  <c r="AD984"/>
  <c r="AF984" s="1"/>
  <c r="AE983"/>
  <c r="AD983"/>
  <c r="AF983" s="1"/>
  <c r="AE982"/>
  <c r="AD982"/>
  <c r="AF982" s="1"/>
  <c r="AE981"/>
  <c r="AD981"/>
  <c r="AF981" s="1"/>
  <c r="AE980"/>
  <c r="AD980"/>
  <c r="AF980" s="1"/>
  <c r="AE979"/>
  <c r="AD979"/>
  <c r="AF979" s="1"/>
  <c r="AE978"/>
  <c r="AD978"/>
  <c r="AF978" s="1"/>
  <c r="AE977"/>
  <c r="AD977"/>
  <c r="AF977" s="1"/>
  <c r="AE976"/>
  <c r="AD976"/>
  <c r="AF976" s="1"/>
  <c r="AE975"/>
  <c r="AD975"/>
  <c r="AF975" s="1"/>
  <c r="AE974"/>
  <c r="AD974"/>
  <c r="AF974" s="1"/>
  <c r="AE973"/>
  <c r="AD973"/>
  <c r="AF973" s="1"/>
  <c r="AE972"/>
  <c r="AD972"/>
  <c r="AF972" s="1"/>
  <c r="AE971"/>
  <c r="AD971"/>
  <c r="AF971" s="1"/>
  <c r="AE970"/>
  <c r="AD970"/>
  <c r="AF970" s="1"/>
  <c r="AE969"/>
  <c r="AD969"/>
  <c r="AF969" s="1"/>
  <c r="AE968"/>
  <c r="AD968"/>
  <c r="AF968" s="1"/>
  <c r="AE967"/>
  <c r="AD967"/>
  <c r="AF967" s="1"/>
  <c r="AE966"/>
  <c r="AD966"/>
  <c r="AF966" s="1"/>
  <c r="AE965"/>
  <c r="AD965"/>
  <c r="AF965" s="1"/>
  <c r="AE964"/>
  <c r="AD964"/>
  <c r="AF964" s="1"/>
  <c r="AE963"/>
  <c r="AD963"/>
  <c r="AF963" s="1"/>
  <c r="AE962"/>
  <c r="AD962"/>
  <c r="AF962" s="1"/>
  <c r="AE961"/>
  <c r="AD961"/>
  <c r="AF961" s="1"/>
  <c r="AE960"/>
  <c r="AD960"/>
  <c r="AF960" s="1"/>
  <c r="AE959"/>
  <c r="AD959"/>
  <c r="AF959" s="1"/>
  <c r="AE958"/>
  <c r="AD958"/>
  <c r="AF958" s="1"/>
  <c r="AE957"/>
  <c r="AD957"/>
  <c r="AF957" s="1"/>
  <c r="AE956"/>
  <c r="AD956"/>
  <c r="AF956" s="1"/>
  <c r="AE955"/>
  <c r="AD955"/>
  <c r="AF955" s="1"/>
  <c r="AE954"/>
  <c r="AD954"/>
  <c r="AF954" s="1"/>
  <c r="AE953"/>
  <c r="AD953"/>
  <c r="AF953" s="1"/>
  <c r="AE952"/>
  <c r="AD952"/>
  <c r="AF952" s="1"/>
  <c r="AE951"/>
  <c r="AD951"/>
  <c r="AF951" s="1"/>
  <c r="AE950"/>
  <c r="AD950"/>
  <c r="AF950" s="1"/>
  <c r="AE949"/>
  <c r="AD949"/>
  <c r="AF949" s="1"/>
  <c r="AE948"/>
  <c r="AD948"/>
  <c r="AF948" s="1"/>
  <c r="AE947"/>
  <c r="AD947"/>
  <c r="AF947" s="1"/>
  <c r="AE946"/>
  <c r="AD946"/>
  <c r="AF946" s="1"/>
  <c r="AE945"/>
  <c r="AD945"/>
  <c r="AF945" s="1"/>
  <c r="AE944"/>
  <c r="AD944"/>
  <c r="AF944" s="1"/>
  <c r="AE943"/>
  <c r="AD943"/>
  <c r="AF943" s="1"/>
  <c r="AE942"/>
  <c r="AD942"/>
  <c r="AF942" s="1"/>
  <c r="AE941"/>
  <c r="AD941"/>
  <c r="AF941" s="1"/>
  <c r="AE940"/>
  <c r="AD940"/>
  <c r="AF940" s="1"/>
  <c r="AE939"/>
  <c r="AD939"/>
  <c r="AF939" s="1"/>
  <c r="AE938"/>
  <c r="AD938"/>
  <c r="AF938" s="1"/>
  <c r="AE937"/>
  <c r="AD937"/>
  <c r="AF937" s="1"/>
  <c r="AE936"/>
  <c r="AD936"/>
  <c r="AF936" s="1"/>
  <c r="AE935"/>
  <c r="AD935"/>
  <c r="AF935" s="1"/>
  <c r="AE934"/>
  <c r="AD934"/>
  <c r="AF934" s="1"/>
  <c r="AE933"/>
  <c r="AD933"/>
  <c r="AF933" s="1"/>
  <c r="AE932"/>
  <c r="AD932"/>
  <c r="AF932" s="1"/>
  <c r="AE931"/>
  <c r="AD931"/>
  <c r="AF931" s="1"/>
  <c r="AE930"/>
  <c r="AD930"/>
  <c r="AF930" s="1"/>
  <c r="AE929"/>
  <c r="AD929"/>
  <c r="AF929" s="1"/>
  <c r="AE928"/>
  <c r="AD928"/>
  <c r="AF928" s="1"/>
  <c r="AE927"/>
  <c r="AD927"/>
  <c r="AF927" s="1"/>
  <c r="AE926"/>
  <c r="AD926"/>
  <c r="AF926" s="1"/>
  <c r="AE925"/>
  <c r="AD925"/>
  <c r="AF925" s="1"/>
  <c r="AE924"/>
  <c r="AD924"/>
  <c r="AF924" s="1"/>
  <c r="AE923"/>
  <c r="AD923"/>
  <c r="AF923" s="1"/>
  <c r="AE922"/>
  <c r="AD922"/>
  <c r="AF922" s="1"/>
  <c r="AE921"/>
  <c r="AD921"/>
  <c r="AF921" s="1"/>
  <c r="AE920"/>
  <c r="AD920"/>
  <c r="AF920" s="1"/>
  <c r="AE919"/>
  <c r="AD919"/>
  <c r="AF919" s="1"/>
  <c r="AE918"/>
  <c r="AD918"/>
  <c r="AF918" s="1"/>
  <c r="AE917"/>
  <c r="AD917"/>
  <c r="AF917" s="1"/>
  <c r="AE916"/>
  <c r="AD916"/>
  <c r="AF916" s="1"/>
  <c r="AE915"/>
  <c r="AD915"/>
  <c r="AF915" s="1"/>
  <c r="AE914"/>
  <c r="AD914"/>
  <c r="AF914" s="1"/>
  <c r="AE913"/>
  <c r="AD913"/>
  <c r="AF913" s="1"/>
  <c r="AE912"/>
  <c r="AD912"/>
  <c r="AF912" s="1"/>
  <c r="AE911"/>
  <c r="AD911"/>
  <c r="AF911" s="1"/>
  <c r="AE910"/>
  <c r="AD910"/>
  <c r="AF910" s="1"/>
  <c r="AE909"/>
  <c r="AD909"/>
  <c r="AF909" s="1"/>
  <c r="AE908"/>
  <c r="AD908"/>
  <c r="AF908" s="1"/>
  <c r="AE907"/>
  <c r="AD907"/>
  <c r="AF907" s="1"/>
  <c r="AE906"/>
  <c r="AD906"/>
  <c r="AF906" s="1"/>
  <c r="AE905"/>
  <c r="AD905"/>
  <c r="AF905" s="1"/>
  <c r="AE904"/>
  <c r="AD904"/>
  <c r="AF904" s="1"/>
  <c r="AE903"/>
  <c r="AD903"/>
  <c r="AF903" s="1"/>
  <c r="AE902"/>
  <c r="AD902"/>
  <c r="AF902" s="1"/>
  <c r="AE901"/>
  <c r="AD901"/>
  <c r="AF901" s="1"/>
  <c r="AE900"/>
  <c r="AD900"/>
  <c r="AF900" s="1"/>
  <c r="AE899"/>
  <c r="AD899"/>
  <c r="AF899" s="1"/>
  <c r="AE898"/>
  <c r="AD898"/>
  <c r="AF898" s="1"/>
  <c r="AE897"/>
  <c r="AD897"/>
  <c r="AF897" s="1"/>
  <c r="AE896"/>
  <c r="AD896"/>
  <c r="AF896" s="1"/>
  <c r="AE895"/>
  <c r="AD895"/>
  <c r="AF895" s="1"/>
  <c r="AE894"/>
  <c r="AD894"/>
  <c r="AF894" s="1"/>
  <c r="AE893"/>
  <c r="AD893"/>
  <c r="AF893" s="1"/>
  <c r="AE892"/>
  <c r="AD892"/>
  <c r="AF892" s="1"/>
  <c r="AE891"/>
  <c r="AD891"/>
  <c r="AF891" s="1"/>
  <c r="AE890"/>
  <c r="AD890"/>
  <c r="AF890" s="1"/>
  <c r="AE889"/>
  <c r="AD889"/>
  <c r="AF889" s="1"/>
  <c r="AE888"/>
  <c r="AD888"/>
  <c r="AF888" s="1"/>
  <c r="AE887"/>
  <c r="AD887"/>
  <c r="AF887" s="1"/>
  <c r="AE886"/>
  <c r="AD886"/>
  <c r="AF886" s="1"/>
  <c r="AE885"/>
  <c r="AD885"/>
  <c r="AF885" s="1"/>
  <c r="AE884"/>
  <c r="AD884"/>
  <c r="AF884" s="1"/>
  <c r="AE883"/>
  <c r="AD883"/>
  <c r="AF883" s="1"/>
  <c r="AE882"/>
  <c r="AD882"/>
  <c r="AF882" s="1"/>
  <c r="AE881"/>
  <c r="AD881"/>
  <c r="AF881" s="1"/>
  <c r="AE880"/>
  <c r="AD880"/>
  <c r="AF880" s="1"/>
  <c r="AE879"/>
  <c r="AD879"/>
  <c r="AF879" s="1"/>
  <c r="AE878"/>
  <c r="AD878"/>
  <c r="AF878" s="1"/>
  <c r="AE877"/>
  <c r="AD877"/>
  <c r="AF877" s="1"/>
  <c r="AE876"/>
  <c r="AD876"/>
  <c r="AF876" s="1"/>
  <c r="AE875"/>
  <c r="AD875"/>
  <c r="AF875" s="1"/>
  <c r="AE874"/>
  <c r="AD874"/>
  <c r="AF874" s="1"/>
  <c r="AE873"/>
  <c r="AD873"/>
  <c r="AF873" s="1"/>
  <c r="AE872"/>
  <c r="AD872"/>
  <c r="AF872" s="1"/>
  <c r="AE871"/>
  <c r="AD871"/>
  <c r="AF871" s="1"/>
  <c r="AE870"/>
  <c r="AD870"/>
  <c r="AF870" s="1"/>
  <c r="AE869"/>
  <c r="AD869"/>
  <c r="AF869" s="1"/>
  <c r="AE868"/>
  <c r="AD868"/>
  <c r="AF868" s="1"/>
  <c r="AE867"/>
  <c r="AD867"/>
  <c r="AF867" s="1"/>
  <c r="AE866"/>
  <c r="AD866"/>
  <c r="AF866" s="1"/>
  <c r="AE865"/>
  <c r="AD865"/>
  <c r="AF865" s="1"/>
  <c r="AE864"/>
  <c r="AD864"/>
  <c r="AF864" s="1"/>
  <c r="AE863"/>
  <c r="AD863"/>
  <c r="AF863" s="1"/>
  <c r="AE862"/>
  <c r="AD862"/>
  <c r="AF862" s="1"/>
  <c r="AE861"/>
  <c r="AD861"/>
  <c r="AF861" s="1"/>
  <c r="AE860"/>
  <c r="AD860"/>
  <c r="AF860" s="1"/>
  <c r="AE859"/>
  <c r="AD859"/>
  <c r="AF859" s="1"/>
  <c r="AE858"/>
  <c r="AD858"/>
  <c r="AF858" s="1"/>
  <c r="AE857"/>
  <c r="AD857"/>
  <c r="AF857" s="1"/>
  <c r="AE856"/>
  <c r="AD856"/>
  <c r="AF856" s="1"/>
  <c r="AE855"/>
  <c r="AD855"/>
  <c r="AF855" s="1"/>
  <c r="AE854"/>
  <c r="AD854"/>
  <c r="AF854" s="1"/>
  <c r="AE853"/>
  <c r="AD853"/>
  <c r="AF853" s="1"/>
  <c r="AE852"/>
  <c r="AD852"/>
  <c r="AF852" s="1"/>
  <c r="AE851"/>
  <c r="AD851"/>
  <c r="AF851" s="1"/>
  <c r="AE850"/>
  <c r="AD850"/>
  <c r="AF850" s="1"/>
  <c r="AE849"/>
  <c r="AD849"/>
  <c r="AF849" s="1"/>
  <c r="AE848"/>
  <c r="AD848"/>
  <c r="AF848" s="1"/>
  <c r="AE847"/>
  <c r="AD847"/>
  <c r="AF847" s="1"/>
  <c r="AE846"/>
  <c r="AD846"/>
  <c r="AF846" s="1"/>
  <c r="AE845"/>
  <c r="AD845"/>
  <c r="AF845" s="1"/>
  <c r="AE844"/>
  <c r="AD844"/>
  <c r="AF844" s="1"/>
  <c r="AE843"/>
  <c r="AD843"/>
  <c r="AF843" s="1"/>
  <c r="AE842"/>
  <c r="AD842"/>
  <c r="AF842" s="1"/>
  <c r="AE841"/>
  <c r="AD841"/>
  <c r="AF841" s="1"/>
  <c r="AE840"/>
  <c r="AD840"/>
  <c r="AF840" s="1"/>
  <c r="AE839"/>
  <c r="AD839"/>
  <c r="AF839" s="1"/>
  <c r="AE838"/>
  <c r="AD838"/>
  <c r="AF838" s="1"/>
  <c r="AE837"/>
  <c r="AD837"/>
  <c r="AF837" s="1"/>
  <c r="AE836"/>
  <c r="AD836"/>
  <c r="AF836" s="1"/>
  <c r="AE835"/>
  <c r="AD835"/>
  <c r="AF835" s="1"/>
  <c r="AE834"/>
  <c r="AD834"/>
  <c r="AF834" s="1"/>
  <c r="AE833"/>
  <c r="AD833"/>
  <c r="AF833" s="1"/>
  <c r="AE832"/>
  <c r="AD832"/>
  <c r="AF832" s="1"/>
  <c r="AE831"/>
  <c r="AD831"/>
  <c r="AF831" s="1"/>
  <c r="AE830"/>
  <c r="AD830"/>
  <c r="AF830" s="1"/>
  <c r="AE829"/>
  <c r="AD829"/>
  <c r="AF829" s="1"/>
  <c r="AE828"/>
  <c r="AD828"/>
  <c r="AF828" s="1"/>
  <c r="AE827"/>
  <c r="AD827"/>
  <c r="AF827" s="1"/>
  <c r="AE826"/>
  <c r="AD826"/>
  <c r="AF826" s="1"/>
  <c r="AE825"/>
  <c r="AD825"/>
  <c r="AF825" s="1"/>
  <c r="AE824"/>
  <c r="AD824"/>
  <c r="AF824" s="1"/>
  <c r="AE823"/>
  <c r="AD823"/>
  <c r="AF823" s="1"/>
  <c r="AE822"/>
  <c r="AD822"/>
  <c r="AF822" s="1"/>
  <c r="AE821"/>
  <c r="AD821"/>
  <c r="AF821" s="1"/>
  <c r="AE820"/>
  <c r="AD820"/>
  <c r="AF820" s="1"/>
  <c r="AE819"/>
  <c r="AD819"/>
  <c r="AF819" s="1"/>
  <c r="AE818"/>
  <c r="AD818"/>
  <c r="AF818" s="1"/>
  <c r="AE817"/>
  <c r="AD817"/>
  <c r="AF817" s="1"/>
  <c r="AE816"/>
  <c r="AD816"/>
  <c r="AF816" s="1"/>
  <c r="AE815"/>
  <c r="AD815"/>
  <c r="AF815" s="1"/>
  <c r="AE814"/>
  <c r="AD814"/>
  <c r="AF814" s="1"/>
  <c r="AE813"/>
  <c r="AD813"/>
  <c r="AF813" s="1"/>
  <c r="AE812"/>
  <c r="AD812"/>
  <c r="AF812" s="1"/>
  <c r="AE811"/>
  <c r="AD811"/>
  <c r="AF811" s="1"/>
  <c r="AE810"/>
  <c r="AD810"/>
  <c r="AF810" s="1"/>
  <c r="AE809"/>
  <c r="AD809"/>
  <c r="AF809" s="1"/>
  <c r="AE808"/>
  <c r="AD808"/>
  <c r="AF808" s="1"/>
  <c r="AE807"/>
  <c r="AD807"/>
  <c r="AF807" s="1"/>
  <c r="AE806"/>
  <c r="AD806"/>
  <c r="AF806" s="1"/>
  <c r="AE805"/>
  <c r="AD805"/>
  <c r="AF805" s="1"/>
  <c r="AE804"/>
  <c r="AD804"/>
  <c r="AF804" s="1"/>
  <c r="AE803"/>
  <c r="AD803"/>
  <c r="AF803" s="1"/>
  <c r="AE802"/>
  <c r="AD802"/>
  <c r="AF802" s="1"/>
  <c r="AE801"/>
  <c r="AD801"/>
  <c r="AF801" s="1"/>
  <c r="AE800"/>
  <c r="AD800"/>
  <c r="AF800" s="1"/>
  <c r="AE799"/>
  <c r="AD799"/>
  <c r="AF799" s="1"/>
  <c r="AE798"/>
  <c r="AD798"/>
  <c r="AF798" s="1"/>
  <c r="AE797"/>
  <c r="AD797"/>
  <c r="AF797" s="1"/>
  <c r="AE796"/>
  <c r="AD796"/>
  <c r="AF796" s="1"/>
  <c r="AE795"/>
  <c r="AD795"/>
  <c r="AF795" s="1"/>
  <c r="AE794"/>
  <c r="AD794"/>
  <c r="AF794" s="1"/>
  <c r="AE793"/>
  <c r="AD793"/>
  <c r="AF793" s="1"/>
  <c r="AE792"/>
  <c r="AD792"/>
  <c r="AF792" s="1"/>
  <c r="AE791"/>
  <c r="AD791"/>
  <c r="AF791" s="1"/>
  <c r="AE790"/>
  <c r="AD790"/>
  <c r="AF790" s="1"/>
  <c r="AE789"/>
  <c r="AD789"/>
  <c r="AF789" s="1"/>
  <c r="AE788"/>
  <c r="AD788"/>
  <c r="AF788" s="1"/>
  <c r="AE787"/>
  <c r="AD787"/>
  <c r="AF787" s="1"/>
  <c r="AE786"/>
  <c r="AD786"/>
  <c r="AF786" s="1"/>
  <c r="AE785"/>
  <c r="AD785"/>
  <c r="AF785" s="1"/>
  <c r="AE784"/>
  <c r="AD784"/>
  <c r="AF784" s="1"/>
  <c r="AE783"/>
  <c r="AD783"/>
  <c r="AF783" s="1"/>
  <c r="AE782"/>
  <c r="AD782"/>
  <c r="AF782" s="1"/>
  <c r="AE781"/>
  <c r="AD781"/>
  <c r="AF781" s="1"/>
  <c r="AE780"/>
  <c r="AD780"/>
  <c r="AF780" s="1"/>
  <c r="AE779"/>
  <c r="AD779"/>
  <c r="AF779" s="1"/>
  <c r="AE778"/>
  <c r="AD778"/>
  <c r="AF778" s="1"/>
  <c r="AE777"/>
  <c r="AD777"/>
  <c r="AF777" s="1"/>
  <c r="AE776"/>
  <c r="AD776"/>
  <c r="AF776" s="1"/>
  <c r="AE775"/>
  <c r="AD775"/>
  <c r="AF775" s="1"/>
  <c r="AE774"/>
  <c r="AD774"/>
  <c r="AF774" s="1"/>
  <c r="AE773"/>
  <c r="AD773"/>
  <c r="AF773" s="1"/>
  <c r="AE772"/>
  <c r="AD772"/>
  <c r="AF772" s="1"/>
  <c r="AE771"/>
  <c r="AD771"/>
  <c r="AF771" s="1"/>
  <c r="AE770"/>
  <c r="AD770"/>
  <c r="AF770" s="1"/>
  <c r="AE769"/>
  <c r="AD769"/>
  <c r="AF769" s="1"/>
  <c r="AE768"/>
  <c r="AD768"/>
  <c r="AF768" s="1"/>
  <c r="AE767"/>
  <c r="AD767"/>
  <c r="AF767" s="1"/>
  <c r="AE766"/>
  <c r="AD766"/>
  <c r="AF766" s="1"/>
  <c r="AE765"/>
  <c r="AD765"/>
  <c r="AF765" s="1"/>
  <c r="AE764"/>
  <c r="AD764"/>
  <c r="AF764" s="1"/>
  <c r="AE763"/>
  <c r="AD763"/>
  <c r="AF763" s="1"/>
  <c r="AE762"/>
  <c r="AD762"/>
  <c r="AF762" s="1"/>
  <c r="AE761"/>
  <c r="AD761"/>
  <c r="AF761" s="1"/>
  <c r="AE760"/>
  <c r="AD760"/>
  <c r="AF760" s="1"/>
  <c r="AE759"/>
  <c r="AD759"/>
  <c r="AF759" s="1"/>
  <c r="AE758"/>
  <c r="AD758"/>
  <c r="AF758" s="1"/>
  <c r="AE757"/>
  <c r="AD757"/>
  <c r="AF757" s="1"/>
  <c r="AE756"/>
  <c r="AD756"/>
  <c r="AF756" s="1"/>
  <c r="AE755"/>
  <c r="AD755"/>
  <c r="AF755" s="1"/>
  <c r="AE754"/>
  <c r="AD754"/>
  <c r="AF754" s="1"/>
  <c r="AE753"/>
  <c r="AD753"/>
  <c r="AF753" s="1"/>
  <c r="AE752"/>
  <c r="AD752"/>
  <c r="AF752" s="1"/>
  <c r="AE751"/>
  <c r="AD751"/>
  <c r="AF751" s="1"/>
  <c r="AE750"/>
  <c r="AD750"/>
  <c r="AF750" s="1"/>
  <c r="AE749"/>
  <c r="AD749"/>
  <c r="AF749" s="1"/>
  <c r="AE748"/>
  <c r="AD748"/>
  <c r="AF748" s="1"/>
  <c r="AE747"/>
  <c r="AD747"/>
  <c r="AF747" s="1"/>
  <c r="AE746"/>
  <c r="AD746"/>
  <c r="AF746" s="1"/>
  <c r="AE745"/>
  <c r="AD745"/>
  <c r="AF745" s="1"/>
  <c r="AE744"/>
  <c r="AD744"/>
  <c r="AF744" s="1"/>
  <c r="AE743"/>
  <c r="AD743"/>
  <c r="AF743" s="1"/>
  <c r="AE742"/>
  <c r="AD742"/>
  <c r="AF742" s="1"/>
  <c r="AE741"/>
  <c r="AD741"/>
  <c r="AF741" s="1"/>
  <c r="AE740"/>
  <c r="AD740"/>
  <c r="AF740" s="1"/>
  <c r="AE739"/>
  <c r="AD739"/>
  <c r="AF739" s="1"/>
  <c r="AE738"/>
  <c r="AD738"/>
  <c r="AF738" s="1"/>
  <c r="AE737"/>
  <c r="AD737"/>
  <c r="AF737" s="1"/>
  <c r="AE736"/>
  <c r="AD736"/>
  <c r="AF736" s="1"/>
  <c r="AE735"/>
  <c r="AD735"/>
  <c r="AF735" s="1"/>
  <c r="AE734"/>
  <c r="AD734"/>
  <c r="AF734" s="1"/>
  <c r="AE733"/>
  <c r="AD733"/>
  <c r="AF733" s="1"/>
  <c r="AE732"/>
  <c r="AD732"/>
  <c r="AF732" s="1"/>
  <c r="AE731"/>
  <c r="AD731"/>
  <c r="AF731" s="1"/>
  <c r="AE730"/>
  <c r="AD730"/>
  <c r="AF730" s="1"/>
  <c r="AE729"/>
  <c r="AD729"/>
  <c r="AF729" s="1"/>
  <c r="AE728"/>
  <c r="AD728"/>
  <c r="AF728" s="1"/>
  <c r="AE727"/>
  <c r="AD727"/>
  <c r="AF727" s="1"/>
  <c r="AE726"/>
  <c r="AD726"/>
  <c r="AF726" s="1"/>
  <c r="AE725"/>
  <c r="AD725"/>
  <c r="AF725" s="1"/>
  <c r="AE724"/>
  <c r="AD724"/>
  <c r="AF724" s="1"/>
  <c r="AE723"/>
  <c r="AD723"/>
  <c r="AF723" s="1"/>
  <c r="AE722"/>
  <c r="AD722"/>
  <c r="AF722" s="1"/>
  <c r="AE721"/>
  <c r="AD721"/>
  <c r="AF721" s="1"/>
  <c r="AE720"/>
  <c r="AD720"/>
  <c r="AF720" s="1"/>
  <c r="AE719"/>
  <c r="AD719"/>
  <c r="AF719" s="1"/>
  <c r="AE718"/>
  <c r="AD718"/>
  <c r="AF718" s="1"/>
  <c r="AE717"/>
  <c r="AD717"/>
  <c r="AF717" s="1"/>
  <c r="AE716"/>
  <c r="AD716"/>
  <c r="AF716" s="1"/>
  <c r="AE715"/>
  <c r="AD715"/>
  <c r="AF715" s="1"/>
  <c r="AE714"/>
  <c r="AD714"/>
  <c r="AF714" s="1"/>
  <c r="AE713"/>
  <c r="AD713"/>
  <c r="AF713" s="1"/>
  <c r="AE712"/>
  <c r="AD712"/>
  <c r="AF712" s="1"/>
  <c r="AE711"/>
  <c r="AD711"/>
  <c r="AF711" s="1"/>
  <c r="AE710"/>
  <c r="AD710"/>
  <c r="AF710" s="1"/>
  <c r="AE709"/>
  <c r="AD709"/>
  <c r="AF709" s="1"/>
  <c r="AE708"/>
  <c r="AD708"/>
  <c r="AF708" s="1"/>
  <c r="AE707"/>
  <c r="AD707"/>
  <c r="AF707" s="1"/>
  <c r="AE706"/>
  <c r="AD706"/>
  <c r="AF706" s="1"/>
  <c r="AE705"/>
  <c r="AD705"/>
  <c r="AF705" s="1"/>
  <c r="AE704"/>
  <c r="AD704"/>
  <c r="AF704" s="1"/>
  <c r="AE703"/>
  <c r="AD703"/>
  <c r="AF703" s="1"/>
  <c r="AE702"/>
  <c r="AD702"/>
  <c r="AF702" s="1"/>
  <c r="AE701"/>
  <c r="AD701"/>
  <c r="AF701" s="1"/>
  <c r="AE700"/>
  <c r="AD700"/>
  <c r="AF700" s="1"/>
  <c r="AE699"/>
  <c r="AD699"/>
  <c r="AF699" s="1"/>
  <c r="AE698"/>
  <c r="AD698"/>
  <c r="AF698" s="1"/>
  <c r="AE697"/>
  <c r="AD697"/>
  <c r="AF697" s="1"/>
  <c r="AE696"/>
  <c r="AD696"/>
  <c r="AF696" s="1"/>
  <c r="AE695"/>
  <c r="AD695"/>
  <c r="AF695" s="1"/>
  <c r="AE694"/>
  <c r="AD694"/>
  <c r="AF694" s="1"/>
  <c r="AE693"/>
  <c r="AD693"/>
  <c r="AF693" s="1"/>
  <c r="AE692"/>
  <c r="AD692"/>
  <c r="AF692" s="1"/>
  <c r="AE691"/>
  <c r="AD691"/>
  <c r="AF691" s="1"/>
  <c r="AE690"/>
  <c r="AD690"/>
  <c r="AF690" s="1"/>
  <c r="AE689"/>
  <c r="AD689"/>
  <c r="AF689" s="1"/>
  <c r="AE688"/>
  <c r="AD688"/>
  <c r="AF688" s="1"/>
  <c r="AE687"/>
  <c r="AD687"/>
  <c r="AF687" s="1"/>
  <c r="AE686"/>
  <c r="AD686"/>
  <c r="AF686" s="1"/>
  <c r="AE685"/>
  <c r="AD685"/>
  <c r="AF685" s="1"/>
  <c r="AE684"/>
  <c r="AD684"/>
  <c r="AF684" s="1"/>
  <c r="AE683"/>
  <c r="AD683"/>
  <c r="AF683" s="1"/>
  <c r="AE682"/>
  <c r="AD682"/>
  <c r="AF682" s="1"/>
  <c r="AE681"/>
  <c r="AD681"/>
  <c r="AF681" s="1"/>
  <c r="AE680"/>
  <c r="AD680"/>
  <c r="AF680" s="1"/>
  <c r="AE679"/>
  <c r="AD679"/>
  <c r="AF679" s="1"/>
  <c r="AE678"/>
  <c r="AD678"/>
  <c r="AF678" s="1"/>
  <c r="AE677"/>
  <c r="AD677"/>
  <c r="AF677" s="1"/>
  <c r="AE676"/>
  <c r="AD676"/>
  <c r="AF676" s="1"/>
  <c r="AE675"/>
  <c r="AD675"/>
  <c r="AF675" s="1"/>
  <c r="AE674"/>
  <c r="AD674"/>
  <c r="AF674" s="1"/>
  <c r="AE673"/>
  <c r="AD673"/>
  <c r="AF673" s="1"/>
  <c r="AE672"/>
  <c r="AD672"/>
  <c r="AF672" s="1"/>
  <c r="AE671"/>
  <c r="AD671"/>
  <c r="AF671" s="1"/>
  <c r="AE670"/>
  <c r="AD670"/>
  <c r="AF670" s="1"/>
  <c r="AE669"/>
  <c r="AD669"/>
  <c r="AF669" s="1"/>
  <c r="AE668"/>
  <c r="AD668"/>
  <c r="AF668" s="1"/>
  <c r="AE667"/>
  <c r="AD667"/>
  <c r="AF667" s="1"/>
  <c r="AE666"/>
  <c r="AD666"/>
  <c r="AF666" s="1"/>
  <c r="AE665"/>
  <c r="AD665"/>
  <c r="AF665" s="1"/>
  <c r="AE664"/>
  <c r="AD664"/>
  <c r="AF664" s="1"/>
  <c r="AE663"/>
  <c r="AD663"/>
  <c r="AF663" s="1"/>
  <c r="AE662"/>
  <c r="AD662"/>
  <c r="AF662" s="1"/>
  <c r="AE661"/>
  <c r="AD661"/>
  <c r="AF661" s="1"/>
  <c r="AE660"/>
  <c r="AD660"/>
  <c r="AF660" s="1"/>
  <c r="AE659"/>
  <c r="AD659"/>
  <c r="AF659" s="1"/>
  <c r="AE658"/>
  <c r="AD658"/>
  <c r="AF658" s="1"/>
  <c r="AE657"/>
  <c r="AD657"/>
  <c r="AF657" s="1"/>
  <c r="AE656"/>
  <c r="AD656"/>
  <c r="AF656" s="1"/>
  <c r="AE655"/>
  <c r="AD655"/>
  <c r="AF655" s="1"/>
  <c r="AE654"/>
  <c r="AD654"/>
  <c r="AF654" s="1"/>
  <c r="AE653"/>
  <c r="AD653"/>
  <c r="AF653" s="1"/>
  <c r="AE652"/>
  <c r="AD652"/>
  <c r="AF652" s="1"/>
  <c r="AE651"/>
  <c r="AD651"/>
  <c r="AF651" s="1"/>
  <c r="AE650"/>
  <c r="AD650"/>
  <c r="AF650" s="1"/>
  <c r="AE649"/>
  <c r="AD649"/>
  <c r="AF649" s="1"/>
  <c r="AE648"/>
  <c r="AD648"/>
  <c r="AF648" s="1"/>
  <c r="AE647"/>
  <c r="AD647"/>
  <c r="AF647" s="1"/>
  <c r="AE646"/>
  <c r="AD646"/>
  <c r="AF646" s="1"/>
  <c r="AE645"/>
  <c r="AD645"/>
  <c r="AF645" s="1"/>
  <c r="AE644"/>
  <c r="AD644"/>
  <c r="AF644" s="1"/>
  <c r="AE643"/>
  <c r="AD643"/>
  <c r="AF643" s="1"/>
  <c r="AE642"/>
  <c r="AD642"/>
  <c r="AF642" s="1"/>
  <c r="AE641"/>
  <c r="AD641"/>
  <c r="AF641" s="1"/>
  <c r="AE640"/>
  <c r="AD640"/>
  <c r="AF640" s="1"/>
  <c r="AE639"/>
  <c r="AD639"/>
  <c r="AF639" s="1"/>
  <c r="AE638"/>
  <c r="AD638"/>
  <c r="AF638" s="1"/>
  <c r="AE637"/>
  <c r="AD637"/>
  <c r="AF637" s="1"/>
  <c r="AE636"/>
  <c r="AD636"/>
  <c r="AF636" s="1"/>
  <c r="AE635"/>
  <c r="AD635"/>
  <c r="AF635" s="1"/>
  <c r="AE634"/>
  <c r="AD634"/>
  <c r="AF634" s="1"/>
  <c r="AE633"/>
  <c r="AD633"/>
  <c r="AF633" s="1"/>
  <c r="AE632"/>
  <c r="AD632"/>
  <c r="AF632" s="1"/>
  <c r="AE631"/>
  <c r="AD631"/>
  <c r="AF631" s="1"/>
  <c r="AE630"/>
  <c r="AD630"/>
  <c r="AF630" s="1"/>
  <c r="AE629"/>
  <c r="AD629"/>
  <c r="AF629" s="1"/>
  <c r="AE628"/>
  <c r="AD628"/>
  <c r="AF628" s="1"/>
  <c r="AE627"/>
  <c r="AD627"/>
  <c r="AF627" s="1"/>
  <c r="AE626"/>
  <c r="AD626"/>
  <c r="AF626" s="1"/>
  <c r="AE625"/>
  <c r="AD625"/>
  <c r="AF625" s="1"/>
  <c r="AE624"/>
  <c r="AD624"/>
  <c r="AF624" s="1"/>
  <c r="AE623"/>
  <c r="AD623"/>
  <c r="AF623" s="1"/>
  <c r="AE622"/>
  <c r="AD622"/>
  <c r="AF622" s="1"/>
  <c r="AE621"/>
  <c r="AD621"/>
  <c r="AF621" s="1"/>
  <c r="AE620"/>
  <c r="AD620"/>
  <c r="AF620" s="1"/>
  <c r="AE619"/>
  <c r="AD619"/>
  <c r="AF619" s="1"/>
  <c r="AE618"/>
  <c r="AD618"/>
  <c r="AF618" s="1"/>
  <c r="AE617"/>
  <c r="AD617"/>
  <c r="AF617" s="1"/>
  <c r="AE616"/>
  <c r="AD616"/>
  <c r="AF616" s="1"/>
  <c r="AE615"/>
  <c r="AD615"/>
  <c r="AF615" s="1"/>
  <c r="AE614"/>
  <c r="AD614"/>
  <c r="AF614" s="1"/>
  <c r="AE613"/>
  <c r="AD613"/>
  <c r="AF613" s="1"/>
  <c r="AE612"/>
  <c r="AD612"/>
  <c r="AF612" s="1"/>
  <c r="AE611"/>
  <c r="AD611"/>
  <c r="AF611" s="1"/>
  <c r="AE610"/>
  <c r="AD610"/>
  <c r="AF610" s="1"/>
  <c r="AE609"/>
  <c r="AD609"/>
  <c r="AF609" s="1"/>
  <c r="AE608"/>
  <c r="AD608"/>
  <c r="AF608" s="1"/>
  <c r="AE607"/>
  <c r="AD607"/>
  <c r="AF607" s="1"/>
  <c r="AE606"/>
  <c r="AD606"/>
  <c r="AF606" s="1"/>
  <c r="AE605"/>
  <c r="AD605"/>
  <c r="AF605" s="1"/>
  <c r="AE604"/>
  <c r="AD604"/>
  <c r="AF604" s="1"/>
  <c r="AE603"/>
  <c r="AD603"/>
  <c r="AF603" s="1"/>
  <c r="AE602"/>
  <c r="AD602"/>
  <c r="AF602" s="1"/>
  <c r="AE601"/>
  <c r="AD601"/>
  <c r="AF601" s="1"/>
  <c r="AE600"/>
  <c r="AD600"/>
  <c r="AF600" s="1"/>
  <c r="AE599"/>
  <c r="AD599"/>
  <c r="AF599" s="1"/>
  <c r="AE598"/>
  <c r="AD598"/>
  <c r="AF598" s="1"/>
  <c r="AE597"/>
  <c r="AD597"/>
  <c r="AF597" s="1"/>
  <c r="AE596"/>
  <c r="AD596"/>
  <c r="AF596" s="1"/>
  <c r="AE595"/>
  <c r="AD595"/>
  <c r="AF595" s="1"/>
  <c r="AE594"/>
  <c r="AD594"/>
  <c r="AF594" s="1"/>
  <c r="AE593"/>
  <c r="AD593"/>
  <c r="AF593" s="1"/>
  <c r="AE592"/>
  <c r="AD592"/>
  <c r="AF592" s="1"/>
  <c r="AE591"/>
  <c r="AD591"/>
  <c r="AF591" s="1"/>
  <c r="AE590"/>
  <c r="AD590"/>
  <c r="AF590" s="1"/>
  <c r="AE589"/>
  <c r="AD589"/>
  <c r="AF589" s="1"/>
  <c r="AE588"/>
  <c r="AD588"/>
  <c r="AF588" s="1"/>
  <c r="AE587"/>
  <c r="AD587"/>
  <c r="AF587" s="1"/>
  <c r="AE586"/>
  <c r="AD586"/>
  <c r="AF586" s="1"/>
  <c r="AE585"/>
  <c r="AD585"/>
  <c r="AF585" s="1"/>
  <c r="AE584"/>
  <c r="AD584"/>
  <c r="AF584" s="1"/>
  <c r="AE583"/>
  <c r="AD583"/>
  <c r="AF583" s="1"/>
  <c r="AE582"/>
  <c r="AD582"/>
  <c r="AF582" s="1"/>
  <c r="AE581"/>
  <c r="AD581"/>
  <c r="AF581" s="1"/>
  <c r="AE580"/>
  <c r="AD580"/>
  <c r="AF580" s="1"/>
  <c r="AE579"/>
  <c r="AD579"/>
  <c r="AF579" s="1"/>
  <c r="AE578"/>
  <c r="AD578"/>
  <c r="AF578" s="1"/>
  <c r="AE577"/>
  <c r="AD577"/>
  <c r="AF577" s="1"/>
  <c r="AE576"/>
  <c r="AD576"/>
  <c r="AF576" s="1"/>
  <c r="AE575"/>
  <c r="AD575"/>
  <c r="AF575" s="1"/>
  <c r="AE574"/>
  <c r="AD574"/>
  <c r="AF574" s="1"/>
  <c r="AE573"/>
  <c r="AD573"/>
  <c r="AF573" s="1"/>
  <c r="AE572"/>
  <c r="AD572"/>
  <c r="AF572" s="1"/>
  <c r="AE571"/>
  <c r="AD571"/>
  <c r="AF571" s="1"/>
  <c r="AE570"/>
  <c r="AD570"/>
  <c r="AF570" s="1"/>
  <c r="AE569"/>
  <c r="AD569"/>
  <c r="AF569" s="1"/>
  <c r="AE568"/>
  <c r="AD568"/>
  <c r="AF568" s="1"/>
  <c r="AE567"/>
  <c r="AD567"/>
  <c r="AF567" s="1"/>
  <c r="AE566"/>
  <c r="AD566"/>
  <c r="AF566" s="1"/>
  <c r="AE565"/>
  <c r="AD565"/>
  <c r="AF565" s="1"/>
  <c r="AE564"/>
  <c r="AD564"/>
  <c r="AF564" s="1"/>
  <c r="AE563"/>
  <c r="AD563"/>
  <c r="AF563" s="1"/>
  <c r="AE562"/>
  <c r="AD562"/>
  <c r="AF562" s="1"/>
  <c r="AE561"/>
  <c r="AD561"/>
  <c r="AF561" s="1"/>
  <c r="AE560"/>
  <c r="AD560"/>
  <c r="AF560" s="1"/>
  <c r="AE559"/>
  <c r="AD559"/>
  <c r="AF559" s="1"/>
  <c r="AE558"/>
  <c r="AD558"/>
  <c r="AF558" s="1"/>
  <c r="AE557"/>
  <c r="AD557"/>
  <c r="AF557" s="1"/>
  <c r="AE556"/>
  <c r="AD556"/>
  <c r="AF556" s="1"/>
  <c r="AE555"/>
  <c r="AD555"/>
  <c r="AF555" s="1"/>
  <c r="AE554"/>
  <c r="AD554"/>
  <c r="AF554" s="1"/>
  <c r="AE553"/>
  <c r="AD553"/>
  <c r="AF553" s="1"/>
  <c r="AE552"/>
  <c r="AD552"/>
  <c r="AF552" s="1"/>
  <c r="AE551"/>
  <c r="AD551"/>
  <c r="AF551" s="1"/>
  <c r="AE550"/>
  <c r="AD550"/>
  <c r="AF550" s="1"/>
  <c r="AE549"/>
  <c r="AD549"/>
  <c r="AF549" s="1"/>
  <c r="AE548"/>
  <c r="AD548"/>
  <c r="AF548" s="1"/>
  <c r="AE547"/>
  <c r="AD547"/>
  <c r="AF547" s="1"/>
  <c r="AE546"/>
  <c r="AD546"/>
  <c r="AF546" s="1"/>
  <c r="AE545"/>
  <c r="AD545"/>
  <c r="AF545" s="1"/>
  <c r="AE544"/>
  <c r="AD544"/>
  <c r="AF544" s="1"/>
  <c r="AE543"/>
  <c r="AD543"/>
  <c r="AF543" s="1"/>
  <c r="AE542"/>
  <c r="AD542"/>
  <c r="AF542" s="1"/>
  <c r="AE541"/>
  <c r="AD541"/>
  <c r="AF541" s="1"/>
  <c r="AE540"/>
  <c r="AD540"/>
  <c r="AF540" s="1"/>
  <c r="AE539"/>
  <c r="AD539"/>
  <c r="AF539" s="1"/>
  <c r="AE538"/>
  <c r="AD538"/>
  <c r="AF538" s="1"/>
  <c r="AE537"/>
  <c r="AD537"/>
  <c r="AF537" s="1"/>
  <c r="AE536"/>
  <c r="AD536"/>
  <c r="AF536" s="1"/>
  <c r="AE535"/>
  <c r="AD535"/>
  <c r="AF535" s="1"/>
  <c r="AE534"/>
  <c r="AD534"/>
  <c r="AF534" s="1"/>
  <c r="AE533"/>
  <c r="AD533"/>
  <c r="AF533" s="1"/>
  <c r="AE532"/>
  <c r="AD532"/>
  <c r="AF532" s="1"/>
  <c r="AE531"/>
  <c r="AD531"/>
  <c r="AF531" s="1"/>
  <c r="AE530"/>
  <c r="AD530"/>
  <c r="AF530" s="1"/>
  <c r="AE529"/>
  <c r="AD529"/>
  <c r="AF529" s="1"/>
  <c r="AE528"/>
  <c r="AD528"/>
  <c r="AF528" s="1"/>
  <c r="AE527"/>
  <c r="AD527"/>
  <c r="AF527" s="1"/>
  <c r="AE526"/>
  <c r="AD526"/>
  <c r="AF526" s="1"/>
  <c r="AE525"/>
  <c r="AD525"/>
  <c r="AF525" s="1"/>
  <c r="AE524"/>
  <c r="AD524"/>
  <c r="AF524" s="1"/>
  <c r="AE523"/>
  <c r="AD523"/>
  <c r="AF523" s="1"/>
  <c r="AE522"/>
  <c r="AD522"/>
  <c r="AF522" s="1"/>
  <c r="AE521"/>
  <c r="AD521"/>
  <c r="AF521" s="1"/>
  <c r="AE520"/>
  <c r="AD520"/>
  <c r="AF520" s="1"/>
  <c r="AE519"/>
  <c r="AD519"/>
  <c r="AF519" s="1"/>
  <c r="AE518"/>
  <c r="AD518"/>
  <c r="AF518" s="1"/>
  <c r="AE517"/>
  <c r="AD517"/>
  <c r="AF517" s="1"/>
  <c r="AE516"/>
  <c r="AD516"/>
  <c r="AF516" s="1"/>
  <c r="AE515"/>
  <c r="AD515"/>
  <c r="AF515" s="1"/>
  <c r="AE514"/>
  <c r="AD514"/>
  <c r="AF514" s="1"/>
  <c r="AE513"/>
  <c r="AD513"/>
  <c r="AF513" s="1"/>
  <c r="AE512"/>
  <c r="AD512"/>
  <c r="AF512" s="1"/>
  <c r="AE511"/>
  <c r="AD511"/>
  <c r="AF511" s="1"/>
  <c r="AE510"/>
  <c r="AD510"/>
  <c r="AF510" s="1"/>
  <c r="AE509"/>
  <c r="AD509"/>
  <c r="AF509" s="1"/>
  <c r="AE508"/>
  <c r="AD508"/>
  <c r="AF508" s="1"/>
  <c r="AE507"/>
  <c r="AD507"/>
  <c r="AF507" s="1"/>
  <c r="AE506"/>
  <c r="AD506"/>
  <c r="AF506" s="1"/>
  <c r="AE505"/>
  <c r="AD505"/>
  <c r="AF505" s="1"/>
  <c r="AE504"/>
  <c r="AD504"/>
  <c r="AF504" s="1"/>
  <c r="AE503"/>
  <c r="AD503"/>
  <c r="AF503" s="1"/>
  <c r="AE502"/>
  <c r="AD502"/>
  <c r="AF502" s="1"/>
  <c r="AE501"/>
  <c r="AD501"/>
  <c r="AF501" s="1"/>
  <c r="AE500"/>
  <c r="AD500"/>
  <c r="AF500" s="1"/>
  <c r="AE499"/>
  <c r="AD499"/>
  <c r="AF499" s="1"/>
  <c r="AE498"/>
  <c r="AD498"/>
  <c r="AF498" s="1"/>
  <c r="AE497"/>
  <c r="AD497"/>
  <c r="AF497" s="1"/>
  <c r="AE496"/>
  <c r="AD496"/>
  <c r="AF496" s="1"/>
  <c r="AE495"/>
  <c r="AD495"/>
  <c r="AF495" s="1"/>
  <c r="AE494"/>
  <c r="AD494"/>
  <c r="AF494" s="1"/>
  <c r="AE493"/>
  <c r="AD493"/>
  <c r="AF493" s="1"/>
  <c r="AE492"/>
  <c r="AD492"/>
  <c r="AF492" s="1"/>
  <c r="AE491"/>
  <c r="AD491"/>
  <c r="AF491" s="1"/>
  <c r="AE490"/>
  <c r="AD490"/>
  <c r="AF490" s="1"/>
  <c r="AE489"/>
  <c r="AD489"/>
  <c r="AF489" s="1"/>
  <c r="AE488"/>
  <c r="AD488"/>
  <c r="AF488" s="1"/>
  <c r="AE487"/>
  <c r="AD487"/>
  <c r="AF487" s="1"/>
  <c r="AE486"/>
  <c r="AD486"/>
  <c r="AF486" s="1"/>
  <c r="AE485"/>
  <c r="AD485"/>
  <c r="AF485" s="1"/>
  <c r="AE484"/>
  <c r="AD484"/>
  <c r="AF484" s="1"/>
  <c r="AE483"/>
  <c r="AD483"/>
  <c r="AF483" s="1"/>
  <c r="AE482"/>
  <c r="AD482"/>
  <c r="AF482" s="1"/>
  <c r="AE481"/>
  <c r="AD481"/>
  <c r="AF481" s="1"/>
  <c r="AE480"/>
  <c r="AD480"/>
  <c r="AF480" s="1"/>
  <c r="AE479"/>
  <c r="AD479"/>
  <c r="AF479" s="1"/>
  <c r="AE478"/>
  <c r="AD478"/>
  <c r="AF478" s="1"/>
  <c r="AE477"/>
  <c r="AD477"/>
  <c r="AF477" s="1"/>
  <c r="AE476"/>
  <c r="AD476"/>
  <c r="AF476" s="1"/>
  <c r="AE475"/>
  <c r="AD475"/>
  <c r="AF475" s="1"/>
  <c r="AE474"/>
  <c r="AD474"/>
  <c r="AF474" s="1"/>
  <c r="AE473"/>
  <c r="AD473"/>
  <c r="AF473" s="1"/>
  <c r="AE472"/>
  <c r="AD472"/>
  <c r="AF472" s="1"/>
  <c r="AE471"/>
  <c r="AD471"/>
  <c r="AF471" s="1"/>
  <c r="AE470"/>
  <c r="AD470"/>
  <c r="AF470" s="1"/>
  <c r="AE469"/>
  <c r="AD469"/>
  <c r="AF469" s="1"/>
  <c r="AE468"/>
  <c r="AD468"/>
  <c r="AF468" s="1"/>
  <c r="AE467"/>
  <c r="AD467"/>
  <c r="AF467" s="1"/>
  <c r="AE466"/>
  <c r="AD466"/>
  <c r="AF466" s="1"/>
  <c r="AE465"/>
  <c r="AD465"/>
  <c r="AF465" s="1"/>
  <c r="AE464"/>
  <c r="AD464"/>
  <c r="AF464" s="1"/>
  <c r="AE463"/>
  <c r="AD463"/>
  <c r="AF463" s="1"/>
  <c r="AE462"/>
  <c r="AD462"/>
  <c r="AF462" s="1"/>
  <c r="AE461"/>
  <c r="AD461"/>
  <c r="AF461" s="1"/>
  <c r="AE460"/>
  <c r="AD460"/>
  <c r="AF460" s="1"/>
  <c r="AE459"/>
  <c r="AD459"/>
  <c r="AF459" s="1"/>
  <c r="AE458"/>
  <c r="AD458"/>
  <c r="AF458" s="1"/>
  <c r="AE457"/>
  <c r="AD457"/>
  <c r="AF457" s="1"/>
  <c r="AE456"/>
  <c r="AD456"/>
  <c r="AF456" s="1"/>
  <c r="AE455"/>
  <c r="AD455"/>
  <c r="AF455" s="1"/>
  <c r="AE454"/>
  <c r="AD454"/>
  <c r="AF454" s="1"/>
  <c r="AE453"/>
  <c r="AD453"/>
  <c r="AF453" s="1"/>
  <c r="AE452"/>
  <c r="AD452"/>
  <c r="AF452" s="1"/>
  <c r="AE451"/>
  <c r="AD451"/>
  <c r="AF451" s="1"/>
  <c r="AE450"/>
  <c r="AD450"/>
  <c r="AF450" s="1"/>
  <c r="AE449"/>
  <c r="AD449"/>
  <c r="AF449" s="1"/>
  <c r="AE448"/>
  <c r="AD448"/>
  <c r="AF448" s="1"/>
  <c r="AE447"/>
  <c r="AD447"/>
  <c r="AF447" s="1"/>
  <c r="AE446"/>
  <c r="AD446"/>
  <c r="AF446" s="1"/>
  <c r="AE445"/>
  <c r="AD445"/>
  <c r="AF445" s="1"/>
  <c r="AE444"/>
  <c r="AD444"/>
  <c r="AF444" s="1"/>
  <c r="AE443"/>
  <c r="AD443"/>
  <c r="AF443" s="1"/>
  <c r="AE442"/>
  <c r="AD442"/>
  <c r="AF442" s="1"/>
  <c r="AE441"/>
  <c r="AD441"/>
  <c r="AF441" s="1"/>
  <c r="AE440"/>
  <c r="AD440"/>
  <c r="AF440" s="1"/>
  <c r="AE439"/>
  <c r="AD439"/>
  <c r="AF439" s="1"/>
  <c r="AE438"/>
  <c r="AD438"/>
  <c r="AF438" s="1"/>
  <c r="AE437"/>
  <c r="AD437"/>
  <c r="AF437" s="1"/>
  <c r="AE436"/>
  <c r="AD436"/>
  <c r="AF436" s="1"/>
  <c r="AE435"/>
  <c r="AD435"/>
  <c r="AF435" s="1"/>
  <c r="AE434"/>
  <c r="AD434"/>
  <c r="AF434" s="1"/>
  <c r="AE433"/>
  <c r="AD433"/>
  <c r="AF433" s="1"/>
  <c r="AE432"/>
  <c r="AD432"/>
  <c r="AF432" s="1"/>
  <c r="AE431"/>
  <c r="AD431"/>
  <c r="AF431" s="1"/>
  <c r="AE430"/>
  <c r="AD430"/>
  <c r="AF430" s="1"/>
  <c r="AE429"/>
  <c r="AD429"/>
  <c r="AF429" s="1"/>
  <c r="AE428"/>
  <c r="AD428"/>
  <c r="AF428" s="1"/>
  <c r="AE427"/>
  <c r="AD427"/>
  <c r="AF427" s="1"/>
  <c r="AE426"/>
  <c r="AD426"/>
  <c r="AF426" s="1"/>
  <c r="AE425"/>
  <c r="AD425"/>
  <c r="AF425" s="1"/>
  <c r="AE424"/>
  <c r="AD424"/>
  <c r="AF424" s="1"/>
  <c r="AE423"/>
  <c r="AD423"/>
  <c r="AF423" s="1"/>
  <c r="AE422"/>
  <c r="AD422"/>
  <c r="AF422" s="1"/>
  <c r="AE421"/>
  <c r="AD421"/>
  <c r="AF421" s="1"/>
  <c r="AE420"/>
  <c r="AD420"/>
  <c r="AF420" s="1"/>
  <c r="AE419"/>
  <c r="AD419"/>
  <c r="AF419" s="1"/>
  <c r="AE418"/>
  <c r="AD418"/>
  <c r="AF418" s="1"/>
  <c r="AE417"/>
  <c r="AD417"/>
  <c r="AF417" s="1"/>
  <c r="AE416"/>
  <c r="AD416"/>
  <c r="AF416" s="1"/>
  <c r="AE415"/>
  <c r="AD415"/>
  <c r="AF415" s="1"/>
  <c r="AE414"/>
  <c r="AD414"/>
  <c r="AF414" s="1"/>
  <c r="AE413"/>
  <c r="AD413"/>
  <c r="AF413" s="1"/>
  <c r="AE412"/>
  <c r="AD412"/>
  <c r="AF412" s="1"/>
  <c r="AE411"/>
  <c r="AD411"/>
  <c r="AF411" s="1"/>
  <c r="AE410"/>
  <c r="AD410"/>
  <c r="AF410" s="1"/>
  <c r="AE409"/>
  <c r="AD409"/>
  <c r="AF409" s="1"/>
  <c r="AE408"/>
  <c r="AD408"/>
  <c r="AF408" s="1"/>
  <c r="AE407"/>
  <c r="AD407"/>
  <c r="AF407" s="1"/>
  <c r="AE406"/>
  <c r="AD406"/>
  <c r="AF406" s="1"/>
  <c r="AE405"/>
  <c r="AD405"/>
  <c r="AF405" s="1"/>
  <c r="AE404"/>
  <c r="AD404"/>
  <c r="AF404" s="1"/>
  <c r="AE403"/>
  <c r="AD403"/>
  <c r="AF403" s="1"/>
  <c r="AE402"/>
  <c r="AD402"/>
  <c r="AF402" s="1"/>
  <c r="AE401"/>
  <c r="AD401"/>
  <c r="AF401" s="1"/>
  <c r="AE400"/>
  <c r="AD400"/>
  <c r="AF400" s="1"/>
  <c r="AE399"/>
  <c r="AD399"/>
  <c r="AF399" s="1"/>
  <c r="AE398"/>
  <c r="AD398"/>
  <c r="AF398" s="1"/>
  <c r="AE397"/>
  <c r="AD397"/>
  <c r="AF397" s="1"/>
  <c r="AE396"/>
  <c r="AD396"/>
  <c r="AF396" s="1"/>
  <c r="AE395"/>
  <c r="AD395"/>
  <c r="AF395" s="1"/>
  <c r="AE394"/>
  <c r="AD394"/>
  <c r="AF394" s="1"/>
  <c r="AE393"/>
  <c r="AD393"/>
  <c r="AF393" s="1"/>
  <c r="AE392"/>
  <c r="AD392"/>
  <c r="AF392" s="1"/>
  <c r="AE391"/>
  <c r="AD391"/>
  <c r="AF391" s="1"/>
  <c r="AE390"/>
  <c r="AD390"/>
  <c r="AF390" s="1"/>
  <c r="AE389"/>
  <c r="AD389"/>
  <c r="AF389" s="1"/>
  <c r="AE388"/>
  <c r="AD388"/>
  <c r="AF388" s="1"/>
  <c r="AE387"/>
  <c r="AD387"/>
  <c r="AF387" s="1"/>
  <c r="AE386"/>
  <c r="AD386"/>
  <c r="AF386" s="1"/>
  <c r="AE385"/>
  <c r="AD385"/>
  <c r="AF385" s="1"/>
  <c r="AE384"/>
  <c r="AD384"/>
  <c r="AF384" s="1"/>
  <c r="AE383"/>
  <c r="AD383"/>
  <c r="AF383" s="1"/>
  <c r="AE382"/>
  <c r="AD382"/>
  <c r="AF382" s="1"/>
  <c r="AE381"/>
  <c r="AD381"/>
  <c r="AF381" s="1"/>
  <c r="AE380"/>
  <c r="AD380"/>
  <c r="AF380" s="1"/>
  <c r="AE379"/>
  <c r="AD379"/>
  <c r="AF379" s="1"/>
  <c r="AE378"/>
  <c r="AD378"/>
  <c r="AF378" s="1"/>
  <c r="AE377"/>
  <c r="AD377"/>
  <c r="AF377" s="1"/>
  <c r="AE376"/>
  <c r="AD376"/>
  <c r="AF376" s="1"/>
  <c r="AE375"/>
  <c r="AD375"/>
  <c r="AF375" s="1"/>
  <c r="AE374"/>
  <c r="AD374"/>
  <c r="AF374" s="1"/>
  <c r="AE373"/>
  <c r="AD373"/>
  <c r="AF373" s="1"/>
  <c r="AE372"/>
  <c r="AD372"/>
  <c r="AF372" s="1"/>
  <c r="AE371"/>
  <c r="AD371"/>
  <c r="AF371" s="1"/>
  <c r="AE370"/>
  <c r="AD370"/>
  <c r="AF370" s="1"/>
  <c r="AE369"/>
  <c r="AD369"/>
  <c r="AF369" s="1"/>
  <c r="AE368"/>
  <c r="AD368"/>
  <c r="AF368" s="1"/>
  <c r="AE367"/>
  <c r="AD367"/>
  <c r="AF367" s="1"/>
  <c r="AE366"/>
  <c r="AD366"/>
  <c r="AF366" s="1"/>
  <c r="AE365"/>
  <c r="AD365"/>
  <c r="AF365" s="1"/>
  <c r="AE364"/>
  <c r="AD364"/>
  <c r="AF364" s="1"/>
  <c r="AE363"/>
  <c r="AD363"/>
  <c r="AF363" s="1"/>
  <c r="AE362"/>
  <c r="AD362"/>
  <c r="AF362" s="1"/>
  <c r="AE361"/>
  <c r="AD361"/>
  <c r="AF361" s="1"/>
  <c r="AE360"/>
  <c r="AD360"/>
  <c r="AF360" s="1"/>
  <c r="AE359"/>
  <c r="AD359"/>
  <c r="AF359" s="1"/>
  <c r="AE358"/>
  <c r="AD358"/>
  <c r="AF358" s="1"/>
  <c r="AE357"/>
  <c r="AD357"/>
  <c r="AF357" s="1"/>
  <c r="AE356"/>
  <c r="AD356"/>
  <c r="AF356" s="1"/>
  <c r="AE355"/>
  <c r="AD355"/>
  <c r="AF355" s="1"/>
  <c r="AE354"/>
  <c r="AD354"/>
  <c r="AF354" s="1"/>
  <c r="AE353"/>
  <c r="AD353"/>
  <c r="AF353" s="1"/>
  <c r="AE352"/>
  <c r="AD352"/>
  <c r="AF352" s="1"/>
  <c r="AE351"/>
  <c r="AD351"/>
  <c r="AF351" s="1"/>
  <c r="AE350"/>
  <c r="AD350"/>
  <c r="AF350" s="1"/>
  <c r="AE349"/>
  <c r="AD349"/>
  <c r="AF349" s="1"/>
  <c r="AE348"/>
  <c r="AD348"/>
  <c r="AF348" s="1"/>
  <c r="AE347"/>
  <c r="AD347"/>
  <c r="AF347" s="1"/>
  <c r="AE346"/>
  <c r="AD346"/>
  <c r="AF346" s="1"/>
  <c r="AE345"/>
  <c r="AD345"/>
  <c r="AF345" s="1"/>
  <c r="AE344"/>
  <c r="AD344"/>
  <c r="AF344" s="1"/>
  <c r="AE343"/>
  <c r="AD343"/>
  <c r="AF343" s="1"/>
  <c r="AE342"/>
  <c r="AD342"/>
  <c r="AF342" s="1"/>
  <c r="AE341"/>
  <c r="AD341"/>
  <c r="AF341" s="1"/>
  <c r="AE340"/>
  <c r="AD340"/>
  <c r="AF340" s="1"/>
  <c r="AE339"/>
  <c r="AD339"/>
  <c r="AF339" s="1"/>
  <c r="AE338"/>
  <c r="AD338"/>
  <c r="AF338" s="1"/>
  <c r="AE337"/>
  <c r="AD337"/>
  <c r="AF337" s="1"/>
  <c r="AE336"/>
  <c r="AD336"/>
  <c r="AF336" s="1"/>
  <c r="AE335"/>
  <c r="AD335"/>
  <c r="AF335" s="1"/>
  <c r="AE334"/>
  <c r="AD334"/>
  <c r="AF334" s="1"/>
  <c r="AE333"/>
  <c r="AD333"/>
  <c r="AF333" s="1"/>
  <c r="AE332"/>
  <c r="AD332"/>
  <c r="AF332" s="1"/>
  <c r="AE331"/>
  <c r="AD331"/>
  <c r="AF331" s="1"/>
  <c r="AE330"/>
  <c r="AD330"/>
  <c r="AF330" s="1"/>
  <c r="AE329"/>
  <c r="AD329"/>
  <c r="AF329" s="1"/>
  <c r="AE328"/>
  <c r="AD328"/>
  <c r="AF328" s="1"/>
  <c r="AE327"/>
  <c r="AD327"/>
  <c r="AF327" s="1"/>
  <c r="AE326"/>
  <c r="AD326"/>
  <c r="AF326" s="1"/>
  <c r="AE325"/>
  <c r="AD325"/>
  <c r="AF325" s="1"/>
  <c r="AE324"/>
  <c r="AD324"/>
  <c r="AF324" s="1"/>
  <c r="AE323"/>
  <c r="AD323"/>
  <c r="AF323" s="1"/>
  <c r="AE322"/>
  <c r="AD322"/>
  <c r="AF322" s="1"/>
  <c r="AE321"/>
  <c r="AD321"/>
  <c r="AF321" s="1"/>
  <c r="AE320"/>
  <c r="AD320"/>
  <c r="AF320" s="1"/>
  <c r="AE319"/>
  <c r="AD319"/>
  <c r="AF319" s="1"/>
  <c r="AE318"/>
  <c r="AD318"/>
  <c r="AF318" s="1"/>
  <c r="AE317"/>
  <c r="AD317"/>
  <c r="AF317" s="1"/>
  <c r="AE316"/>
  <c r="AD316"/>
  <c r="AF316" s="1"/>
  <c r="AE315"/>
  <c r="AD315"/>
  <c r="AF315" s="1"/>
  <c r="AE314"/>
  <c r="AD314"/>
  <c r="AF314" s="1"/>
  <c r="AE313"/>
  <c r="AD313"/>
  <c r="AF313" s="1"/>
  <c r="AE312"/>
  <c r="AD312"/>
  <c r="AF312" s="1"/>
  <c r="AE311"/>
  <c r="AD311"/>
  <c r="AF311" s="1"/>
  <c r="AE310"/>
  <c r="AD310"/>
  <c r="AF310" s="1"/>
  <c r="AE309"/>
  <c r="AD309"/>
  <c r="AF309" s="1"/>
  <c r="AE308"/>
  <c r="AD308"/>
  <c r="AF308" s="1"/>
  <c r="AE307"/>
  <c r="AD307"/>
  <c r="AF307" s="1"/>
  <c r="AE306"/>
  <c r="AD306"/>
  <c r="AF306" s="1"/>
  <c r="AE305"/>
  <c r="AD305"/>
  <c r="AF305" s="1"/>
  <c r="AE304"/>
  <c r="AD304"/>
  <c r="AF304" s="1"/>
  <c r="AE303"/>
  <c r="AD303"/>
  <c r="AF303" s="1"/>
  <c r="AE302"/>
  <c r="AD302"/>
  <c r="AF302" s="1"/>
  <c r="AE301"/>
  <c r="AD301"/>
  <c r="AF301" s="1"/>
  <c r="AE300"/>
  <c r="AD300"/>
  <c r="AF300" s="1"/>
  <c r="AE299"/>
  <c r="AD299"/>
  <c r="AF299" s="1"/>
  <c r="AE298"/>
  <c r="AD298"/>
  <c r="AF298" s="1"/>
  <c r="AE297"/>
  <c r="AD297"/>
  <c r="AF297" s="1"/>
  <c r="AE296"/>
  <c r="AD296"/>
  <c r="AF296" s="1"/>
  <c r="AE295"/>
  <c r="AD295"/>
  <c r="AF295" s="1"/>
  <c r="AE294"/>
  <c r="AD294"/>
  <c r="AF294" s="1"/>
  <c r="AE293"/>
  <c r="AD293"/>
  <c r="AF293" s="1"/>
  <c r="AE292"/>
  <c r="AD292"/>
  <c r="AF292" s="1"/>
  <c r="AE291"/>
  <c r="AD291"/>
  <c r="AF291" s="1"/>
  <c r="AE290"/>
  <c r="AD290"/>
  <c r="AF290" s="1"/>
  <c r="AE289"/>
  <c r="AD289"/>
  <c r="AF289" s="1"/>
  <c r="AE288"/>
  <c r="AD288"/>
  <c r="AF288" s="1"/>
  <c r="AE287"/>
  <c r="AD287"/>
  <c r="AF287" s="1"/>
  <c r="AE286"/>
  <c r="AD286"/>
  <c r="AF286" s="1"/>
  <c r="AE285"/>
  <c r="AD285"/>
  <c r="AF285" s="1"/>
  <c r="AE284"/>
  <c r="AD284"/>
  <c r="AF284" s="1"/>
  <c r="AE283"/>
  <c r="AD283"/>
  <c r="AF283" s="1"/>
  <c r="AE282"/>
  <c r="AD282"/>
  <c r="AF282" s="1"/>
  <c r="AE281"/>
  <c r="AD281"/>
  <c r="AF281" s="1"/>
  <c r="AE280"/>
  <c r="AD280"/>
  <c r="AF280" s="1"/>
  <c r="AE279"/>
  <c r="AD279"/>
  <c r="AF279" s="1"/>
  <c r="AE278"/>
  <c r="AD278"/>
  <c r="AF278" s="1"/>
  <c r="AE277"/>
  <c r="AD277"/>
  <c r="AF277" s="1"/>
  <c r="AE276"/>
  <c r="AD276"/>
  <c r="AF276" s="1"/>
  <c r="AE275"/>
  <c r="AD275"/>
  <c r="AF275" s="1"/>
  <c r="AE274"/>
  <c r="AD274"/>
  <c r="AF274" s="1"/>
  <c r="AE273"/>
  <c r="AD273"/>
  <c r="AF273" s="1"/>
  <c r="AE272"/>
  <c r="AD272"/>
  <c r="AF272" s="1"/>
  <c r="AE271"/>
  <c r="AD271"/>
  <c r="AF271" s="1"/>
  <c r="AE270"/>
  <c r="AD270"/>
  <c r="AF270" s="1"/>
  <c r="AE269"/>
  <c r="AD269"/>
  <c r="AF269" s="1"/>
  <c r="AE268"/>
  <c r="AD268"/>
  <c r="AF268" s="1"/>
  <c r="AE267"/>
  <c r="AD267"/>
  <c r="AF267" s="1"/>
  <c r="AE266"/>
  <c r="AD266"/>
  <c r="AF266" s="1"/>
  <c r="AE265"/>
  <c r="AD265"/>
  <c r="AF265" s="1"/>
  <c r="AE264"/>
  <c r="AD264"/>
  <c r="AF264" s="1"/>
  <c r="AE263"/>
  <c r="AD263"/>
  <c r="AF263" s="1"/>
  <c r="AE262"/>
  <c r="AD262"/>
  <c r="AF262" s="1"/>
  <c r="AE261"/>
  <c r="AD261"/>
  <c r="AF261" s="1"/>
  <c r="AE260"/>
  <c r="AD260"/>
  <c r="AF260" s="1"/>
  <c r="AE259"/>
  <c r="AD259"/>
  <c r="AF259" s="1"/>
  <c r="AE258"/>
  <c r="AD258"/>
  <c r="AF258" s="1"/>
  <c r="AE257"/>
  <c r="AD257"/>
  <c r="AF257" s="1"/>
  <c r="AE256"/>
  <c r="AD256"/>
  <c r="AF256" s="1"/>
  <c r="AE255"/>
  <c r="AD255"/>
  <c r="AF255" s="1"/>
  <c r="AE254"/>
  <c r="AD254"/>
  <c r="AF254" s="1"/>
  <c r="AE253"/>
  <c r="AD253"/>
  <c r="AF253" s="1"/>
  <c r="AE252"/>
  <c r="AD252"/>
  <c r="AF252" s="1"/>
  <c r="AE251"/>
  <c r="AD251"/>
  <c r="AF251" s="1"/>
  <c r="AE250"/>
  <c r="AD250"/>
  <c r="AF250" s="1"/>
  <c r="AE249"/>
  <c r="AD249"/>
  <c r="AF249" s="1"/>
  <c r="AE248"/>
  <c r="AD248"/>
  <c r="AF248" s="1"/>
  <c r="AE247"/>
  <c r="AD247"/>
  <c r="AF247" s="1"/>
  <c r="AE246"/>
  <c r="AD246"/>
  <c r="AF246" s="1"/>
  <c r="AE245"/>
  <c r="AD245"/>
  <c r="AF245" s="1"/>
  <c r="AE244"/>
  <c r="AD244"/>
  <c r="AF244" s="1"/>
  <c r="AE243"/>
  <c r="AD243"/>
  <c r="AF243" s="1"/>
  <c r="AE242"/>
  <c r="AD242"/>
  <c r="AF242" s="1"/>
  <c r="AE241"/>
  <c r="AD241"/>
  <c r="AF241" s="1"/>
  <c r="AE240"/>
  <c r="AD240"/>
  <c r="AF240" s="1"/>
  <c r="AE239"/>
  <c r="AD239"/>
  <c r="AF239" s="1"/>
  <c r="AE238"/>
  <c r="AD238"/>
  <c r="AF238" s="1"/>
  <c r="AE237"/>
  <c r="AD237"/>
  <c r="AF237" s="1"/>
  <c r="AE236"/>
  <c r="AD236"/>
  <c r="AF236" s="1"/>
  <c r="AE235"/>
  <c r="AD235"/>
  <c r="AF235" s="1"/>
  <c r="AE234"/>
  <c r="AD234"/>
  <c r="AF234" s="1"/>
  <c r="AE233"/>
  <c r="AD233"/>
  <c r="AF233" s="1"/>
  <c r="AE232"/>
  <c r="AD232"/>
  <c r="AF232" s="1"/>
  <c r="AE231"/>
  <c r="AD231"/>
  <c r="AF231" s="1"/>
  <c r="AE230"/>
  <c r="AD230"/>
  <c r="AF230" s="1"/>
  <c r="AE229"/>
  <c r="AD229"/>
  <c r="AF229" s="1"/>
  <c r="AE228"/>
  <c r="AD228"/>
  <c r="AF228" s="1"/>
  <c r="AE227"/>
  <c r="AD227"/>
  <c r="AF227" s="1"/>
  <c r="AE226"/>
  <c r="AD226"/>
  <c r="AF226" s="1"/>
  <c r="AE225"/>
  <c r="AD225"/>
  <c r="AF225" s="1"/>
  <c r="AE224"/>
  <c r="AD224"/>
  <c r="AF224" s="1"/>
  <c r="AE223"/>
  <c r="AD223"/>
  <c r="AF223" s="1"/>
  <c r="AE222"/>
  <c r="AD222"/>
  <c r="AF222" s="1"/>
  <c r="AE221"/>
  <c r="AD221"/>
  <c r="AF221" s="1"/>
  <c r="AE220"/>
  <c r="AD220"/>
  <c r="AF220" s="1"/>
  <c r="AE219"/>
  <c r="AD219"/>
  <c r="AF219" s="1"/>
  <c r="AE218"/>
  <c r="AD218"/>
  <c r="AF218" s="1"/>
  <c r="AE217"/>
  <c r="AD217"/>
  <c r="AF217" s="1"/>
  <c r="AE216"/>
  <c r="AD216"/>
  <c r="AF216" s="1"/>
  <c r="AE215"/>
  <c r="AD215"/>
  <c r="AF215" s="1"/>
  <c r="AE214"/>
  <c r="AD214"/>
  <c r="AF214" s="1"/>
  <c r="AE213"/>
  <c r="AD213"/>
  <c r="AF213" s="1"/>
  <c r="AE212"/>
  <c r="AD212"/>
  <c r="AF212" s="1"/>
  <c r="AE211"/>
  <c r="AD211"/>
  <c r="AF211" s="1"/>
  <c r="AE210"/>
  <c r="AD210"/>
  <c r="AF210" s="1"/>
  <c r="AE209"/>
  <c r="AD209"/>
  <c r="AF209" s="1"/>
  <c r="AE208"/>
  <c r="AD208"/>
  <c r="AF208" s="1"/>
  <c r="AE207"/>
  <c r="AD207"/>
  <c r="AF207" s="1"/>
  <c r="AE206"/>
  <c r="AD206"/>
  <c r="AF206" s="1"/>
  <c r="AE205"/>
  <c r="AD205"/>
  <c r="AF205" s="1"/>
  <c r="AE204"/>
  <c r="AD204"/>
  <c r="AF204" s="1"/>
  <c r="AE203"/>
  <c r="AD203"/>
  <c r="AF203" s="1"/>
  <c r="AE202"/>
  <c r="AD202"/>
  <c r="AF202" s="1"/>
  <c r="AE201"/>
  <c r="AD201"/>
  <c r="AF201" s="1"/>
  <c r="AE200"/>
  <c r="AD200"/>
  <c r="AF200" s="1"/>
  <c r="AE199"/>
  <c r="AD199"/>
  <c r="AF199" s="1"/>
  <c r="AE198"/>
  <c r="AD198"/>
  <c r="AF198" s="1"/>
  <c r="AE197"/>
  <c r="AD197"/>
  <c r="AF197" s="1"/>
  <c r="AE196"/>
  <c r="AD196"/>
  <c r="AF196" s="1"/>
  <c r="AE195"/>
  <c r="AD195"/>
  <c r="AF195" s="1"/>
  <c r="AE194"/>
  <c r="AD194"/>
  <c r="AF194" s="1"/>
  <c r="AE193"/>
  <c r="AD193"/>
  <c r="AF193" s="1"/>
  <c r="AE192"/>
  <c r="AD192"/>
  <c r="AF192" s="1"/>
  <c r="AE191"/>
  <c r="AD191"/>
  <c r="AF191" s="1"/>
  <c r="AE190"/>
  <c r="AD190"/>
  <c r="AF190" s="1"/>
  <c r="AE189"/>
  <c r="AD189"/>
  <c r="AF189" s="1"/>
  <c r="AE188"/>
  <c r="AD188"/>
  <c r="AF188" s="1"/>
  <c r="AE187"/>
  <c r="AD187"/>
  <c r="AF187" s="1"/>
  <c r="AE186"/>
  <c r="AD186"/>
  <c r="AF186" s="1"/>
  <c r="AE185"/>
  <c r="AD185"/>
  <c r="AF185" s="1"/>
  <c r="AE184"/>
  <c r="AD184"/>
  <c r="AF184" s="1"/>
  <c r="AE183"/>
  <c r="AD183"/>
  <c r="AF183" s="1"/>
  <c r="AE182"/>
  <c r="AD182"/>
  <c r="AF182" s="1"/>
  <c r="AE181"/>
  <c r="AD181"/>
  <c r="AF181" s="1"/>
  <c r="AE180"/>
  <c r="AD180"/>
  <c r="AF180" s="1"/>
  <c r="AE179"/>
  <c r="AD179"/>
  <c r="AF179" s="1"/>
  <c r="AE178"/>
  <c r="AD178"/>
  <c r="AF178" s="1"/>
  <c r="AE177"/>
  <c r="AD177"/>
  <c r="AF177" s="1"/>
  <c r="AE176"/>
  <c r="AD176"/>
  <c r="AF176" s="1"/>
  <c r="AE175"/>
  <c r="AD175"/>
  <c r="AF175" s="1"/>
  <c r="AE174"/>
  <c r="AD174"/>
  <c r="AF174" s="1"/>
  <c r="AE173"/>
  <c r="AD173"/>
  <c r="AF173" s="1"/>
  <c r="AE172"/>
  <c r="AD172"/>
  <c r="AF172" s="1"/>
  <c r="AE171"/>
  <c r="AD171"/>
  <c r="AF171" s="1"/>
  <c r="AE170"/>
  <c r="AD170"/>
  <c r="AF170" s="1"/>
  <c r="AE169"/>
  <c r="AD169"/>
  <c r="AF169" s="1"/>
  <c r="AE168"/>
  <c r="AD168"/>
  <c r="AF168" s="1"/>
  <c r="AE167"/>
  <c r="AD167"/>
  <c r="AF167" s="1"/>
  <c r="AE166"/>
  <c r="AD166"/>
  <c r="AF166" s="1"/>
  <c r="AE165"/>
  <c r="AD165"/>
  <c r="AF165" s="1"/>
  <c r="AE164"/>
  <c r="AD164"/>
  <c r="AF164" s="1"/>
  <c r="AE163"/>
  <c r="AD163"/>
  <c r="AF163" s="1"/>
  <c r="AE162"/>
  <c r="AD162"/>
  <c r="AF162" s="1"/>
  <c r="AE161"/>
  <c r="AD161"/>
  <c r="AF161" s="1"/>
  <c r="AE160"/>
  <c r="AD160"/>
  <c r="AF160" s="1"/>
  <c r="AE159"/>
  <c r="AD159"/>
  <c r="AF159" s="1"/>
  <c r="AE158"/>
  <c r="AD158"/>
  <c r="AF158" s="1"/>
  <c r="AE157"/>
  <c r="AD157"/>
  <c r="AF157" s="1"/>
  <c r="AE156"/>
  <c r="AD156"/>
  <c r="AF156" s="1"/>
  <c r="AE155"/>
  <c r="AD155"/>
  <c r="AF155" s="1"/>
  <c r="AE154"/>
  <c r="AD154"/>
  <c r="AF154" s="1"/>
  <c r="AE153"/>
  <c r="AD153"/>
  <c r="AF153" s="1"/>
  <c r="AE152"/>
  <c r="AD152"/>
  <c r="AF152" s="1"/>
  <c r="AE151"/>
  <c r="AD151"/>
  <c r="AF151" s="1"/>
  <c r="AE150"/>
  <c r="AD150"/>
  <c r="AF150" s="1"/>
  <c r="AE149"/>
  <c r="AD149"/>
  <c r="AF149" s="1"/>
  <c r="AE148"/>
  <c r="AD148"/>
  <c r="AF148" s="1"/>
  <c r="AE147"/>
  <c r="AD147"/>
  <c r="AF147" s="1"/>
  <c r="AE146"/>
  <c r="AD146"/>
  <c r="AF146" s="1"/>
  <c r="AE145"/>
  <c r="AD145"/>
  <c r="AF145" s="1"/>
  <c r="AE144"/>
  <c r="AD144"/>
  <c r="AF144" s="1"/>
  <c r="AE143"/>
  <c r="AD143"/>
  <c r="AF143" s="1"/>
  <c r="AE142"/>
  <c r="AD142"/>
  <c r="AF142" s="1"/>
  <c r="AE141"/>
  <c r="AD141"/>
  <c r="AF141" s="1"/>
  <c r="AE140"/>
  <c r="AD140"/>
  <c r="AF140" s="1"/>
  <c r="AE139"/>
  <c r="AD139"/>
  <c r="AF139" s="1"/>
  <c r="AE138"/>
  <c r="AD138"/>
  <c r="AF138" s="1"/>
  <c r="AE137"/>
  <c r="AD137"/>
  <c r="AF137" s="1"/>
  <c r="AE136"/>
  <c r="AD136"/>
  <c r="AF136" s="1"/>
  <c r="AE135"/>
  <c r="AD135"/>
  <c r="AF135" s="1"/>
  <c r="AE134"/>
  <c r="AD134"/>
  <c r="AF134" s="1"/>
  <c r="AE133"/>
  <c r="AD133"/>
  <c r="AF133" s="1"/>
  <c r="AE132"/>
  <c r="AD132"/>
  <c r="AF132" s="1"/>
  <c r="AE131"/>
  <c r="AD131"/>
  <c r="AF131" s="1"/>
  <c r="AE130"/>
  <c r="AD130"/>
  <c r="AF130" s="1"/>
  <c r="AE129"/>
  <c r="AD129"/>
  <c r="AF129" s="1"/>
  <c r="AE128"/>
  <c r="AD128"/>
  <c r="AF128" s="1"/>
  <c r="AE127"/>
  <c r="AD127"/>
  <c r="AF127" s="1"/>
  <c r="AE126"/>
  <c r="AD126"/>
  <c r="AF126" s="1"/>
  <c r="AE125"/>
  <c r="AD125"/>
  <c r="AF125" s="1"/>
  <c r="AE124"/>
  <c r="AD124"/>
  <c r="AF124" s="1"/>
  <c r="AE123"/>
  <c r="AD123"/>
  <c r="AF123" s="1"/>
  <c r="AE122"/>
  <c r="AD122"/>
  <c r="AF122" s="1"/>
  <c r="AE121"/>
  <c r="AD121"/>
  <c r="AF121" s="1"/>
  <c r="AE120"/>
  <c r="AD120"/>
  <c r="AF120" s="1"/>
  <c r="AE119"/>
  <c r="AD119"/>
  <c r="AF119" s="1"/>
  <c r="AE118"/>
  <c r="AD118"/>
  <c r="AF118" s="1"/>
  <c r="AE117"/>
  <c r="AD117"/>
  <c r="AF117" s="1"/>
  <c r="AE116"/>
  <c r="AD116"/>
  <c r="AF116" s="1"/>
  <c r="AE115"/>
  <c r="AD115"/>
  <c r="AF115" s="1"/>
  <c r="AE114"/>
  <c r="AD114"/>
  <c r="AF114" s="1"/>
  <c r="AE113"/>
  <c r="AD113"/>
  <c r="AF113" s="1"/>
  <c r="AE112"/>
  <c r="AD112"/>
  <c r="AF112" s="1"/>
  <c r="AE111"/>
  <c r="AD111"/>
  <c r="AF111" s="1"/>
  <c r="AE110"/>
  <c r="AD110"/>
  <c r="AF110" s="1"/>
  <c r="AE109"/>
  <c r="AD109"/>
  <c r="AF109" s="1"/>
  <c r="AE108"/>
  <c r="AD108"/>
  <c r="AF108" s="1"/>
  <c r="AE107"/>
  <c r="AD107"/>
  <c r="AF107" s="1"/>
  <c r="AE106"/>
  <c r="AD106"/>
  <c r="AF106" s="1"/>
  <c r="AE105"/>
  <c r="AD105"/>
  <c r="AF105" s="1"/>
  <c r="AE104"/>
  <c r="AD104"/>
  <c r="AF104" s="1"/>
  <c r="AE103"/>
  <c r="AD103"/>
  <c r="AF103" s="1"/>
  <c r="AE102"/>
  <c r="AD102"/>
  <c r="AF102" s="1"/>
  <c r="AE101"/>
  <c r="AD101"/>
  <c r="AF101" s="1"/>
  <c r="AE100"/>
  <c r="AD100"/>
  <c r="AF100" s="1"/>
  <c r="AE99"/>
  <c r="AD99"/>
  <c r="AF99" s="1"/>
  <c r="AE98"/>
  <c r="AD98"/>
  <c r="AF98" s="1"/>
  <c r="AE97"/>
  <c r="AD97"/>
  <c r="AF97" s="1"/>
  <c r="AE96"/>
  <c r="AD96"/>
  <c r="AF96" s="1"/>
  <c r="AE95"/>
  <c r="AD95"/>
  <c r="AF95" s="1"/>
  <c r="AE94"/>
  <c r="AD94"/>
  <c r="AF94" s="1"/>
  <c r="AE93"/>
  <c r="AD93"/>
  <c r="AF93" s="1"/>
  <c r="AE92"/>
  <c r="AD92"/>
  <c r="AF92" s="1"/>
  <c r="AE91"/>
  <c r="AD91"/>
  <c r="AF91" s="1"/>
  <c r="AE90"/>
  <c r="AD90"/>
  <c r="AF90" s="1"/>
  <c r="AE89"/>
  <c r="AD89"/>
  <c r="AF89" s="1"/>
  <c r="AE88"/>
  <c r="AD88"/>
  <c r="AF88" s="1"/>
  <c r="AE87"/>
  <c r="AD87"/>
  <c r="AF87" s="1"/>
  <c r="AE86"/>
  <c r="AD86"/>
  <c r="AF86" s="1"/>
  <c r="AE85"/>
  <c r="AD85"/>
  <c r="AF85" s="1"/>
  <c r="AE84"/>
  <c r="AD84"/>
  <c r="AF84" s="1"/>
  <c r="AE83"/>
  <c r="AD83"/>
  <c r="AF83" s="1"/>
  <c r="AE82"/>
  <c r="AD82"/>
  <c r="AF82" s="1"/>
  <c r="AE81"/>
  <c r="AD81"/>
  <c r="AF81" s="1"/>
  <c r="AE80"/>
  <c r="AD80"/>
  <c r="AF80" s="1"/>
  <c r="AE79"/>
  <c r="AD79"/>
  <c r="AF79" s="1"/>
  <c r="AE78"/>
  <c r="AD78"/>
  <c r="AF78" s="1"/>
  <c r="AE77"/>
  <c r="AD77"/>
  <c r="AF77" s="1"/>
  <c r="AE76"/>
  <c r="AD76"/>
  <c r="AF76" s="1"/>
  <c r="AE75"/>
  <c r="AD75"/>
  <c r="AF75" s="1"/>
  <c r="AE74"/>
  <c r="AD74"/>
  <c r="AF74" s="1"/>
  <c r="AE73"/>
  <c r="AD73"/>
  <c r="AF73" s="1"/>
  <c r="AE72"/>
  <c r="AD72"/>
  <c r="AF72" s="1"/>
  <c r="AE71"/>
  <c r="AD71"/>
  <c r="AF71" s="1"/>
  <c r="AE70"/>
  <c r="AD70"/>
  <c r="AF70" s="1"/>
  <c r="AE69"/>
  <c r="AD69"/>
  <c r="AF69" s="1"/>
  <c r="AE68"/>
  <c r="AD68"/>
  <c r="AF68" s="1"/>
  <c r="AE67"/>
  <c r="AD67"/>
  <c r="AF67" s="1"/>
  <c r="AE66"/>
  <c r="AD66"/>
  <c r="AF66" s="1"/>
  <c r="AE65"/>
  <c r="AD65"/>
  <c r="AF65" s="1"/>
  <c r="AE64"/>
  <c r="AD64"/>
  <c r="AF64" s="1"/>
  <c r="AE63"/>
  <c r="AD63"/>
  <c r="AF63" s="1"/>
  <c r="AE62"/>
  <c r="AD62"/>
  <c r="AF62" s="1"/>
  <c r="AE61"/>
  <c r="AD61"/>
  <c r="AF61" s="1"/>
  <c r="AE60"/>
  <c r="AD60"/>
  <c r="AF60" s="1"/>
  <c r="AE59"/>
  <c r="AD59"/>
  <c r="AF59" s="1"/>
  <c r="AE58"/>
  <c r="AD58"/>
  <c r="AF58" s="1"/>
  <c r="AE57"/>
  <c r="AD57"/>
  <c r="AF57" s="1"/>
  <c r="AE56"/>
  <c r="AD56"/>
  <c r="AF56" s="1"/>
  <c r="AE55"/>
  <c r="AD55"/>
  <c r="AF55" s="1"/>
  <c r="AE54"/>
  <c r="AD54"/>
  <c r="AF54" s="1"/>
  <c r="AE53"/>
  <c r="AD53"/>
  <c r="AF53" s="1"/>
  <c r="AE52"/>
  <c r="AD52"/>
  <c r="AF52" s="1"/>
  <c r="AE51"/>
  <c r="AD51"/>
  <c r="AF51" s="1"/>
  <c r="AE50"/>
  <c r="AD50"/>
  <c r="AF50" s="1"/>
  <c r="AE49"/>
  <c r="AD49"/>
  <c r="AF49" s="1"/>
  <c r="AE48"/>
  <c r="AD48"/>
  <c r="AF48" s="1"/>
  <c r="AE47"/>
  <c r="AD47"/>
  <c r="AF47" s="1"/>
  <c r="AE46"/>
  <c r="AD46"/>
  <c r="AF46" s="1"/>
  <c r="AE45"/>
  <c r="AD45"/>
  <c r="AF45" s="1"/>
  <c r="AE44"/>
  <c r="AD44"/>
  <c r="AF44" s="1"/>
  <c r="AE43"/>
  <c r="AD43"/>
  <c r="AF43" s="1"/>
  <c r="AE42"/>
  <c r="AD42"/>
  <c r="AF42" s="1"/>
  <c r="AE41"/>
  <c r="AD41"/>
  <c r="AF41" s="1"/>
  <c r="AE40"/>
  <c r="AD40"/>
  <c r="AF40" s="1"/>
  <c r="AE39"/>
  <c r="AD39"/>
  <c r="AF39" s="1"/>
  <c r="AE38"/>
  <c r="AD38"/>
  <c r="AF38" s="1"/>
  <c r="AE37"/>
  <c r="AD37"/>
  <c r="AF37" s="1"/>
  <c r="AE36"/>
  <c r="AD36"/>
  <c r="AF36" s="1"/>
  <c r="AE35"/>
  <c r="AD35"/>
  <c r="AF35" s="1"/>
  <c r="AE34"/>
  <c r="AD34"/>
  <c r="AF34" s="1"/>
  <c r="AE33"/>
  <c r="AD33"/>
  <c r="AF33" s="1"/>
  <c r="AE32"/>
  <c r="AD32"/>
  <c r="AF32" s="1"/>
  <c r="AE31"/>
  <c r="AD31"/>
  <c r="AF31" s="1"/>
  <c r="AE30"/>
  <c r="AD30"/>
  <c r="AF30" s="1"/>
  <c r="AE29"/>
  <c r="AD29"/>
  <c r="AF29" s="1"/>
  <c r="AE28"/>
  <c r="AD28"/>
  <c r="AF28" s="1"/>
  <c r="AE27"/>
  <c r="AD27"/>
  <c r="AF27" s="1"/>
  <c r="AE26"/>
  <c r="AD26"/>
  <c r="AF26" s="1"/>
  <c r="AE25"/>
  <c r="AD25"/>
  <c r="AF25" s="1"/>
  <c r="AE24"/>
  <c r="AD24"/>
  <c r="AF24" s="1"/>
  <c r="AE23"/>
  <c r="AD23"/>
  <c r="AF23" s="1"/>
  <c r="AE22"/>
  <c r="AD22"/>
  <c r="AF22" s="1"/>
  <c r="AE21"/>
  <c r="AD21"/>
  <c r="AF21" s="1"/>
  <c r="AE20"/>
  <c r="AD20"/>
  <c r="AF20" s="1"/>
  <c r="AE19"/>
  <c r="AD19"/>
  <c r="AF19" s="1"/>
  <c r="AE18"/>
  <c r="AD18"/>
  <c r="AF18" s="1"/>
  <c r="AE17"/>
  <c r="AD17"/>
  <c r="AF17" s="1"/>
  <c r="AE16"/>
  <c r="AD16"/>
  <c r="AF16" s="1"/>
  <c r="AE15"/>
  <c r="AD15"/>
  <c r="AF15" s="1"/>
  <c r="AE14"/>
  <c r="AD14"/>
  <c r="AF14" s="1"/>
  <c r="AE13"/>
  <c r="AD13"/>
  <c r="AF13" s="1"/>
  <c r="AE12"/>
  <c r="AD12"/>
  <c r="AF12" s="1"/>
  <c r="AE11"/>
  <c r="AD11"/>
  <c r="AF11" s="1"/>
  <c r="AE10"/>
  <c r="AD10"/>
  <c r="AF10" s="1"/>
  <c r="AE9"/>
  <c r="AD9"/>
  <c r="AF9" s="1"/>
  <c r="AE8"/>
  <c r="AD8"/>
  <c r="AF8" s="1"/>
  <c r="AE7"/>
  <c r="AD7"/>
  <c r="AF7" s="1"/>
  <c r="AE6"/>
  <c r="AD6"/>
  <c r="AF6" s="1"/>
  <c r="AE5"/>
  <c r="AD5"/>
  <c r="AF5" s="1"/>
  <c r="AE4"/>
  <c r="AD4"/>
  <c r="AF4" s="1"/>
  <c r="AE3"/>
  <c r="AD3"/>
  <c r="AF3" s="1"/>
  <c r="AE2"/>
  <c r="AD2"/>
  <c r="AF2" s="1"/>
  <c r="I33" i="2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H33"/>
  <c r="A14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3"/>
  <c r="G12"/>
  <c r="G11"/>
  <c r="G10"/>
  <c r="G9"/>
  <c r="G8"/>
  <c r="G7"/>
  <c r="G6"/>
  <c r="G5"/>
  <c r="G4"/>
  <c r="A4"/>
  <c r="A5" s="1"/>
  <c r="A6" s="1"/>
  <c r="A7" s="1"/>
  <c r="A8" s="1"/>
  <c r="A9" s="1"/>
  <c r="A10" s="1"/>
  <c r="A11" s="1"/>
  <c r="A12" s="1"/>
  <c r="G3"/>
  <c r="G12" i="1"/>
  <c r="G11"/>
  <c r="G10"/>
  <c r="G9"/>
  <c r="G8"/>
  <c r="G7"/>
  <c r="G6"/>
  <c r="G5"/>
  <c r="G4"/>
  <c r="G3"/>
  <c r="A5"/>
  <c r="A6" s="1"/>
  <c r="A7" s="1"/>
  <c r="A8" s="1"/>
  <c r="A9" s="1"/>
  <c r="A10" s="1"/>
  <c r="A11" s="1"/>
  <c r="A12" s="1"/>
  <c r="A4"/>
</calcChain>
</file>

<file path=xl/sharedStrings.xml><?xml version="1.0" encoding="utf-8"?>
<sst xmlns="http://schemas.openxmlformats.org/spreadsheetml/2006/main" count="27774" uniqueCount="7353">
  <si>
    <t>20071948-01</t>
  </si>
  <si>
    <t>20088150-01</t>
  </si>
  <si>
    <t>VIEKIRA PAK</t>
  </si>
  <si>
    <t>20087950-01</t>
  </si>
  <si>
    <t>20010809-01</t>
  </si>
  <si>
    <t>20059178-01</t>
  </si>
  <si>
    <t>20067976-01</t>
  </si>
  <si>
    <t>229122-01</t>
  </si>
  <si>
    <t>20085307-01</t>
  </si>
  <si>
    <t>20034829-01</t>
  </si>
  <si>
    <t>8359-01</t>
  </si>
  <si>
    <t>N°</t>
  </si>
  <si>
    <t>CUM</t>
  </si>
  <si>
    <t>Nombre comercial</t>
  </si>
  <si>
    <t>JUXTAPID 20 mg</t>
  </si>
  <si>
    <t>Principio activo</t>
  </si>
  <si>
    <t>LOMITAPIDA</t>
  </si>
  <si>
    <t>VALENTECH</t>
  </si>
  <si>
    <t>Titular</t>
  </si>
  <si>
    <t>Presentación</t>
  </si>
  <si>
    <t>Fco.x 28 Cáps.</t>
  </si>
  <si>
    <t>PUPP</t>
  </si>
  <si>
    <t>ABBVIE</t>
  </si>
  <si>
    <t>Cja.x 56 Tabs</t>
  </si>
  <si>
    <t>REMODULIN 2,5 mg / mL</t>
  </si>
  <si>
    <t>TREPROSTINIL</t>
  </si>
  <si>
    <t>Cja.x 1 Vial</t>
  </si>
  <si>
    <t>ZAVESCA 100 mg</t>
  </si>
  <si>
    <t>MIGLUSTAT</t>
  </si>
  <si>
    <t>Cja.x 90 Cáps</t>
  </si>
  <si>
    <t>BIOTOSCANA</t>
  </si>
  <si>
    <t>ILARIS 150 mg</t>
  </si>
  <si>
    <t>CANAKINUMAB</t>
  </si>
  <si>
    <t>NOVARTIS</t>
  </si>
  <si>
    <t>LEMTRADA 12 mg</t>
  </si>
  <si>
    <t>ALEMTUZUMAB</t>
  </si>
  <si>
    <t>GENZYME</t>
  </si>
  <si>
    <t>Fco.x 1.2 mL</t>
  </si>
  <si>
    <t>MIBG 131-T</t>
  </si>
  <si>
    <t>IOBENGUANO I-131</t>
  </si>
  <si>
    <t>QUIRURGICOS</t>
  </si>
  <si>
    <t>Fco.x 30 mL.</t>
  </si>
  <si>
    <t>OLYSIO 150 mg</t>
  </si>
  <si>
    <t>SIMEPREVIR</t>
  </si>
  <si>
    <t>JANSSEN</t>
  </si>
  <si>
    <t>Cja.x 28 Cáps</t>
  </si>
  <si>
    <t>INCIVO 375 mg</t>
  </si>
  <si>
    <t>TELAPREVIR</t>
  </si>
  <si>
    <t>Cja,x 4 Fcos.x 42</t>
  </si>
  <si>
    <t>LEUSTATIN 10 mg / 10 mL</t>
  </si>
  <si>
    <t>CLADRIBINE</t>
  </si>
  <si>
    <t>Cja.x 7 Viales</t>
  </si>
  <si>
    <t>DASA+OMBI+PARI+RITO</t>
  </si>
  <si>
    <t>UNITED_THER.</t>
  </si>
  <si>
    <t>TOP 10 Medicamentos con PRECIO MÁS EXORBITANTE según Sismed 2016</t>
  </si>
  <si>
    <t>PUPP=Precio Unitario Promedio de la Presentación (Total ventas en valores / Total ventas en unidades) según SISMED 2016</t>
  </si>
  <si>
    <t>IMBRUVICA 140 mg</t>
  </si>
  <si>
    <t>20078755-02</t>
  </si>
  <si>
    <t>20056150-01</t>
  </si>
  <si>
    <t>19993316-01</t>
  </si>
  <si>
    <t>20048393-01</t>
  </si>
  <si>
    <t>20091271-01</t>
  </si>
  <si>
    <t>20031989-01</t>
  </si>
  <si>
    <t>20078755-01</t>
  </si>
  <si>
    <t>20079424-01</t>
  </si>
  <si>
    <t>20061395-02</t>
  </si>
  <si>
    <t>20073590-01</t>
  </si>
  <si>
    <t>20020101-02</t>
  </si>
  <si>
    <t>20083808-01</t>
  </si>
  <si>
    <t>19999772-01</t>
  </si>
  <si>
    <t>20061395-01</t>
  </si>
  <si>
    <t>19999773-01</t>
  </si>
  <si>
    <t>20039453-01</t>
  </si>
  <si>
    <t>20087951-01</t>
  </si>
  <si>
    <t>20050749-11</t>
  </si>
  <si>
    <t>20104954-01</t>
  </si>
  <si>
    <t>20036307-02</t>
  </si>
  <si>
    <t>IBRUTINIB</t>
  </si>
  <si>
    <t>Fco.x 120 Cáps</t>
  </si>
  <si>
    <t>MOZOBIL 20 mg</t>
  </si>
  <si>
    <t>PLERIXAFOR</t>
  </si>
  <si>
    <t>ZOLINZA 100 mg</t>
  </si>
  <si>
    <t>VORINOSTAT</t>
  </si>
  <si>
    <t>MERCK:MS&amp;D</t>
  </si>
  <si>
    <t>Fco x 120 Cáps</t>
  </si>
  <si>
    <t>ERIVEDGE 150 mg</t>
  </si>
  <si>
    <t>VISMODEGIB</t>
  </si>
  <si>
    <t>ROCHE</t>
  </si>
  <si>
    <t>XALKORI 250 mg</t>
  </si>
  <si>
    <t>CRIZOTINIB</t>
  </si>
  <si>
    <t>PFIZER</t>
  </si>
  <si>
    <t>Fco.x 60 Cáps</t>
  </si>
  <si>
    <t>YERVOY 5 mg / 10 ml</t>
  </si>
  <si>
    <t>IPILIMUMAB</t>
  </si>
  <si>
    <t>BRISTOL_M_S</t>
  </si>
  <si>
    <t>Fco.x 90 Cáps</t>
  </si>
  <si>
    <t>DAKLINZA 60 mg</t>
  </si>
  <si>
    <t>DACLATASVIR</t>
  </si>
  <si>
    <t>Cja.x 28 Tabs</t>
  </si>
  <si>
    <t>XOFIGO 6 MBq</t>
  </si>
  <si>
    <t>RADIO (223 Ra)</t>
  </si>
  <si>
    <t>BAYER</t>
  </si>
  <si>
    <t>1 Fco 6 MBq</t>
  </si>
  <si>
    <t>OPSUMIT 10 mg</t>
  </si>
  <si>
    <t>MACITENTAN</t>
  </si>
  <si>
    <t>Cja.x 30 Tabs</t>
  </si>
  <si>
    <t>NORMOSANG 25 mg / mL</t>
  </si>
  <si>
    <t>HEMINA HUMANA</t>
  </si>
  <si>
    <t>Cja.x 4 Amp.</t>
  </si>
  <si>
    <t>XALKORI 200 mg</t>
  </si>
  <si>
    <t>REVLIMID 25 mg</t>
  </si>
  <si>
    <t>LENALIDOMIDA</t>
  </si>
  <si>
    <t>TECNOFARMA</t>
  </si>
  <si>
    <t>Cja.x 21 Cáps.</t>
  </si>
  <si>
    <t>REVLIMID 15 mg</t>
  </si>
  <si>
    <t>JEVTANA 60 mg / 1,5 mL</t>
  </si>
  <si>
    <t>CABAZITAXEL</t>
  </si>
  <si>
    <t>SANOFI_AVENTIS</t>
  </si>
  <si>
    <t>ORPHAN_EUROP</t>
  </si>
  <si>
    <t>Fco.Vial 1,5 mL</t>
  </si>
  <si>
    <t>REMODULIN 1 mg / mL</t>
  </si>
  <si>
    <t>UNITED_THERAP</t>
  </si>
  <si>
    <t>INLYTA 5 mg</t>
  </si>
  <si>
    <t>AXITINIB</t>
  </si>
  <si>
    <t>Cja.x 60 Tabs</t>
  </si>
  <si>
    <t>XOLYXA 500 mg</t>
  </si>
  <si>
    <t>BOSUTINIB</t>
  </si>
  <si>
    <t>LAFRANCOL</t>
  </si>
  <si>
    <t>Cja.x 30 Tabs.</t>
  </si>
  <si>
    <t>LITAK 2 mg / mL</t>
  </si>
  <si>
    <t>Cja.x 2 Vial</t>
  </si>
  <si>
    <t>LIPOMED</t>
  </si>
  <si>
    <t>TOP 30 Presentaciones con PRECIO MÁS EXORBITANTE según Sismed 2016</t>
  </si>
  <si>
    <r>
      <t xml:space="preserve">Aparecen resaltados en </t>
    </r>
    <r>
      <rPr>
        <b/>
        <sz val="10"/>
        <color theme="1"/>
        <rFont val="Arial Narrow"/>
        <family val="2"/>
      </rPr>
      <t>NEGRITA</t>
    </r>
    <r>
      <rPr>
        <sz val="10"/>
        <color theme="1"/>
        <rFont val="Arial Narrow"/>
        <family val="2"/>
      </rPr>
      <t xml:space="preserve"> los candidatos a </t>
    </r>
    <r>
      <rPr>
        <b/>
        <sz val="10"/>
        <color theme="1"/>
        <rFont val="Arial Narrow"/>
        <family val="2"/>
      </rPr>
      <t>Control Directo</t>
    </r>
    <r>
      <rPr>
        <sz val="10"/>
        <color theme="1"/>
        <rFont val="Arial Narrow"/>
        <family val="2"/>
      </rPr>
      <t>, según listado por Indice HH en consulta hasta 01abr17</t>
    </r>
  </si>
  <si>
    <t>ID MERCADO</t>
  </si>
  <si>
    <t>DESCRIPCION MERCADO</t>
  </si>
  <si>
    <t>FORMA FARMACÉUTICA AGRUPADA</t>
  </si>
  <si>
    <t>ESTADO REGISTRO SANITARIO - ENERO 2017</t>
  </si>
  <si>
    <t>TITULAR</t>
  </si>
  <si>
    <t>VENTAS POR CUM</t>
  </si>
  <si>
    <t>IHH</t>
  </si>
  <si>
    <t>OBSERVACIONES</t>
  </si>
  <si>
    <t>iloprost</t>
  </si>
  <si>
    <t>polvo/solución para inhalación</t>
  </si>
  <si>
    <t>19947558-1</t>
  </si>
  <si>
    <t>Vigente</t>
  </si>
  <si>
    <t>BAYER S.A.</t>
  </si>
  <si>
    <t>factor VIII inhibidor activado por bypass</t>
  </si>
  <si>
    <t>polvo para reconstituir/solución/suspensión inyectable</t>
  </si>
  <si>
    <t>20007747-1</t>
  </si>
  <si>
    <t>BAXALTA COLOMBIA S.A.S.</t>
  </si>
  <si>
    <t>226747-4</t>
  </si>
  <si>
    <t>eptacog alfa (activado)</t>
  </si>
  <si>
    <t>20021985-1</t>
  </si>
  <si>
    <t>En tramite renov</t>
  </si>
  <si>
    <t>NOVO - NORDISK A/S</t>
  </si>
  <si>
    <t>factor VII de coagulación</t>
  </si>
  <si>
    <t>20015482-1</t>
  </si>
  <si>
    <t>20015482-2</t>
  </si>
  <si>
    <t>226838-1</t>
  </si>
  <si>
    <t>teriparatida</t>
  </si>
  <si>
    <t>19941419-2</t>
  </si>
  <si>
    <t>Eli Lilly Interamerica INC</t>
  </si>
  <si>
    <t>palivizumap</t>
  </si>
  <si>
    <t>230435-1</t>
  </si>
  <si>
    <t>Perdida Fuerza Ejec</t>
  </si>
  <si>
    <t>ABBVIE S.A.S.</t>
  </si>
  <si>
    <t>temozolomida</t>
  </si>
  <si>
    <t>tabletas/cápsulas de liberación no modificada</t>
  </si>
  <si>
    <t>19907388-3</t>
  </si>
  <si>
    <t>MERCK S.A.</t>
  </si>
  <si>
    <t>19907389-3</t>
  </si>
  <si>
    <t>19907390-3</t>
  </si>
  <si>
    <t>20001038-3</t>
  </si>
  <si>
    <t>20052993-1</t>
  </si>
  <si>
    <t>PROCAPS S.A.</t>
  </si>
  <si>
    <t>20056276-1</t>
  </si>
  <si>
    <t>COMERCIAL MEDICA S.A.S.</t>
  </si>
  <si>
    <t>20056277-1</t>
  </si>
  <si>
    <t>20056278-1</t>
  </si>
  <si>
    <t>capecitabina</t>
  </si>
  <si>
    <t>20059955-4</t>
  </si>
  <si>
    <t>VITALCHEM LABORATORIES DE COLOMBIA LTDA.</t>
  </si>
  <si>
    <t>20067760-11</t>
  </si>
  <si>
    <t>NOVARTIS PHARMA A.G.</t>
  </si>
  <si>
    <t>229745-1</t>
  </si>
  <si>
    <t>Productos Roche S.A.</t>
  </si>
  <si>
    <t>rituximab</t>
  </si>
  <si>
    <t>20010363-1</t>
  </si>
  <si>
    <t>226777-1</t>
  </si>
  <si>
    <t>trastuzumab</t>
  </si>
  <si>
    <t>19903070-1</t>
  </si>
  <si>
    <t>20055046-1</t>
  </si>
  <si>
    <t>F. HOFFMAN-LA ROCHE LTD</t>
  </si>
  <si>
    <t>cetuximab</t>
  </si>
  <si>
    <t>19953428-3</t>
  </si>
  <si>
    <t>sorafenib</t>
  </si>
  <si>
    <t>19971195-2</t>
  </si>
  <si>
    <t>bortezomib</t>
  </si>
  <si>
    <t>19950318-1</t>
  </si>
  <si>
    <t>JANSSEN CILAG S.A.</t>
  </si>
  <si>
    <t>20054878-1</t>
  </si>
  <si>
    <t>XINETIX PHARMA S.A.S.</t>
  </si>
  <si>
    <t>20055216-1</t>
  </si>
  <si>
    <t>20072331-1</t>
  </si>
  <si>
    <t>J. M. SUMINISTROS MEDICOS</t>
  </si>
  <si>
    <t>20097295-1</t>
  </si>
  <si>
    <t>Bechemical Laboratorio Farmaceutico S.A.S.</t>
  </si>
  <si>
    <t>bevacizumab</t>
  </si>
  <si>
    <t>19956000-1</t>
  </si>
  <si>
    <t>goserelina</t>
  </si>
  <si>
    <t>implante</t>
  </si>
  <si>
    <t>201182-3</t>
  </si>
  <si>
    <t>Astrazeneca Colombia S.A.</t>
  </si>
  <si>
    <t>47155-3</t>
  </si>
  <si>
    <t>interferón beta-1b</t>
  </si>
  <si>
    <t>202595-2</t>
  </si>
  <si>
    <t>infliximab</t>
  </si>
  <si>
    <t>19905280-1</t>
  </si>
  <si>
    <t>20068285-1</t>
  </si>
  <si>
    <t>RB PHARMACEUTICALS S.A.S.</t>
  </si>
  <si>
    <t>natalizumab</t>
  </si>
  <si>
    <t>20006016-1</t>
  </si>
  <si>
    <t>STENDHAL COLOMBIA S.A.S.</t>
  </si>
  <si>
    <t>adalimumab</t>
  </si>
  <si>
    <t>19939766-4</t>
  </si>
  <si>
    <t>certolizumab pegol</t>
  </si>
  <si>
    <t>20014965-3</t>
  </si>
  <si>
    <t>Laboratorios Biopas S.A.</t>
  </si>
  <si>
    <t>tocilizumab</t>
  </si>
  <si>
    <t>20002627-1</t>
  </si>
  <si>
    <t>20002629-1</t>
  </si>
  <si>
    <t>lenalidomida</t>
  </si>
  <si>
    <t>19999700-1</t>
  </si>
  <si>
    <t>Industrial Farmaceitica Union de Vertices de Tecnofarma S.A.</t>
  </si>
  <si>
    <t>19999701-1</t>
  </si>
  <si>
    <t>19999772-1</t>
  </si>
  <si>
    <t>BALANCE PHARMA S.A.S.</t>
  </si>
  <si>
    <t>vigabatrina</t>
  </si>
  <si>
    <t>51881-1</t>
  </si>
  <si>
    <t>Aderme Jaimes Belisario</t>
  </si>
  <si>
    <t>Sanofi Aventis de Colombia SA</t>
  </si>
  <si>
    <t>Winthrop Pharmaceuticals de Colombia SA</t>
  </si>
  <si>
    <t>galantamina</t>
  </si>
  <si>
    <t>tabletas/cápsulas de liberación modificada</t>
  </si>
  <si>
    <t>19954847-2</t>
  </si>
  <si>
    <t>19954848-2</t>
  </si>
  <si>
    <t>omalizumab</t>
  </si>
  <si>
    <t>19953339-1</t>
  </si>
  <si>
    <t>lanreótido</t>
  </si>
  <si>
    <t>19935648-1</t>
  </si>
  <si>
    <t>19935650-1</t>
  </si>
  <si>
    <t>19995723-1</t>
  </si>
  <si>
    <t>tacrolimus</t>
  </si>
  <si>
    <t>19983583-1</t>
  </si>
  <si>
    <t>19983585-1</t>
  </si>
  <si>
    <t>20035350-2</t>
  </si>
  <si>
    <t>linezolid</t>
  </si>
  <si>
    <t>19907394-6</t>
  </si>
  <si>
    <t>Pfizer S.A.S</t>
  </si>
  <si>
    <t>20047281-2</t>
  </si>
  <si>
    <t>Proclin Pharma S.A.</t>
  </si>
  <si>
    <t>20056851-1</t>
  </si>
  <si>
    <t>Farmalogica S.A.</t>
  </si>
  <si>
    <t>20057153-2</t>
  </si>
  <si>
    <t>QUIBI S.A.</t>
  </si>
  <si>
    <t>20061904-1</t>
  </si>
  <si>
    <t>valganciclovir</t>
  </si>
  <si>
    <t>19927730-1</t>
  </si>
  <si>
    <t>20011882-1</t>
  </si>
  <si>
    <t>Biotoscana Farma S.A.</t>
  </si>
  <si>
    <t>20087717-4</t>
  </si>
  <si>
    <t>Laboratorios Legrand SA</t>
  </si>
  <si>
    <t>nilotinib</t>
  </si>
  <si>
    <t>19988218-8</t>
  </si>
  <si>
    <t>20025951-7</t>
  </si>
  <si>
    <t>19943740-1</t>
  </si>
  <si>
    <t>19943741-1</t>
  </si>
  <si>
    <t>20024899-2</t>
  </si>
  <si>
    <t>20024901-2</t>
  </si>
  <si>
    <t>interferón beta-1a</t>
  </si>
  <si>
    <t>19977936-3</t>
  </si>
  <si>
    <t>20013593-1</t>
  </si>
  <si>
    <t>abatacept</t>
  </si>
  <si>
    <t>19976227-1</t>
  </si>
  <si>
    <t>Laboratorio Bristol Myer</t>
  </si>
  <si>
    <t>20041743-2</t>
  </si>
  <si>
    <t>etanercept</t>
  </si>
  <si>
    <t>19968208-5</t>
  </si>
  <si>
    <t>Laboratorios La Santé</t>
  </si>
  <si>
    <t>19968208-7</t>
  </si>
  <si>
    <t>Laboratorios Lafrancol S.A</t>
  </si>
  <si>
    <t>19978839-5</t>
  </si>
  <si>
    <t>19978841-7</t>
  </si>
  <si>
    <t>alteplase</t>
  </si>
  <si>
    <t>33103-2</t>
  </si>
  <si>
    <t>Boehringer Ingelheim S.A.</t>
  </si>
  <si>
    <t>antitimocito immunoglobulina (conejo)</t>
  </si>
  <si>
    <t>113757-1</t>
  </si>
  <si>
    <t>bicalutamida</t>
  </si>
  <si>
    <t>19908644-1</t>
  </si>
  <si>
    <t>19981206-1</t>
  </si>
  <si>
    <t>20026719-1</t>
  </si>
  <si>
    <t>20033272-2</t>
  </si>
  <si>
    <t>20058540-2</t>
  </si>
  <si>
    <t>201198-1</t>
  </si>
  <si>
    <t>bosentán</t>
  </si>
  <si>
    <t>19988005-1</t>
  </si>
  <si>
    <t>19988006-1</t>
  </si>
  <si>
    <t>20062943-6</t>
  </si>
  <si>
    <t>20062945-6</t>
  </si>
  <si>
    <t>20072694-10</t>
  </si>
  <si>
    <t>TECNOQUIMICAS S.A.</t>
  </si>
  <si>
    <t>20072694-30</t>
  </si>
  <si>
    <t>20072696-10</t>
  </si>
  <si>
    <t>20072696-31</t>
  </si>
  <si>
    <t>20087510-1</t>
  </si>
  <si>
    <t>caspofungina</t>
  </si>
  <si>
    <t>19926495-1</t>
  </si>
  <si>
    <t>19926496-2</t>
  </si>
  <si>
    <t>ciclosporina</t>
  </si>
  <si>
    <t>33037-1</t>
  </si>
  <si>
    <t>33038-1</t>
  </si>
  <si>
    <t>51612-1</t>
  </si>
  <si>
    <t>dabigatrán</t>
  </si>
  <si>
    <t>19993896-2</t>
  </si>
  <si>
    <t>19993897-2</t>
  </si>
  <si>
    <t>19993897-3</t>
  </si>
  <si>
    <t>20015718-2</t>
  </si>
  <si>
    <t>20015718-3</t>
  </si>
  <si>
    <t>deferasirox</t>
  </si>
  <si>
    <t>19964303-1</t>
  </si>
  <si>
    <t>19964304-2</t>
  </si>
  <si>
    <t>19964305-1</t>
  </si>
  <si>
    <t>esomeprazol</t>
  </si>
  <si>
    <t>19945567-5</t>
  </si>
  <si>
    <t>19986854-1</t>
  </si>
  <si>
    <t>VITALIS S.A. C.I.</t>
  </si>
  <si>
    <t>exemestano</t>
  </si>
  <si>
    <t>19903238-2</t>
  </si>
  <si>
    <t>20051708-3</t>
  </si>
  <si>
    <t>Amarey Nova Medical S.A.</t>
  </si>
  <si>
    <t>factor IX de coagulación</t>
  </si>
  <si>
    <t>19904609-2</t>
  </si>
  <si>
    <t>19904610-1</t>
  </si>
  <si>
    <t>19913650-1</t>
  </si>
  <si>
    <t>LABORATORIOS BAXTER S.A.</t>
  </si>
  <si>
    <t>19919164-2</t>
  </si>
  <si>
    <t>BCN Medical S.A.</t>
  </si>
  <si>
    <t>20050154-1</t>
  </si>
  <si>
    <t>20067035-2</t>
  </si>
  <si>
    <t>20067036-1</t>
  </si>
  <si>
    <t>20067079-1</t>
  </si>
  <si>
    <t>229241-1</t>
  </si>
  <si>
    <t>factores VIII de coagulación</t>
  </si>
  <si>
    <t>19947689-4</t>
  </si>
  <si>
    <t>En aplicación al literal a y b del artículo 21 de la Circular 03 de 2013 CNPMDM, este mercado relevante seguirá en control directo de precios.</t>
  </si>
  <si>
    <t>19947690-2</t>
  </si>
  <si>
    <t>19947691-3</t>
  </si>
  <si>
    <t>19959426-1</t>
  </si>
  <si>
    <t>19993113-2</t>
  </si>
  <si>
    <t>19993114-2</t>
  </si>
  <si>
    <t>19993115-2</t>
  </si>
  <si>
    <t>20005015-1</t>
  </si>
  <si>
    <t>20005016-1</t>
  </si>
  <si>
    <t>20009693-1</t>
  </si>
  <si>
    <t>20009720-1</t>
  </si>
  <si>
    <t>20010100-2</t>
  </si>
  <si>
    <t>20010101-2</t>
  </si>
  <si>
    <t>20022583-1</t>
  </si>
  <si>
    <t>20046518-1</t>
  </si>
  <si>
    <t>20046519-1</t>
  </si>
  <si>
    <t>208308-1</t>
  </si>
  <si>
    <t>208310-1</t>
  </si>
  <si>
    <t>228737-1</t>
  </si>
  <si>
    <t>35076-1</t>
  </si>
  <si>
    <t>35076-2</t>
  </si>
  <si>
    <t>35076-3</t>
  </si>
  <si>
    <t>64094-1</t>
  </si>
  <si>
    <t>fluvestrant</t>
  </si>
  <si>
    <t>19955642-3</t>
  </si>
  <si>
    <t>ácido gadopentético</t>
  </si>
  <si>
    <t>35388-2</t>
  </si>
  <si>
    <t>35388-3</t>
  </si>
  <si>
    <t>insulina aspartato</t>
  </si>
  <si>
    <t>19910693-6</t>
  </si>
  <si>
    <t>GENERICOS ESENCIALES S.A.</t>
  </si>
  <si>
    <t>insulina detemir</t>
  </si>
  <si>
    <t>19972118-8</t>
  </si>
  <si>
    <t>insulina glargina</t>
  </si>
  <si>
    <t>19914262-2</t>
  </si>
  <si>
    <t>19914262-4</t>
  </si>
  <si>
    <t>19914312-10</t>
  </si>
  <si>
    <t>19914312-2</t>
  </si>
  <si>
    <t>19914312-4</t>
  </si>
  <si>
    <t>19914312-6</t>
  </si>
  <si>
    <t>20076488-3</t>
  </si>
  <si>
    <t>20076488-7</t>
  </si>
  <si>
    <t>20082633-1</t>
  </si>
  <si>
    <t>insulina glulisina</t>
  </si>
  <si>
    <t>19950479-1</t>
  </si>
  <si>
    <t>19950479-19</t>
  </si>
  <si>
    <t>19950479-3</t>
  </si>
  <si>
    <t>insulina lispro</t>
  </si>
  <si>
    <t>19962384-2</t>
  </si>
  <si>
    <t>19962384-3</t>
  </si>
  <si>
    <t>19962384-4</t>
  </si>
  <si>
    <t>19989587-2</t>
  </si>
  <si>
    <t>19989587-3</t>
  </si>
  <si>
    <t>224030-2</t>
  </si>
  <si>
    <t>224030-4</t>
  </si>
  <si>
    <t>224030-5</t>
  </si>
  <si>
    <t>224030-6</t>
  </si>
  <si>
    <t>leflunomida</t>
  </si>
  <si>
    <t>19963298-2</t>
  </si>
  <si>
    <t>19963299-1</t>
  </si>
  <si>
    <t>20008401-1</t>
  </si>
  <si>
    <t>230658-1</t>
  </si>
  <si>
    <t>230660-1</t>
  </si>
  <si>
    <t>leuprorelina acetato</t>
  </si>
  <si>
    <t>19926876-1</t>
  </si>
  <si>
    <t>LABORATORIOS CHALVER DE COLOMBIA S.A.</t>
  </si>
  <si>
    <t>19927034-1</t>
  </si>
  <si>
    <t>19932710-1</t>
  </si>
  <si>
    <t>SANDOZ S.A.</t>
  </si>
  <si>
    <t>19932710-2</t>
  </si>
  <si>
    <t>19932710-3</t>
  </si>
  <si>
    <t>19951393-1</t>
  </si>
  <si>
    <t>19998293-1</t>
  </si>
  <si>
    <t>20018782-1</t>
  </si>
  <si>
    <t>levosimendán</t>
  </si>
  <si>
    <t>19929840-1</t>
  </si>
  <si>
    <t>19909516-1</t>
  </si>
  <si>
    <t>19909516-3</t>
  </si>
  <si>
    <t>meropenem</t>
  </si>
  <si>
    <t>19942150-5</t>
  </si>
  <si>
    <t>POLIMEDICS S.A.</t>
  </si>
  <si>
    <t>19954437-1</t>
  </si>
  <si>
    <t>19954438-1</t>
  </si>
  <si>
    <t>19961388-1</t>
  </si>
  <si>
    <t>19978218-1</t>
  </si>
  <si>
    <t>CARLON S.A.</t>
  </si>
  <si>
    <t>19978219-1</t>
  </si>
  <si>
    <t>19978259-1</t>
  </si>
  <si>
    <t>19987994-1</t>
  </si>
  <si>
    <t>20006358-1</t>
  </si>
  <si>
    <t>Pisa Farmacéutica de Colombia S.A.</t>
  </si>
  <si>
    <t>20010367-1</t>
  </si>
  <si>
    <t>20010368-3</t>
  </si>
  <si>
    <t>COLMED LTDA</t>
  </si>
  <si>
    <t>20010477-3</t>
  </si>
  <si>
    <t>20010478-1</t>
  </si>
  <si>
    <t>201199-2</t>
  </si>
  <si>
    <t>201200-1</t>
  </si>
  <si>
    <t>metilprednisolona</t>
  </si>
  <si>
    <t>19927243-1</t>
  </si>
  <si>
    <t>19967591-1</t>
  </si>
  <si>
    <t>19974253-2</t>
  </si>
  <si>
    <t>BLAU FARMACÉUTICA COLOMBIA S.A.S</t>
  </si>
  <si>
    <t>19990590-1</t>
  </si>
  <si>
    <t>19994118-1</t>
  </si>
  <si>
    <t>19994118-2</t>
  </si>
  <si>
    <t>20007753-2</t>
  </si>
  <si>
    <t>202576-1</t>
  </si>
  <si>
    <t>FEPARVI LTDA</t>
  </si>
  <si>
    <t>29822-1</t>
  </si>
  <si>
    <t>53896-1</t>
  </si>
  <si>
    <t>ácido micofenólico</t>
  </si>
  <si>
    <t>19934076-1</t>
  </si>
  <si>
    <t>19934077-1</t>
  </si>
  <si>
    <t>19948669-1</t>
  </si>
  <si>
    <t>20023910-1</t>
  </si>
  <si>
    <t>ASPIGEN S.A.S.</t>
  </si>
  <si>
    <t>20035418-1</t>
  </si>
  <si>
    <t>20037898-3</t>
  </si>
  <si>
    <t>GENFAR S A.</t>
  </si>
  <si>
    <t>20038752-1</t>
  </si>
  <si>
    <t>20043076-1</t>
  </si>
  <si>
    <t>20053537-1</t>
  </si>
  <si>
    <t>20053538-1</t>
  </si>
  <si>
    <t>204751-2</t>
  </si>
  <si>
    <t>216049-3</t>
  </si>
  <si>
    <t>octreótido</t>
  </si>
  <si>
    <t>19928405-1</t>
  </si>
  <si>
    <t>19997174-1</t>
  </si>
  <si>
    <t>20007947-2</t>
  </si>
  <si>
    <t>228254-1</t>
  </si>
  <si>
    <t>228256-2</t>
  </si>
  <si>
    <t>pregabalina</t>
  </si>
  <si>
    <t>19953202-19</t>
  </si>
  <si>
    <t>19953202-2</t>
  </si>
  <si>
    <t>19953202-7</t>
  </si>
  <si>
    <t>19953203-1</t>
  </si>
  <si>
    <t>19953203-7</t>
  </si>
  <si>
    <t>19953204-1</t>
  </si>
  <si>
    <t>19953204-8</t>
  </si>
  <si>
    <t>20008675-3</t>
  </si>
  <si>
    <t>20020743-2</t>
  </si>
  <si>
    <t>20020744-3</t>
  </si>
  <si>
    <t>20022288-2</t>
  </si>
  <si>
    <t>20022354-2</t>
  </si>
  <si>
    <t>20028469-1</t>
  </si>
  <si>
    <t>20028918-5</t>
  </si>
  <si>
    <t>20033708-20</t>
  </si>
  <si>
    <t>Grunenthal Colombiana S.A</t>
  </si>
  <si>
    <t>20033708-4</t>
  </si>
  <si>
    <t>20033957-3</t>
  </si>
  <si>
    <t>20036548-2</t>
  </si>
  <si>
    <t>20039014-3</t>
  </si>
  <si>
    <t>20039017-3</t>
  </si>
  <si>
    <t>20039103-3</t>
  </si>
  <si>
    <t>20039104-3</t>
  </si>
  <si>
    <t>20039987-13</t>
  </si>
  <si>
    <t>20039987-4</t>
  </si>
  <si>
    <t>20041731-5</t>
  </si>
  <si>
    <t>20041734-5</t>
  </si>
  <si>
    <t>20041735-5</t>
  </si>
  <si>
    <t>20044691-4</t>
  </si>
  <si>
    <t>Laboratorios Ecar SA</t>
  </si>
  <si>
    <t>20047629-2</t>
  </si>
  <si>
    <t>Garmisch pharmaceutical S.A</t>
  </si>
  <si>
    <t>20047630-2</t>
  </si>
  <si>
    <t>20059188-3</t>
  </si>
  <si>
    <t>SALUS PHARMA LABS S.A.S.</t>
  </si>
  <si>
    <t>20059258-3</t>
  </si>
  <si>
    <t>20066121-2</t>
  </si>
  <si>
    <t>20066121-5</t>
  </si>
  <si>
    <t>20066729-2</t>
  </si>
  <si>
    <t>20066729-5</t>
  </si>
  <si>
    <t>quetiapina</t>
  </si>
  <si>
    <t>19999458-2</t>
  </si>
  <si>
    <t>19999459-2</t>
  </si>
  <si>
    <t>19999460-2</t>
  </si>
  <si>
    <t>19999461-2</t>
  </si>
  <si>
    <t>20035929-2</t>
  </si>
  <si>
    <t>20037515-1</t>
  </si>
  <si>
    <t>20037516-1</t>
  </si>
  <si>
    <t>20037676-1</t>
  </si>
  <si>
    <t>20037678-1</t>
  </si>
  <si>
    <t>20043686-11</t>
  </si>
  <si>
    <t>20043691-12</t>
  </si>
  <si>
    <t>20043696-10</t>
  </si>
  <si>
    <t>20043700-10</t>
  </si>
  <si>
    <t>19949719-3</t>
  </si>
  <si>
    <t>19949721-2</t>
  </si>
  <si>
    <t>19949755-1</t>
  </si>
  <si>
    <t>19960787-1</t>
  </si>
  <si>
    <t>19964632-1</t>
  </si>
  <si>
    <t>19976916-3</t>
  </si>
  <si>
    <t>19981995-1</t>
  </si>
  <si>
    <t>19981996-1</t>
  </si>
  <si>
    <t>19990978-3</t>
  </si>
  <si>
    <t>19990978-8</t>
  </si>
  <si>
    <t>19991189-3</t>
  </si>
  <si>
    <t>19991313-6</t>
  </si>
  <si>
    <t>19991313-7</t>
  </si>
  <si>
    <t>19995113-6</t>
  </si>
  <si>
    <t>19995320-8</t>
  </si>
  <si>
    <t>19996292-7</t>
  </si>
  <si>
    <t>19996348-6</t>
  </si>
  <si>
    <t>20014046-5</t>
  </si>
  <si>
    <t>BLASKOV LTDA</t>
  </si>
  <si>
    <t>20014046-8</t>
  </si>
  <si>
    <t>20016921-2</t>
  </si>
  <si>
    <t>20020105-1</t>
  </si>
  <si>
    <t>20025451-1</t>
  </si>
  <si>
    <t>20037102-4</t>
  </si>
  <si>
    <t>20046916-4</t>
  </si>
  <si>
    <t>224715-6</t>
  </si>
  <si>
    <t>224717-5</t>
  </si>
  <si>
    <t>224719-5</t>
  </si>
  <si>
    <t>rivaroxaban</t>
  </si>
  <si>
    <t>19998726-2</t>
  </si>
  <si>
    <t>20029235-1</t>
  </si>
  <si>
    <t>20029235-2</t>
  </si>
  <si>
    <t>20029236-1</t>
  </si>
  <si>
    <t>20029236-2</t>
  </si>
  <si>
    <t>20067147-2</t>
  </si>
  <si>
    <t>20067147-3</t>
  </si>
  <si>
    <t>rivastigmina</t>
  </si>
  <si>
    <t>transdérmicos</t>
  </si>
  <si>
    <t>19985874-4</t>
  </si>
  <si>
    <t>19985986-4</t>
  </si>
  <si>
    <t>19985987-4</t>
  </si>
  <si>
    <t>20089833-7</t>
  </si>
  <si>
    <t>Humax Pharmaceutical S.A.</t>
  </si>
  <si>
    <t>20089836-7</t>
  </si>
  <si>
    <t>20008022-2</t>
  </si>
  <si>
    <t>20008023-2</t>
  </si>
  <si>
    <t>20008025-2</t>
  </si>
  <si>
    <t>20008026-3</t>
  </si>
  <si>
    <t>tirofiban</t>
  </si>
  <si>
    <t>228406-1</t>
  </si>
  <si>
    <t>ASPEN COLOMBIANA S.A.S.</t>
  </si>
  <si>
    <t>tirotropina</t>
  </si>
  <si>
    <t>19971860-1</t>
  </si>
  <si>
    <t>Genzyme de Colombia S.A.</t>
  </si>
  <si>
    <t>toxina botulínica</t>
  </si>
  <si>
    <t>19913029-1</t>
  </si>
  <si>
    <t>20004997-1</t>
  </si>
  <si>
    <t>Allergan de Colombia S.A.</t>
  </si>
  <si>
    <t>20019432-1</t>
  </si>
  <si>
    <t>20032324-1</t>
  </si>
  <si>
    <t>20046297-2</t>
  </si>
  <si>
    <t>20049559-1</t>
  </si>
  <si>
    <t>20049561-1</t>
  </si>
  <si>
    <t>20057354-2</t>
  </si>
  <si>
    <t>20062869-1</t>
  </si>
  <si>
    <t>20087694-1</t>
  </si>
  <si>
    <t>MERZ PHARMACEUTICALS GMBH</t>
  </si>
  <si>
    <t>20087708-1</t>
  </si>
  <si>
    <t>45122-1</t>
  </si>
  <si>
    <t>trabectedin</t>
  </si>
  <si>
    <t>19997476-1</t>
  </si>
  <si>
    <t>ustekinumab</t>
  </si>
  <si>
    <t>20009810-9</t>
  </si>
  <si>
    <t>prucaloprida</t>
  </si>
  <si>
    <t>20028168-1</t>
  </si>
  <si>
    <t>20028168-2</t>
  </si>
  <si>
    <t>20028168-3</t>
  </si>
  <si>
    <t>20028168-4</t>
  </si>
  <si>
    <t>20038945-1</t>
  </si>
  <si>
    <t>20038945-2</t>
  </si>
  <si>
    <t>20038945-3</t>
  </si>
  <si>
    <t>20038945-4</t>
  </si>
  <si>
    <t>20062819-1</t>
  </si>
  <si>
    <t>Laboratorios Synthesis Ltda SCA</t>
  </si>
  <si>
    <t>liraglutida</t>
  </si>
  <si>
    <t>20028798-2</t>
  </si>
  <si>
    <t>20028798-3</t>
  </si>
  <si>
    <t>20028798-4</t>
  </si>
  <si>
    <t>20028798-5</t>
  </si>
  <si>
    <t>dulaglutida</t>
  </si>
  <si>
    <t>20079057-1</t>
  </si>
  <si>
    <t>20079057-2</t>
  </si>
  <si>
    <t>20079057-3</t>
  </si>
  <si>
    <t>20091274-1</t>
  </si>
  <si>
    <t>20091274-2</t>
  </si>
  <si>
    <t>20091274-3</t>
  </si>
  <si>
    <t>canagliflozina</t>
  </si>
  <si>
    <t>20066296-1</t>
  </si>
  <si>
    <t>20066296-2</t>
  </si>
  <si>
    <t>20066296-3</t>
  </si>
  <si>
    <t>20066296-4</t>
  </si>
  <si>
    <t>20074855-1</t>
  </si>
  <si>
    <t>20074855-2</t>
  </si>
  <si>
    <t>20074855-3</t>
  </si>
  <si>
    <t>20074855-4</t>
  </si>
  <si>
    <t>20083833-1</t>
  </si>
  <si>
    <t>20083833-4</t>
  </si>
  <si>
    <t>20091258-1</t>
  </si>
  <si>
    <t>20091258-3</t>
  </si>
  <si>
    <t>20091260-1</t>
  </si>
  <si>
    <t>20091260-3</t>
  </si>
  <si>
    <t>20091261-1</t>
  </si>
  <si>
    <t>20091261-3</t>
  </si>
  <si>
    <t>taliglucerasa alfa</t>
  </si>
  <si>
    <t>20052413-1</t>
  </si>
  <si>
    <t>20052413-2</t>
  </si>
  <si>
    <t>20052413-3</t>
  </si>
  <si>
    <t>20052413-4</t>
  </si>
  <si>
    <t>treprostinilo</t>
  </si>
  <si>
    <t>20054990-1</t>
  </si>
  <si>
    <t>20087950-1</t>
  </si>
  <si>
    <t>20087951-1</t>
  </si>
  <si>
    <t>20088578-1</t>
  </si>
  <si>
    <t>romiplostim</t>
  </si>
  <si>
    <t>20027769-1</t>
  </si>
  <si>
    <t>AMGEN BIOTECNOLOGICA S.A.S.</t>
  </si>
  <si>
    <t>20036108-1</t>
  </si>
  <si>
    <t>darbepoetina alfa</t>
  </si>
  <si>
    <t>20074563-1</t>
  </si>
  <si>
    <t>20074563-2</t>
  </si>
  <si>
    <t>20087603-1</t>
  </si>
  <si>
    <t>20087603-2</t>
  </si>
  <si>
    <t>20087622-1</t>
  </si>
  <si>
    <t>20087622-2</t>
  </si>
  <si>
    <t>20087636-1</t>
  </si>
  <si>
    <t>20087636-2</t>
  </si>
  <si>
    <t>20087648-1</t>
  </si>
  <si>
    <t>20087648-2</t>
  </si>
  <si>
    <t>20087657-1</t>
  </si>
  <si>
    <t>20087657-2</t>
  </si>
  <si>
    <t>20088047-1</t>
  </si>
  <si>
    <t>20088047-2</t>
  </si>
  <si>
    <t>20088049-1</t>
  </si>
  <si>
    <t>20088049-2</t>
  </si>
  <si>
    <t>20088050-1</t>
  </si>
  <si>
    <t>20088050-2</t>
  </si>
  <si>
    <t>20088051-1</t>
  </si>
  <si>
    <t>20088051-2</t>
  </si>
  <si>
    <t>20088052-1</t>
  </si>
  <si>
    <t>20088052-2</t>
  </si>
  <si>
    <t>vernakalant</t>
  </si>
  <si>
    <t>20017741-1</t>
  </si>
  <si>
    <t>BIOSPIFAR S.A.</t>
  </si>
  <si>
    <t>20017741-2</t>
  </si>
  <si>
    <t>riociguat</t>
  </si>
  <si>
    <t>20061396-1</t>
  </si>
  <si>
    <t>20071181-1</t>
  </si>
  <si>
    <t>20071182-1</t>
  </si>
  <si>
    <t>20071182-2</t>
  </si>
  <si>
    <t>20071183-1</t>
  </si>
  <si>
    <t>20071183-2</t>
  </si>
  <si>
    <t>20071184-1</t>
  </si>
  <si>
    <t>20071184-2</t>
  </si>
  <si>
    <t>lomitapide</t>
  </si>
  <si>
    <t>20071948-1</t>
  </si>
  <si>
    <t>VALENTECH PHARMA COLOMBIA S.A.S.</t>
  </si>
  <si>
    <t>cinacalcet</t>
  </si>
  <si>
    <t>20025804-1</t>
  </si>
  <si>
    <t>20025804-2</t>
  </si>
  <si>
    <t>20025804-3</t>
  </si>
  <si>
    <t>20025804-4</t>
  </si>
  <si>
    <t>20036785-1</t>
  </si>
  <si>
    <t>20036785-2</t>
  </si>
  <si>
    <t>20036785-3</t>
  </si>
  <si>
    <t>20036785-4</t>
  </si>
  <si>
    <t>20036790-1</t>
  </si>
  <si>
    <t>20036790-2</t>
  </si>
  <si>
    <t>20036790-3</t>
  </si>
  <si>
    <t>20036790-4</t>
  </si>
  <si>
    <t>ceftarolina</t>
  </si>
  <si>
    <t>20039626-1</t>
  </si>
  <si>
    <t>micafungina</t>
  </si>
  <si>
    <t>20056853-1</t>
  </si>
  <si>
    <t>20060548-1</t>
  </si>
  <si>
    <t>simeprevir</t>
  </si>
  <si>
    <t>20085307-1</t>
  </si>
  <si>
    <t>20085307-2</t>
  </si>
  <si>
    <t>rilpivirina</t>
  </si>
  <si>
    <t>20037630-1</t>
  </si>
  <si>
    <t>20054501-1</t>
  </si>
  <si>
    <t>elvitegravir / cobicistat / tenofovir disoproxil / emtricitabina</t>
  </si>
  <si>
    <t>20061503-1</t>
  </si>
  <si>
    <t>ombitasvir / paritaprevir / ritonavir / dasabuvir</t>
  </si>
  <si>
    <t>20088150-1</t>
  </si>
  <si>
    <t>pralatrexato</t>
  </si>
  <si>
    <t>20055048-1</t>
  </si>
  <si>
    <t>MUNDIPHARMA COLOMBIA S.A.S</t>
  </si>
  <si>
    <t>panitumumab</t>
  </si>
  <si>
    <t>20025916-1</t>
  </si>
  <si>
    <t>20025916-2</t>
  </si>
  <si>
    <t>AL PHARMA S.A.</t>
  </si>
  <si>
    <t>brentuximab vedotin</t>
  </si>
  <si>
    <t>20058697-1</t>
  </si>
  <si>
    <t>Takeda SAS -Farmacol</t>
  </si>
  <si>
    <t>20058697-3</t>
  </si>
  <si>
    <t>pertuzumab</t>
  </si>
  <si>
    <t>20060320-1</t>
  </si>
  <si>
    <t>obinutuzumab</t>
  </si>
  <si>
    <t>20065694-1</t>
  </si>
  <si>
    <t>afatinib</t>
  </si>
  <si>
    <t>20066634-1</t>
  </si>
  <si>
    <t>20066634-2</t>
  </si>
  <si>
    <t>20066634-3</t>
  </si>
  <si>
    <t>20093590-1</t>
  </si>
  <si>
    <t>20093590-2</t>
  </si>
  <si>
    <t>20093590-3</t>
  </si>
  <si>
    <t>20093591-1</t>
  </si>
  <si>
    <t>20093591-2</t>
  </si>
  <si>
    <t>20093591-3</t>
  </si>
  <si>
    <t>20093592-1</t>
  </si>
  <si>
    <t>20093592-2</t>
  </si>
  <si>
    <t>20093592-3</t>
  </si>
  <si>
    <t>bosutinib</t>
  </si>
  <si>
    <t>20100353-1</t>
  </si>
  <si>
    <t>vemurafenib</t>
  </si>
  <si>
    <t>20039769-1</t>
  </si>
  <si>
    <t>crizotinib</t>
  </si>
  <si>
    <t>20083808-1</t>
  </si>
  <si>
    <t>20083808-10</t>
  </si>
  <si>
    <t>20083808-11</t>
  </si>
  <si>
    <t>20083808-12</t>
  </si>
  <si>
    <t>20083808-13</t>
  </si>
  <si>
    <t>20083808-14</t>
  </si>
  <si>
    <t>20083808-15</t>
  </si>
  <si>
    <t>20083808-2</t>
  </si>
  <si>
    <t>20083808-3</t>
  </si>
  <si>
    <t>20083808-4</t>
  </si>
  <si>
    <t>20083808-5</t>
  </si>
  <si>
    <t>20083808-6</t>
  </si>
  <si>
    <t>20083808-7</t>
  </si>
  <si>
    <t>20083808-8</t>
  </si>
  <si>
    <t>20083808-9</t>
  </si>
  <si>
    <t>20091271-1</t>
  </si>
  <si>
    <t>20091271-10</t>
  </si>
  <si>
    <t>20091271-11</t>
  </si>
  <si>
    <t>20091271-12</t>
  </si>
  <si>
    <t>20091271-13</t>
  </si>
  <si>
    <t>20091271-14</t>
  </si>
  <si>
    <t>20091271-15</t>
  </si>
  <si>
    <t>20091271-2</t>
  </si>
  <si>
    <t>20091271-3</t>
  </si>
  <si>
    <t>20091271-4</t>
  </si>
  <si>
    <t>20091271-5</t>
  </si>
  <si>
    <t>20091271-6</t>
  </si>
  <si>
    <t>20091271-7</t>
  </si>
  <si>
    <t>20091271-8</t>
  </si>
  <si>
    <t>20091271-9</t>
  </si>
  <si>
    <t>axitinib</t>
  </si>
  <si>
    <t>20050749-10</t>
  </si>
  <si>
    <t>20050749-12</t>
  </si>
  <si>
    <t>20050749-13</t>
  </si>
  <si>
    <t>20050749-14</t>
  </si>
  <si>
    <t>20050749-15</t>
  </si>
  <si>
    <t>20050749-2</t>
  </si>
  <si>
    <t>20050749-26</t>
  </si>
  <si>
    <t>20050749-27</t>
  </si>
  <si>
    <t>20050749-28</t>
  </si>
  <si>
    <t>20050749-29</t>
  </si>
  <si>
    <t>20050749-3</t>
  </si>
  <si>
    <t>20050749-30</t>
  </si>
  <si>
    <t>20050749-31</t>
  </si>
  <si>
    <t>20050749-4</t>
  </si>
  <si>
    <t>20050749-5</t>
  </si>
  <si>
    <t>20050749-6</t>
  </si>
  <si>
    <t>20050749-7</t>
  </si>
  <si>
    <t>20050749-8</t>
  </si>
  <si>
    <t>20050749-9</t>
  </si>
  <si>
    <t>20056375-1</t>
  </si>
  <si>
    <t>20056375-2</t>
  </si>
  <si>
    <t>20056375-25</t>
  </si>
  <si>
    <t>20056375-26</t>
  </si>
  <si>
    <t>20056375-27</t>
  </si>
  <si>
    <t>20056375-28</t>
  </si>
  <si>
    <t>20056375-29</t>
  </si>
  <si>
    <t>20056375-3</t>
  </si>
  <si>
    <t>20056375-30</t>
  </si>
  <si>
    <t>20056375-31</t>
  </si>
  <si>
    <t>20056375-32</t>
  </si>
  <si>
    <t>20056375-33</t>
  </si>
  <si>
    <t>20056375-34</t>
  </si>
  <si>
    <t>20056375-35</t>
  </si>
  <si>
    <t>20056375-36</t>
  </si>
  <si>
    <t>20056375-37</t>
  </si>
  <si>
    <t>20056375-38</t>
  </si>
  <si>
    <t>20056375-4</t>
  </si>
  <si>
    <t>20056375-5</t>
  </si>
  <si>
    <t>20056375-6</t>
  </si>
  <si>
    <t>ruxolitinib</t>
  </si>
  <si>
    <t>20048478-1</t>
  </si>
  <si>
    <t>20048478-2</t>
  </si>
  <si>
    <t>20055293-1</t>
  </si>
  <si>
    <t>20055293-3</t>
  </si>
  <si>
    <t>20055348-2</t>
  </si>
  <si>
    <t>20055348-3</t>
  </si>
  <si>
    <t>ibrutinib</t>
  </si>
  <si>
    <t>20078755-1</t>
  </si>
  <si>
    <t>20078755-2</t>
  </si>
  <si>
    <t>20078755-5</t>
  </si>
  <si>
    <t>20078755-6</t>
  </si>
  <si>
    <t>vismodegib</t>
  </si>
  <si>
    <t>20048393-1</t>
  </si>
  <si>
    <t>carfilzomib</t>
  </si>
  <si>
    <t>20087826-1</t>
  </si>
  <si>
    <t>enzalutamida</t>
  </si>
  <si>
    <t>20067345-1</t>
  </si>
  <si>
    <t>degarelix</t>
  </si>
  <si>
    <t>20007778-1</t>
  </si>
  <si>
    <t>20007778-2</t>
  </si>
  <si>
    <t>20007778-3</t>
  </si>
  <si>
    <t>20007778-4</t>
  </si>
  <si>
    <t>20007778-5</t>
  </si>
  <si>
    <t>20007778-6</t>
  </si>
  <si>
    <t>20007778-7</t>
  </si>
  <si>
    <t>20062725-1</t>
  </si>
  <si>
    <t>20062725-2</t>
  </si>
  <si>
    <t>20062725-3</t>
  </si>
  <si>
    <t>20062725-4</t>
  </si>
  <si>
    <t>20062725-5</t>
  </si>
  <si>
    <t>mifamurtida</t>
  </si>
  <si>
    <t>20052480-4</t>
  </si>
  <si>
    <t>20052480-5</t>
  </si>
  <si>
    <t>plerixafor</t>
  </si>
  <si>
    <t>20056150-1</t>
  </si>
  <si>
    <t>belimumab</t>
  </si>
  <si>
    <t>20048122-1</t>
  </si>
  <si>
    <t>Glaxosmithkline Colombia S.A.</t>
  </si>
  <si>
    <t>20066631-1</t>
  </si>
  <si>
    <t>belatacept</t>
  </si>
  <si>
    <t>20035386-1</t>
  </si>
  <si>
    <t>teriflunomida</t>
  </si>
  <si>
    <t>20056290-1</t>
  </si>
  <si>
    <t>vedolizumab</t>
  </si>
  <si>
    <t>20085224-1</t>
  </si>
  <si>
    <t>20085224-2</t>
  </si>
  <si>
    <t>golimumab</t>
  </si>
  <si>
    <t>20069677-1</t>
  </si>
  <si>
    <t>canakinumab</t>
  </si>
  <si>
    <t>20059178-1</t>
  </si>
  <si>
    <t>parecoxib</t>
  </si>
  <si>
    <t>20076236-1</t>
  </si>
  <si>
    <t>20076236-15</t>
  </si>
  <si>
    <t>20076236-16</t>
  </si>
  <si>
    <t>20076236-17</t>
  </si>
  <si>
    <t>20076236-18</t>
  </si>
  <si>
    <t>20076236-19</t>
  </si>
  <si>
    <t>20076236-2</t>
  </si>
  <si>
    <t>20076236-20</t>
  </si>
  <si>
    <t>20076236-21</t>
  </si>
  <si>
    <t>20076236-3</t>
  </si>
  <si>
    <t>20076236-4</t>
  </si>
  <si>
    <t>20076236-5</t>
  </si>
  <si>
    <t>20076236-6</t>
  </si>
  <si>
    <t>20076236-7</t>
  </si>
  <si>
    <t>fampridina</t>
  </si>
  <si>
    <t>20042898-1</t>
  </si>
  <si>
    <t>20042898-2</t>
  </si>
  <si>
    <t>rasburicasa</t>
  </si>
  <si>
    <t>20060952-1</t>
  </si>
  <si>
    <t>pertecnetato tecnecio (99mtc)</t>
  </si>
  <si>
    <t>20036753-1</t>
  </si>
  <si>
    <t>COMERCIALIZADORA DE MATERIAL CIENTIFICO E INDUSTRIAL COMCI LTDA</t>
  </si>
  <si>
    <t>SELIG DE COLOMBIA LTDA</t>
  </si>
  <si>
    <t>229533-1</t>
  </si>
  <si>
    <t>cloruro de radio (223 Ra)</t>
  </si>
  <si>
    <t>20061395-1</t>
  </si>
  <si>
    <t>20061395-2</t>
  </si>
  <si>
    <t>tapentadol</t>
  </si>
  <si>
    <t>20018741-1</t>
  </si>
  <si>
    <t>20018741-2</t>
  </si>
  <si>
    <t>20018741-3</t>
  </si>
  <si>
    <t>20018741-4</t>
  </si>
  <si>
    <t>20018741-5</t>
  </si>
  <si>
    <t>20018741-6</t>
  </si>
  <si>
    <t>20049941-1</t>
  </si>
  <si>
    <t>20049941-2</t>
  </si>
  <si>
    <t>20049941-3</t>
  </si>
  <si>
    <t>20049941-4</t>
  </si>
  <si>
    <t>20049941-5</t>
  </si>
  <si>
    <t>20049941-6</t>
  </si>
  <si>
    <t>20049944-1</t>
  </si>
  <si>
    <t>20049944-2</t>
  </si>
  <si>
    <t>20049944-3</t>
  </si>
  <si>
    <t>20049944-4</t>
  </si>
  <si>
    <t>20049944-5</t>
  </si>
  <si>
    <t>20049944-6</t>
  </si>
  <si>
    <t>20049945-1</t>
  </si>
  <si>
    <t>20049945-2</t>
  </si>
  <si>
    <t>20049945-3</t>
  </si>
  <si>
    <t>20049945-4</t>
  </si>
  <si>
    <t>20049945-5</t>
  </si>
  <si>
    <t>20049945-6</t>
  </si>
  <si>
    <t>20049947-1</t>
  </si>
  <si>
    <t>20049947-2</t>
  </si>
  <si>
    <t>20049947-3</t>
  </si>
  <si>
    <t>20049947-4</t>
  </si>
  <si>
    <t>20049947-5</t>
  </si>
  <si>
    <t>20049947-6</t>
  </si>
  <si>
    <t>20052257-1</t>
  </si>
  <si>
    <t>20052257-10</t>
  </si>
  <si>
    <t>20052257-11</t>
  </si>
  <si>
    <t>20052257-12</t>
  </si>
  <si>
    <t>20052257-13</t>
  </si>
  <si>
    <t>20052257-2</t>
  </si>
  <si>
    <t>20052257-3</t>
  </si>
  <si>
    <t>20052257-4</t>
  </si>
  <si>
    <t>20052257-5</t>
  </si>
  <si>
    <t>20052257-6</t>
  </si>
  <si>
    <t>20052257-8</t>
  </si>
  <si>
    <t>20052257-9</t>
  </si>
  <si>
    <t>bendamustina</t>
  </si>
  <si>
    <t>20041775-1</t>
  </si>
  <si>
    <t>20052001-1</t>
  </si>
  <si>
    <t>abiraterona</t>
  </si>
  <si>
    <t>20036026-1</t>
  </si>
  <si>
    <t>20018742-1</t>
  </si>
  <si>
    <t>20018742-2</t>
  </si>
  <si>
    <t>20018742-3</t>
  </si>
  <si>
    <t>20018742-4</t>
  </si>
  <si>
    <t>20018742-5</t>
  </si>
  <si>
    <t>20018742-6</t>
  </si>
  <si>
    <t>20049946-1</t>
  </si>
  <si>
    <t>20049946-2</t>
  </si>
  <si>
    <t>20049946-3</t>
  </si>
  <si>
    <t>20049946-4</t>
  </si>
  <si>
    <t>20049946-5</t>
  </si>
  <si>
    <t>20049946-6</t>
  </si>
  <si>
    <t>20049948-1</t>
  </si>
  <si>
    <t>20049948-2</t>
  </si>
  <si>
    <t>20049948-3</t>
  </si>
  <si>
    <t>20049948-4</t>
  </si>
  <si>
    <t>20049948-5</t>
  </si>
  <si>
    <t>20049948-6</t>
  </si>
  <si>
    <t>daclatasvir</t>
  </si>
  <si>
    <t>20079424-1</t>
  </si>
  <si>
    <t>pitavastatina</t>
  </si>
  <si>
    <t>20039434-1</t>
  </si>
  <si>
    <t>20039434-2</t>
  </si>
  <si>
    <t>20039434-3</t>
  </si>
  <si>
    <t>20039434-4</t>
  </si>
  <si>
    <t>20039439-1</t>
  </si>
  <si>
    <t>20039439-2</t>
  </si>
  <si>
    <t>20039439-3</t>
  </si>
  <si>
    <t>COOPIDROGAS</t>
  </si>
  <si>
    <t>20039439-4</t>
  </si>
  <si>
    <t>asunaprevir</t>
  </si>
  <si>
    <t>20079427-1</t>
  </si>
  <si>
    <t>metformina y saxagliptina</t>
  </si>
  <si>
    <t>20036766-1</t>
  </si>
  <si>
    <t>20036766-2</t>
  </si>
  <si>
    <t>20041742-1</t>
  </si>
  <si>
    <t>20041742-2</t>
  </si>
  <si>
    <t>vilanterol y bromuro de umeclidinio</t>
  </si>
  <si>
    <t>20073341-1</t>
  </si>
  <si>
    <t>dapagliflozina</t>
  </si>
  <si>
    <t>20067183-1</t>
  </si>
  <si>
    <t>20067183-2</t>
  </si>
  <si>
    <t>20067183-3</t>
  </si>
  <si>
    <t>20067183-4</t>
  </si>
  <si>
    <t>20067183-5</t>
  </si>
  <si>
    <t>20067183-6</t>
  </si>
  <si>
    <t>bepotastina</t>
  </si>
  <si>
    <t>solución oftálmica</t>
  </si>
  <si>
    <t>20079303-1</t>
  </si>
  <si>
    <t>mecitentan</t>
  </si>
  <si>
    <t>20073590-1</t>
  </si>
  <si>
    <t>vortioxetina</t>
  </si>
  <si>
    <t>20080353-1</t>
  </si>
  <si>
    <t>LUNDBECK COLOMBIA S.A.S.</t>
  </si>
  <si>
    <t>20080353-2</t>
  </si>
  <si>
    <t>20080353-3</t>
  </si>
  <si>
    <t>20088448-1</t>
  </si>
  <si>
    <t>20088448-2</t>
  </si>
  <si>
    <t>20088448-3</t>
  </si>
  <si>
    <t>20088450-1</t>
  </si>
  <si>
    <t>20088450-2</t>
  </si>
  <si>
    <t>FARMA TRADE S.A.S.</t>
  </si>
  <si>
    <t>20088450-3</t>
  </si>
  <si>
    <t>20088451-1</t>
  </si>
  <si>
    <t>20088451-2</t>
  </si>
  <si>
    <t>20088451-3</t>
  </si>
  <si>
    <t>empagliflozina</t>
  </si>
  <si>
    <t>20061998-1</t>
  </si>
  <si>
    <t>20061998-2</t>
  </si>
  <si>
    <t>20061998-3</t>
  </si>
  <si>
    <t>20061998-4</t>
  </si>
  <si>
    <t>20061998-5</t>
  </si>
  <si>
    <t>20061998-6</t>
  </si>
  <si>
    <t>20073367-1</t>
  </si>
  <si>
    <t>20073367-10</t>
  </si>
  <si>
    <t>20073367-11</t>
  </si>
  <si>
    <t>20073367-12</t>
  </si>
  <si>
    <t>20073367-13</t>
  </si>
  <si>
    <t>20073367-2</t>
  </si>
  <si>
    <t>20073367-3</t>
  </si>
  <si>
    <t>20073367-4</t>
  </si>
  <si>
    <t>20073367-5</t>
  </si>
  <si>
    <t>20073367-6</t>
  </si>
  <si>
    <t>20073367-8</t>
  </si>
  <si>
    <t>20073367-9</t>
  </si>
  <si>
    <t>dexlansoprazol</t>
  </si>
  <si>
    <t>20050924-10</t>
  </si>
  <si>
    <t>20050924-5</t>
  </si>
  <si>
    <t>20050924-6</t>
  </si>
  <si>
    <t>20050924-7</t>
  </si>
  <si>
    <t>20050924-8</t>
  </si>
  <si>
    <t>20050924-9</t>
  </si>
  <si>
    <t>20066787-3</t>
  </si>
  <si>
    <t>20079140-3</t>
  </si>
  <si>
    <t>20091585-1</t>
  </si>
  <si>
    <t>20091585-2</t>
  </si>
  <si>
    <t>20091585-3</t>
  </si>
  <si>
    <t>20091585-4</t>
  </si>
  <si>
    <t>20091585-5</t>
  </si>
  <si>
    <t>alcaftadina</t>
  </si>
  <si>
    <t>20035873-1</t>
  </si>
  <si>
    <t>ácido carglúmico</t>
  </si>
  <si>
    <t>20030084-1</t>
  </si>
  <si>
    <t>Biotefar S.A.</t>
  </si>
  <si>
    <t>ORPHANPHARMA S.A.S</t>
  </si>
  <si>
    <t>RECORDATI RARE DISEASES COLOMBIA S.A.S.</t>
  </si>
  <si>
    <t>20030084-2</t>
  </si>
  <si>
    <t>20030084-3</t>
  </si>
  <si>
    <t>ulipristal</t>
  </si>
  <si>
    <t>20033270-1</t>
  </si>
  <si>
    <t>apixaban</t>
  </si>
  <si>
    <t>20040898-1</t>
  </si>
  <si>
    <t>20040898-2</t>
  </si>
  <si>
    <t>20040898-3</t>
  </si>
  <si>
    <t>20056956-1</t>
  </si>
  <si>
    <t>20056956-2</t>
  </si>
  <si>
    <t>20056956-3</t>
  </si>
  <si>
    <t>eplerenona</t>
  </si>
  <si>
    <t>20024252-1</t>
  </si>
  <si>
    <t>20024252-10</t>
  </si>
  <si>
    <t>20024252-11</t>
  </si>
  <si>
    <t>20024252-12</t>
  </si>
  <si>
    <t>20024252-13</t>
  </si>
  <si>
    <t>20024252-2</t>
  </si>
  <si>
    <t>20024252-3</t>
  </si>
  <si>
    <t>20024252-4</t>
  </si>
  <si>
    <t>20024252-5</t>
  </si>
  <si>
    <t>20024252-6</t>
  </si>
  <si>
    <t>20024252-7</t>
  </si>
  <si>
    <t>20024252-8</t>
  </si>
  <si>
    <t>20024252-9</t>
  </si>
  <si>
    <t>20035401-1</t>
  </si>
  <si>
    <t>20035401-2</t>
  </si>
  <si>
    <t>20035401-3</t>
  </si>
  <si>
    <t>20035401-4</t>
  </si>
  <si>
    <t>20047198-1</t>
  </si>
  <si>
    <t>20047198-2</t>
  </si>
  <si>
    <t>20047198-3</t>
  </si>
  <si>
    <t>20047198-4</t>
  </si>
  <si>
    <t>20055572-1</t>
  </si>
  <si>
    <t>20055572-10</t>
  </si>
  <si>
    <t>20055572-11</t>
  </si>
  <si>
    <t>20055572-12</t>
  </si>
  <si>
    <t>20055572-13</t>
  </si>
  <si>
    <t>20055572-2</t>
  </si>
  <si>
    <t>20055572-3</t>
  </si>
  <si>
    <t>20055572-4</t>
  </si>
  <si>
    <t>20055572-5</t>
  </si>
  <si>
    <t>20055572-6</t>
  </si>
  <si>
    <t>20055572-7</t>
  </si>
  <si>
    <t>20055572-8</t>
  </si>
  <si>
    <t>20055572-9</t>
  </si>
  <si>
    <t>20070293-1</t>
  </si>
  <si>
    <t>20070293-2</t>
  </si>
  <si>
    <t>20070293-3</t>
  </si>
  <si>
    <t>20070293-4</t>
  </si>
  <si>
    <t>20070294-1</t>
  </si>
  <si>
    <t>20070294-2</t>
  </si>
  <si>
    <t>20070294-3</t>
  </si>
  <si>
    <t>20070294-4</t>
  </si>
  <si>
    <t>febuxostat</t>
  </si>
  <si>
    <t>20043690-1</t>
  </si>
  <si>
    <t>20043690-2</t>
  </si>
  <si>
    <t>20043690-3</t>
  </si>
  <si>
    <t>20043690-4</t>
  </si>
  <si>
    <t>20043690-5</t>
  </si>
  <si>
    <t>20053122-1</t>
  </si>
  <si>
    <t>20053122-2</t>
  </si>
  <si>
    <t>20053122-3</t>
  </si>
  <si>
    <t>20053122-4</t>
  </si>
  <si>
    <t>20053122-5</t>
  </si>
  <si>
    <t>20053123-1</t>
  </si>
  <si>
    <t>20053123-2</t>
  </si>
  <si>
    <t>20053123-3</t>
  </si>
  <si>
    <t>20053123-7</t>
  </si>
  <si>
    <t>20053123-8</t>
  </si>
  <si>
    <t>20087518-1</t>
  </si>
  <si>
    <t>20087518-2</t>
  </si>
  <si>
    <t>20087518-3</t>
  </si>
  <si>
    <t>20087518-4</t>
  </si>
  <si>
    <t>20087518-5</t>
  </si>
  <si>
    <t>20087518-6</t>
  </si>
  <si>
    <t>20087521-1</t>
  </si>
  <si>
    <t>20087521-2</t>
  </si>
  <si>
    <t>20087521-3</t>
  </si>
  <si>
    <t>20087521-4</t>
  </si>
  <si>
    <t>20087521-5</t>
  </si>
  <si>
    <t>20087521-6</t>
  </si>
  <si>
    <t>20087522-1</t>
  </si>
  <si>
    <t>20087522-2</t>
  </si>
  <si>
    <t>20087522-3</t>
  </si>
  <si>
    <t>20087522-4</t>
  </si>
  <si>
    <t>20087522-5</t>
  </si>
  <si>
    <t>20087522-6</t>
  </si>
  <si>
    <t>20088755-1</t>
  </si>
  <si>
    <t>Laboratorios Bussié S.A.</t>
  </si>
  <si>
    <t>20088755-2</t>
  </si>
  <si>
    <t>20088755-3</t>
  </si>
  <si>
    <t>20088755-4</t>
  </si>
  <si>
    <t>20088755-5</t>
  </si>
  <si>
    <t>betaína</t>
  </si>
  <si>
    <t>gránulos/polvo para reconstituir/solución oral</t>
  </si>
  <si>
    <t>20046793-1</t>
  </si>
  <si>
    <t>colistimetato</t>
  </si>
  <si>
    <t>20037686-1</t>
  </si>
  <si>
    <t>UNO HEALTHCARE S A S</t>
  </si>
  <si>
    <t>20048446-1</t>
  </si>
  <si>
    <t>20058962-1</t>
  </si>
  <si>
    <t>20064270-1</t>
  </si>
  <si>
    <t>20064270-2</t>
  </si>
  <si>
    <t>20064270-3</t>
  </si>
  <si>
    <t>20064270-4</t>
  </si>
  <si>
    <t>20064270-5</t>
  </si>
  <si>
    <t>20068056-1</t>
  </si>
  <si>
    <t>20068056-2</t>
  </si>
  <si>
    <t>20068056-3</t>
  </si>
  <si>
    <t>20089048-1</t>
  </si>
  <si>
    <t>cum</t>
  </si>
  <si>
    <t>marca</t>
  </si>
  <si>
    <t>fn</t>
  </si>
  <si>
    <t>codatc</t>
  </si>
  <si>
    <t>atc</t>
  </si>
  <si>
    <t>via</t>
  </si>
  <si>
    <t>pos</t>
  </si>
  <si>
    <t>lcc_min</t>
  </si>
  <si>
    <t>lcc_mx</t>
  </si>
  <si>
    <t>lcc_unid</t>
  </si>
  <si>
    <t>lcc_prom</t>
  </si>
  <si>
    <t>myc_min</t>
  </si>
  <si>
    <t>myc_max</t>
  </si>
  <si>
    <t>myc_unid</t>
  </si>
  <si>
    <t>myc_prom</t>
  </si>
  <si>
    <t>lci_min</t>
  </si>
  <si>
    <t>lci_max</t>
  </si>
  <si>
    <t>lci_unid</t>
  </si>
  <si>
    <t>lci_prom</t>
  </si>
  <si>
    <t>myi_min</t>
  </si>
  <si>
    <t>myi_max</t>
  </si>
  <si>
    <t>myi_unid</t>
  </si>
  <si>
    <t>myi_prom</t>
  </si>
  <si>
    <t>com_min</t>
  </si>
  <si>
    <t>com_max</t>
  </si>
  <si>
    <t>com_unid</t>
  </si>
  <si>
    <t>com_prom</t>
  </si>
  <si>
    <t>TotalVenCOP2017</t>
  </si>
  <si>
    <t>TotalVenUni2017</t>
  </si>
  <si>
    <t>19939766-05</t>
  </si>
  <si>
    <t>HUMIRA TM</t>
  </si>
  <si>
    <t>NO</t>
  </si>
  <si>
    <t>L04AA17</t>
  </si>
  <si>
    <t>ADALIMUMAB</t>
  </si>
  <si>
    <t>SUBCUTANEA</t>
  </si>
  <si>
    <t>SI</t>
  </si>
  <si>
    <t>19956000-01</t>
  </si>
  <si>
    <t>AVASTIN  CONCENTRADO PARA SOLUCION PARA INFUSION 100MG/4ML</t>
  </si>
  <si>
    <t>L01XC07</t>
  </si>
  <si>
    <t>BEVACIZUMAB</t>
  </si>
  <si>
    <t>INTRAVENOSA</t>
  </si>
  <si>
    <t>19903070-01</t>
  </si>
  <si>
    <t>HERCEPTIN   POLVO LIOFILIZADO PARA INFUSION 440 MG</t>
  </si>
  <si>
    <t>L01XC03</t>
  </si>
  <si>
    <t>TRASTUZUMAB</t>
  </si>
  <si>
    <t>20010363-01</t>
  </si>
  <si>
    <t>MABTHERA   CONCENTRADO DE SOLUCI N PARA INFUSI N 500 MG / 50 ML</t>
  </si>
  <si>
    <t>L01XC02</t>
  </si>
  <si>
    <t>RITUXIMAB</t>
  </si>
  <si>
    <t>20036026-01</t>
  </si>
  <si>
    <t>ZYTIGA   250 MG TABLETAS</t>
  </si>
  <si>
    <t>L02BX03</t>
  </si>
  <si>
    <t>ABIRATERONA</t>
  </si>
  <si>
    <t>ORAL</t>
  </si>
  <si>
    <t>19978841-07</t>
  </si>
  <si>
    <t>ENBREL  50 MG SOLUCION PARA INYECCION</t>
  </si>
  <si>
    <t>L04AA11</t>
  </si>
  <si>
    <t>ETANERCEPT</t>
  </si>
  <si>
    <t>LANTUS 100 IU/ML  INSULINA GLARGINA</t>
  </si>
  <si>
    <t>A10AE04</t>
  </si>
  <si>
    <t>INSULINA GLARGINA</t>
  </si>
  <si>
    <t>19941419-02</t>
  </si>
  <si>
    <t>FORTEO  250MCG/ML</t>
  </si>
  <si>
    <t>H05AA02</t>
  </si>
  <si>
    <t>TERIPARATIDE</t>
  </si>
  <si>
    <t>19993115-02</t>
  </si>
  <si>
    <t>ADVATE  500 UI</t>
  </si>
  <si>
    <t>B02BD02</t>
  </si>
  <si>
    <t>COAGULACION FACTORES VIII</t>
  </si>
  <si>
    <t>19953339-01</t>
  </si>
  <si>
    <t>XOLAIR   150 MG</t>
  </si>
  <si>
    <t>R03DX05</t>
  </si>
  <si>
    <t>OMALIZUMAB</t>
  </si>
  <si>
    <t>20015482-02</t>
  </si>
  <si>
    <t>NOVOSEVEN  RT 2 MG</t>
  </si>
  <si>
    <t>B02BD05</t>
  </si>
  <si>
    <t>COAGULACION FACTOR VII</t>
  </si>
  <si>
    <t>29523-05</t>
  </si>
  <si>
    <t>CLORURO DE SODIO AL 0 9  USP</t>
  </si>
  <si>
    <t>B05CB01</t>
  </si>
  <si>
    <t>SODIO CLORURO</t>
  </si>
  <si>
    <t>20013754-01</t>
  </si>
  <si>
    <t>CEREZYME  400U</t>
  </si>
  <si>
    <t>A16AB02</t>
  </si>
  <si>
    <t>IMIGLUCERASA</t>
  </si>
  <si>
    <t>20020097-01</t>
  </si>
  <si>
    <t>PEDIALYTE   MAX 60 MEQ CON ZINC</t>
  </si>
  <si>
    <t>A07CA99</t>
  </si>
  <si>
    <t>ELECTROLITOS CON CARBOHIDRATOS REHIDRATACION ORAL</t>
  </si>
  <si>
    <t>20014965-03</t>
  </si>
  <si>
    <t>CIMZIA</t>
  </si>
  <si>
    <t>20032912-01</t>
  </si>
  <si>
    <t>GILENYA   0 5 MG CAPSULA DURA</t>
  </si>
  <si>
    <t>L04AA27</t>
  </si>
  <si>
    <t>FINGOLIMOD</t>
  </si>
  <si>
    <t>20061322-04</t>
  </si>
  <si>
    <t>SINALGEN  5/325 TABLETAS</t>
  </si>
  <si>
    <t>N02BE71</t>
  </si>
  <si>
    <t>PARACETAMOL</t>
  </si>
  <si>
    <t>20039088-01</t>
  </si>
  <si>
    <t>EYLIA   SOLUCI N PARA INYECCI N INTRAV TREA</t>
  </si>
  <si>
    <t>S01LA05</t>
  </si>
  <si>
    <t>AFLIBERCEPT</t>
  </si>
  <si>
    <t>INTRAOCULAR</t>
  </si>
  <si>
    <t>20018951-01</t>
  </si>
  <si>
    <t>SIMPONI  SOLUCI N INYECTABLE 50MG</t>
  </si>
  <si>
    <t>19988423-01</t>
  </si>
  <si>
    <t>ISENTRESS  400 MG</t>
  </si>
  <si>
    <t>19931619-02</t>
  </si>
  <si>
    <t>INVANZ</t>
  </si>
  <si>
    <t>J01DH03</t>
  </si>
  <si>
    <t>ERTAPENEM</t>
  </si>
  <si>
    <t>INTRAMUSCULAR //INTRAVENOSA</t>
  </si>
  <si>
    <t>19959519-02</t>
  </si>
  <si>
    <t>NEULASTIM   SOLUCION INYECTABLE 6 MG/0 6 ML</t>
  </si>
  <si>
    <t>L03AA13</t>
  </si>
  <si>
    <t>PEGFILGRASTIM</t>
  </si>
  <si>
    <t>19952942-02</t>
  </si>
  <si>
    <t>ENTEROGERMINA  2000 MILLONES  2 MILLARDOS /5 ML SUSPENSI N ORAL</t>
  </si>
  <si>
    <t>A07FA03</t>
  </si>
  <si>
    <t>BACILLUS CLAUSII</t>
  </si>
  <si>
    <t>36241-06</t>
  </si>
  <si>
    <t>CLEXANE 40 MG/ 0 4 ML INYECTABLE</t>
  </si>
  <si>
    <t>B01AB05</t>
  </si>
  <si>
    <t>ENOXAPARINA</t>
  </si>
  <si>
    <t>INTRA ARTERIAL //INTRAVENOSA //SUBCUTANEA</t>
  </si>
  <si>
    <t>20009810-09</t>
  </si>
  <si>
    <t>STELARA  45 MG/0 5 ML</t>
  </si>
  <si>
    <t>19975421-03</t>
  </si>
  <si>
    <t>KIOVIG</t>
  </si>
  <si>
    <t>J06BA01</t>
  </si>
  <si>
    <t>INMUNOGLOBULINAS HUMANA NORMAL</t>
  </si>
  <si>
    <t>INTRAVENOSA //SUBCUTANEA</t>
  </si>
  <si>
    <t>19977793-02</t>
  </si>
  <si>
    <t>LUCENTIS    10 MG /ML SOLUCION INYECTABLE</t>
  </si>
  <si>
    <t>V08AA05</t>
  </si>
  <si>
    <t>IOXITALAMICO ACIDO</t>
  </si>
  <si>
    <t>20002502-01</t>
  </si>
  <si>
    <t>SPRYCEL   100 MG TABLETA RECUBIERTA</t>
  </si>
  <si>
    <t>L01XE06</t>
  </si>
  <si>
    <t>DASATINIB</t>
  </si>
  <si>
    <t>19933739-01</t>
  </si>
  <si>
    <t>DOLEX NI OS 3 2   JARABE</t>
  </si>
  <si>
    <t>N02BE01</t>
  </si>
  <si>
    <t>19976227-01</t>
  </si>
  <si>
    <t>ORENCIA   250 MG   POLVO LIOFILIZADO  PARA SOLUCION INYECTABLE  INTRAVENOSA</t>
  </si>
  <si>
    <t>M01AE01</t>
  </si>
  <si>
    <t>IBUPROFENO</t>
  </si>
  <si>
    <t>216049-03</t>
  </si>
  <si>
    <t>CELLCEPT TABLETAS LACADAS 500 MG</t>
  </si>
  <si>
    <t>L04AA06</t>
  </si>
  <si>
    <t>MICOFENOLICO ÁACIDO</t>
  </si>
  <si>
    <t>19926495-01</t>
  </si>
  <si>
    <t>CANCIDAS 50 MG</t>
  </si>
  <si>
    <t>J02AX04</t>
  </si>
  <si>
    <t>CASPOFUNGIN</t>
  </si>
  <si>
    <t>20028798-02</t>
  </si>
  <si>
    <t>VICTOZA   6MG/ML</t>
  </si>
  <si>
    <t>A10BX03</t>
  </si>
  <si>
    <t>NATEGLINIDA</t>
  </si>
  <si>
    <t>201199-02</t>
  </si>
  <si>
    <t>MERONEM  1G</t>
  </si>
  <si>
    <t>J01DH02</t>
  </si>
  <si>
    <t>MEROPENEM</t>
  </si>
  <si>
    <t>20037076-01</t>
  </si>
  <si>
    <t>SAIZEN    20 MG  8MG/ML</t>
  </si>
  <si>
    <t>H01AC01</t>
  </si>
  <si>
    <t>SOMATROPINA</t>
  </si>
  <si>
    <t>DAKLINZA   60MG TABLETAS RECUBIERTAS</t>
  </si>
  <si>
    <t>19939438-01</t>
  </si>
  <si>
    <t>GLIVEC   400 MG COMPRIMIDO CON CUBIERTA PELICULAR</t>
  </si>
  <si>
    <t>L01XX28</t>
  </si>
  <si>
    <t>IMATINIB</t>
  </si>
  <si>
    <t>20002627-01</t>
  </si>
  <si>
    <t>ACTEMRA  CONCENTRADO PARA INFUSION 200 MG/10ML</t>
  </si>
  <si>
    <t>L04AC07</t>
  </si>
  <si>
    <t>TOCILIZUMAB</t>
  </si>
  <si>
    <t>29523-03</t>
  </si>
  <si>
    <t>19945861-03</t>
  </si>
  <si>
    <t>NOXPIRIN   PLUS CAPSULAS</t>
  </si>
  <si>
    <t>N02BE51</t>
  </si>
  <si>
    <t>PARACETAMOL COMBINACIONES EXCLUYENDO SICOLEPTICOS</t>
  </si>
  <si>
    <t>19972058-01</t>
  </si>
  <si>
    <t>GENOTROPIN 12MG  36 U I   POLVO PARA RECONSTITUIR A SOLUCION INYECTABLE</t>
  </si>
  <si>
    <t>45122-01</t>
  </si>
  <si>
    <t>BOTOX  100U</t>
  </si>
  <si>
    <t>M03AX01</t>
  </si>
  <si>
    <t>TOXINA BOTULINICA</t>
  </si>
  <si>
    <t>INTRADERMAL //INTRAMUSCULAR</t>
  </si>
  <si>
    <t>20060320-01</t>
  </si>
  <si>
    <t>PERJETA 420MG</t>
  </si>
  <si>
    <t>L01XC13</t>
  </si>
  <si>
    <t>PERTUZUMAB</t>
  </si>
  <si>
    <t>226747-04</t>
  </si>
  <si>
    <t>FEIBA 500 U</t>
  </si>
  <si>
    <t>B02BD03</t>
  </si>
  <si>
    <t>FACTOR VIII INHIBIDOR ACTIVADO POR BYPASS</t>
  </si>
  <si>
    <t>20005168-12</t>
  </si>
  <si>
    <t>TAPECTAM</t>
  </si>
  <si>
    <t>J01CR05</t>
  </si>
  <si>
    <t>PIPERACILINA E INHIBIDOR ENZIMATICO</t>
  </si>
  <si>
    <t>20019167-02</t>
  </si>
  <si>
    <t>REVOLADE  TABLETAS 25 MG</t>
  </si>
  <si>
    <t>B02BX05</t>
  </si>
  <si>
    <t>ELTROMBOPAG</t>
  </si>
  <si>
    <t>J05AE03</t>
  </si>
  <si>
    <t>RITONAVIR</t>
  </si>
  <si>
    <t>213259-03</t>
  </si>
  <si>
    <t>BEDOYECTA TRI</t>
  </si>
  <si>
    <t>A11JA01</t>
  </si>
  <si>
    <t>COMPLEJO B</t>
  </si>
  <si>
    <t>INTRAMUSCULAR</t>
  </si>
  <si>
    <t>19988218-08</t>
  </si>
  <si>
    <t>TASIGNA  200 MG CAPSULAS</t>
  </si>
  <si>
    <t>19950318-01</t>
  </si>
  <si>
    <t>VELCADE</t>
  </si>
  <si>
    <t>L01XX32</t>
  </si>
  <si>
    <t>BORTEZOMIB</t>
  </si>
  <si>
    <t>SUBCUTANEA //INTRAVENOSA</t>
  </si>
  <si>
    <t>20068891-03</t>
  </si>
  <si>
    <t>DOLEX  TABLETAS RECUBIERTAS</t>
  </si>
  <si>
    <t>19972118-08</t>
  </si>
  <si>
    <t>LEVEMIR SOLUC  INYECT</t>
  </si>
  <si>
    <t>19914262-02</t>
  </si>
  <si>
    <t>LANTUS   100 U / ML</t>
  </si>
  <si>
    <t>19998043-01</t>
  </si>
  <si>
    <t>RISPERDAL CONSTA  37 5MG SUSPENSION INYECTABLE</t>
  </si>
  <si>
    <t>N05AX08</t>
  </si>
  <si>
    <t>RISPERIDONA</t>
  </si>
  <si>
    <t>27259-01</t>
  </si>
  <si>
    <t>UNASYN INYECTABLE 1 5 G</t>
  </si>
  <si>
    <t>J01CR01</t>
  </si>
  <si>
    <t>AMPICILINA E INHIBIDOR ENZIMATICO</t>
  </si>
  <si>
    <t>19988005-01</t>
  </si>
  <si>
    <t>TRACLEER  125 MG TABLETAS RECUBIERTAS DE PELICULA</t>
  </si>
  <si>
    <t>C02KX01</t>
  </si>
  <si>
    <t>BOSENTAN</t>
  </si>
  <si>
    <t>19971195-02</t>
  </si>
  <si>
    <t>NEXAVAR   200MG</t>
  </si>
  <si>
    <t>L01XE05</t>
  </si>
  <si>
    <t>SORAFENIB</t>
  </si>
  <si>
    <t>ERIVEDGE</t>
  </si>
  <si>
    <t>L01XX43</t>
  </si>
  <si>
    <t>VISMODEGIP</t>
  </si>
  <si>
    <t>20058697-03</t>
  </si>
  <si>
    <t>ADCETRIS</t>
  </si>
  <si>
    <t>L01XC12</t>
  </si>
  <si>
    <t>BRENTUXIMAB VEDOTINA</t>
  </si>
  <si>
    <t>19983585-01</t>
  </si>
  <si>
    <t>PROGRAF   XL CAPSULAS DE LIBERACION  PROLONGADA DE 5  MG</t>
  </si>
  <si>
    <t>L04AD02</t>
  </si>
  <si>
    <t>TACROLIMUS</t>
  </si>
  <si>
    <t>19997975-04</t>
  </si>
  <si>
    <t>ARTRODAR 50 MG CAPSULAS</t>
  </si>
  <si>
    <t>M01AX21</t>
  </si>
  <si>
    <t>DIACEREINA</t>
  </si>
  <si>
    <t>19968918-01</t>
  </si>
  <si>
    <t>FLEXBUMIN 20   ALB MINA   HUMANA   USP SOLUCI N AL 20</t>
  </si>
  <si>
    <t>B05AA01</t>
  </si>
  <si>
    <t>ALBUMINA</t>
  </si>
  <si>
    <t>226986-02</t>
  </si>
  <si>
    <t>SMECTA</t>
  </si>
  <si>
    <t>A07BC05</t>
  </si>
  <si>
    <t>DIOSMECTITA</t>
  </si>
  <si>
    <t>19999700-01</t>
  </si>
  <si>
    <t>REVLIMID  10 MG CAPSULAS</t>
  </si>
  <si>
    <t>20087826-01</t>
  </si>
  <si>
    <t>KYPROLIS</t>
  </si>
  <si>
    <t>19947558-01</t>
  </si>
  <si>
    <t>VENTAVIS</t>
  </si>
  <si>
    <t>B01AC11</t>
  </si>
  <si>
    <t>ILOPROST</t>
  </si>
  <si>
    <t>INHALACION</t>
  </si>
  <si>
    <t>19914262-04</t>
  </si>
  <si>
    <t>20012115-01</t>
  </si>
  <si>
    <t>VIDAZA</t>
  </si>
  <si>
    <t>L01BC05</t>
  </si>
  <si>
    <t>GEMCITABINA</t>
  </si>
  <si>
    <t>19944048-11</t>
  </si>
  <si>
    <t>ADVIL MAX</t>
  </si>
  <si>
    <t>19985986-04</t>
  </si>
  <si>
    <t>EXELON   PARCHES 27 MG</t>
  </si>
  <si>
    <t>N06DA03</t>
  </si>
  <si>
    <t>RIVASTIGMINA</t>
  </si>
  <si>
    <t>TRANSDERMAL</t>
  </si>
  <si>
    <t>REVLIMID  25 MG CAPSULAS</t>
  </si>
  <si>
    <t>230435-01</t>
  </si>
  <si>
    <t>SYNAGIS  100 MG POLVO LIOFILIZADO EST RIL PARA RECONSTITUCI N</t>
  </si>
  <si>
    <t>J06BB16</t>
  </si>
  <si>
    <t>PALIVIZUMAP</t>
  </si>
  <si>
    <t>20044655-02</t>
  </si>
  <si>
    <t>RAGITAR  TABLETAS 1 0 MG</t>
  </si>
  <si>
    <t>N04BD02</t>
  </si>
  <si>
    <t>ROSAGILINA</t>
  </si>
  <si>
    <t>20009816-01</t>
  </si>
  <si>
    <t>TRUVADA 300/200</t>
  </si>
  <si>
    <t>J05AR03</t>
  </si>
  <si>
    <t>TENOFOVIR DISOPROXIL Y EMTRICITABINA</t>
  </si>
  <si>
    <t>56400-03</t>
  </si>
  <si>
    <t>CLEXANE INYECTABLE 60MG / 0 6ML</t>
  </si>
  <si>
    <t>INTRAVENOSA //INTRA ARTERIAL //SUBCUTANEA</t>
  </si>
  <si>
    <t>YERVOY   5 MG /ML SOLUCION INYECTABLE PARA INFUSION INTRAVENOSA</t>
  </si>
  <si>
    <t>EXTRANEAL</t>
  </si>
  <si>
    <t>APIDRA</t>
  </si>
  <si>
    <t>A10AB06</t>
  </si>
  <si>
    <t>INSULINA GLULISINA</t>
  </si>
  <si>
    <t>19968665-01</t>
  </si>
  <si>
    <t>YASMINIQ</t>
  </si>
  <si>
    <t>G03FA17</t>
  </si>
  <si>
    <t>DROSPIRENONA Y ESTROGENO</t>
  </si>
  <si>
    <t>20066850-01</t>
  </si>
  <si>
    <t>GENFILGRAS  PEG</t>
  </si>
  <si>
    <t>19985987-04</t>
  </si>
  <si>
    <t>EXELON PARCHES 18 MG</t>
  </si>
  <si>
    <t>19905280-01</t>
  </si>
  <si>
    <t>REMICADE</t>
  </si>
  <si>
    <t>L04AA12</t>
  </si>
  <si>
    <t>INFLIXIMAB</t>
  </si>
  <si>
    <t>20061322-05</t>
  </si>
  <si>
    <t>20068891-02</t>
  </si>
  <si>
    <t>19953428-03</t>
  </si>
  <si>
    <t>ERBITUX   5 MG/ML</t>
  </si>
  <si>
    <t>20005016-01</t>
  </si>
  <si>
    <t>XYNTHA   500 UI POLVO LIOFILIZADO PARA SOLUCI N INYECTABLE</t>
  </si>
  <si>
    <t>20020097-02</t>
  </si>
  <si>
    <t>20015207-02</t>
  </si>
  <si>
    <t>AFINITOR  10 MG TABLETAS</t>
  </si>
  <si>
    <t>L04AA18</t>
  </si>
  <si>
    <t>EVEROLIMUS</t>
  </si>
  <si>
    <t>226777-01</t>
  </si>
  <si>
    <t>MABTHERA ROCHE SOLUCION PARA INFUSION 10 MG/ML</t>
  </si>
  <si>
    <t>35971-02</t>
  </si>
  <si>
    <t>SANDOGLOBULINA 6 G</t>
  </si>
  <si>
    <t>J06BA02</t>
  </si>
  <si>
    <t>20029235-01</t>
  </si>
  <si>
    <t>XARELTO  20 MG COMPRIMIDOS RECUBIERTOS</t>
  </si>
  <si>
    <t>B01AX06</t>
  </si>
  <si>
    <t>RIVAROXABAN</t>
  </si>
  <si>
    <t>19944048-14</t>
  </si>
  <si>
    <t>20001058-01</t>
  </si>
  <si>
    <t>BELLAFACE</t>
  </si>
  <si>
    <t>G03FA15</t>
  </si>
  <si>
    <t>DIENOGEST Y ESTROGENO</t>
  </si>
  <si>
    <t>19906457-09</t>
  </si>
  <si>
    <t>DOLEX CONTRA LOS SINTOMAS DE LA GRIPA TABLETAS</t>
  </si>
  <si>
    <t>32606-02</t>
  </si>
  <si>
    <t>INYECCION DE LACTATO DE RINGER</t>
  </si>
  <si>
    <t>B05XA30</t>
  </si>
  <si>
    <t>ELECTROLITOS COMBINACIONES</t>
  </si>
  <si>
    <t>20022626-01</t>
  </si>
  <si>
    <t>EPIPROT</t>
  </si>
  <si>
    <t>V01AA20</t>
  </si>
  <si>
    <t>VARIOS</t>
  </si>
  <si>
    <t>INTRALESIONAL</t>
  </si>
  <si>
    <t>20044923-06</t>
  </si>
  <si>
    <t>GAVISCON  DOBLE ACCION LIQUIDO SACHET</t>
  </si>
  <si>
    <t>A02BX13</t>
  </si>
  <si>
    <t>ACIDO ALGINICO</t>
  </si>
  <si>
    <t>20020466-02</t>
  </si>
  <si>
    <t>DUODART  CAPSULAS</t>
  </si>
  <si>
    <t>G04CB02</t>
  </si>
  <si>
    <t>DUTASTERIDA</t>
  </si>
  <si>
    <t>51922-01</t>
  </si>
  <si>
    <t>MESIGYNA</t>
  </si>
  <si>
    <t>G03AB04</t>
  </si>
  <si>
    <t>NORETISTERONA Y ESTROGENO</t>
  </si>
  <si>
    <t>PARENTERAL //INTRAMUSCULAR</t>
  </si>
  <si>
    <t>19947689-04</t>
  </si>
  <si>
    <t>KOGENATE FS 500 UI FACTOR ANTIHEMOFILICO RECOMBINANTE  FORMULADO CON SUCROSA</t>
  </si>
  <si>
    <t>36345-01</t>
  </si>
  <si>
    <t>BUSCAPINA COMPOSITUM NF COMPRIMIDOS RECUBIERTOS</t>
  </si>
  <si>
    <t>A03DB04</t>
  </si>
  <si>
    <t>BUTILESCOPOLAMINA Y ANALGESICOS</t>
  </si>
  <si>
    <t>19907394-06</t>
  </si>
  <si>
    <t>ZYVOXID 2 MG/ML SOLUCION INYECTABLE</t>
  </si>
  <si>
    <t>J01XX08</t>
  </si>
  <si>
    <t>LINEZOLID</t>
  </si>
  <si>
    <t>20052001-01</t>
  </si>
  <si>
    <t>RIBOMUSTIN  100 MG</t>
  </si>
  <si>
    <t>L01AA09</t>
  </si>
  <si>
    <t>BENDAMUSTINE</t>
  </si>
  <si>
    <t>19993113-02</t>
  </si>
  <si>
    <t>ADVATE   1000UI</t>
  </si>
  <si>
    <t>20051807-02</t>
  </si>
  <si>
    <t>ASPIRINA  100 MG TABLETAS</t>
  </si>
  <si>
    <t>N02BA01</t>
  </si>
  <si>
    <t>ACETILSALICILICO ACIDO</t>
  </si>
  <si>
    <t>19902533-03</t>
  </si>
  <si>
    <t>SERETIDE DISKUS 50/500 MCG</t>
  </si>
  <si>
    <t>R03AK06</t>
  </si>
  <si>
    <t>SALMETEROL Y OTROS FÁRMACOS PARA ENFERMEDAD OBSTRUCTIVA DE LA VIA AEREA</t>
  </si>
  <si>
    <t>19983583-01</t>
  </si>
  <si>
    <t>PROGRAF   XL CAPSULAS DE LIBERACION  PROLONGADA DE 1 MG</t>
  </si>
  <si>
    <t>50423-17</t>
  </si>
  <si>
    <t>OXIGENO MEDICINAL</t>
  </si>
  <si>
    <t>V03AN01</t>
  </si>
  <si>
    <t>OXIGENO</t>
  </si>
  <si>
    <t>19904609-02</t>
  </si>
  <si>
    <t>BENEFIX  500 U I  POLVO LIOFILIZADO PARA RECONSTITUIR A SOLUCI N INYECTABLE</t>
  </si>
  <si>
    <t>B02BD04</t>
  </si>
  <si>
    <t>COAGULACION FACTOR IX</t>
  </si>
  <si>
    <t>19967068-01</t>
  </si>
  <si>
    <t>KALETRA  TABLETAS</t>
  </si>
  <si>
    <t>J05AR10</t>
  </si>
  <si>
    <t>LAPINOVIR Y RITONAVIR</t>
  </si>
  <si>
    <t>20039245-02</t>
  </si>
  <si>
    <t>NEUROBION   DC 10000</t>
  </si>
  <si>
    <t>20059262-02</t>
  </si>
  <si>
    <t>TRESIBA   100 UNIDADES / ML</t>
  </si>
  <si>
    <t>A10AE06</t>
  </si>
  <si>
    <t>INSULINA DEGLUDEC</t>
  </si>
  <si>
    <t>20010105-02</t>
  </si>
  <si>
    <t>VIMPAT TABLETAS 200 MG</t>
  </si>
  <si>
    <t>N03AX18</t>
  </si>
  <si>
    <t>LACOSAMIDA</t>
  </si>
  <si>
    <t>19927730-01</t>
  </si>
  <si>
    <t>VALIXA  TABLETAS LACADAS 450 MG</t>
  </si>
  <si>
    <t>J05AB14</t>
  </si>
  <si>
    <t>VALGANCICLOVIR</t>
  </si>
  <si>
    <t>58816-01</t>
  </si>
  <si>
    <t>SEVORANE</t>
  </si>
  <si>
    <t>N01AB08</t>
  </si>
  <si>
    <t>SEVOFLURANO</t>
  </si>
  <si>
    <t>19992554-01</t>
  </si>
  <si>
    <t>KRYTANTEK  OFTENO</t>
  </si>
  <si>
    <t>S01ED51</t>
  </si>
  <si>
    <t>TIMOLOL COMBINACIONES</t>
  </si>
  <si>
    <t>CONJUNTIVAL</t>
  </si>
  <si>
    <t>19912555-01</t>
  </si>
  <si>
    <t>YASM N</t>
  </si>
  <si>
    <t>G03AA12</t>
  </si>
  <si>
    <t>19942623-02</t>
  </si>
  <si>
    <t>DIANE    35</t>
  </si>
  <si>
    <t>G03HB01</t>
  </si>
  <si>
    <t>CIPROTERONE Y ESTROGENO</t>
  </si>
  <si>
    <t>19908041-04</t>
  </si>
  <si>
    <t>LAGRICEL  OFTENO</t>
  </si>
  <si>
    <t>TOPICA  EXTERNA</t>
  </si>
  <si>
    <t>19906735-01</t>
  </si>
  <si>
    <t>PRECEDEX   100MCG/1ML</t>
  </si>
  <si>
    <t>20058197-01</t>
  </si>
  <si>
    <t>KADCYLA   POLVO PARA CONCENTRADO PARA SOLUCION PARA INFUSI N 100 MG/VIAL</t>
  </si>
  <si>
    <t>L01XC14</t>
  </si>
  <si>
    <t>TRASTUZUMAB Y EMTANSINA</t>
  </si>
  <si>
    <t>19906076-01</t>
  </si>
  <si>
    <t>CUROSURF   3 0 ML</t>
  </si>
  <si>
    <t>R07AA02</t>
  </si>
  <si>
    <t>FOSFOLIPIDOS NATURALES</t>
  </si>
  <si>
    <t>INTRATRAQUEAL</t>
  </si>
  <si>
    <t>20056956-01</t>
  </si>
  <si>
    <t>ELIQUIS  5MG</t>
  </si>
  <si>
    <t>19972378-01</t>
  </si>
  <si>
    <t>INTRATECT   X 100 ML</t>
  </si>
  <si>
    <t>19945074-07</t>
  </si>
  <si>
    <t>DOLEX  FORTE</t>
  </si>
  <si>
    <t>19934447-01</t>
  </si>
  <si>
    <t>RISPERDAL   CONSTA    25 MG SUSPENSION INYECTABLE</t>
  </si>
  <si>
    <t>27076-01</t>
  </si>
  <si>
    <t>MICROGYNON 30</t>
  </si>
  <si>
    <t>G03FA11</t>
  </si>
  <si>
    <t>LEVONORGESTREL Y ESTROGENO</t>
  </si>
  <si>
    <t>19991309-01</t>
  </si>
  <si>
    <t>SPIRIVA  RESPIMAT</t>
  </si>
  <si>
    <t>R03BB04</t>
  </si>
  <si>
    <t>TIOTROPIO BROMURO</t>
  </si>
  <si>
    <t>19933740-04</t>
  </si>
  <si>
    <t>DOLEX  NI OS GOTAS  SOLUCION</t>
  </si>
  <si>
    <t>19980565-02</t>
  </si>
  <si>
    <t>JANUMET  50/1000 MG TABLETAS RECUBIERTAS</t>
  </si>
  <si>
    <t>A10BA02</t>
  </si>
  <si>
    <t>METFORMINA</t>
  </si>
  <si>
    <t>20048478-01</t>
  </si>
  <si>
    <t>JAKAVI  20 MG COMPRIMIDOS</t>
  </si>
  <si>
    <t>L01XE18</t>
  </si>
  <si>
    <t>RUXOLITINIB</t>
  </si>
  <si>
    <t>228256-02</t>
  </si>
  <si>
    <t>SANDOSTATIN  LAR  30 MG MICROESFERAS PARA INYECCION</t>
  </si>
  <si>
    <t>H01CB02</t>
  </si>
  <si>
    <t>OCTREOTIDO</t>
  </si>
  <si>
    <t>228238-01</t>
  </si>
  <si>
    <t>MICROGYNON  SUAVE</t>
  </si>
  <si>
    <t>20071184-02</t>
  </si>
  <si>
    <t>ADEMPAS  2 5 MG COMPRIMIDOS RECUBIERTOS</t>
  </si>
  <si>
    <t>C02KX03</t>
  </si>
  <si>
    <t>SITAXENTAN</t>
  </si>
  <si>
    <t>20025916-01</t>
  </si>
  <si>
    <t>VECTIBIX  20 MG/ ML</t>
  </si>
  <si>
    <t>L01XC08</t>
  </si>
  <si>
    <t>PANITUMUMAB</t>
  </si>
  <si>
    <t>19907095-01</t>
  </si>
  <si>
    <t>ALBUMINA HUMANA AL 20  CON BAJO CONTENIDO DE SAL</t>
  </si>
  <si>
    <t>20040898-03</t>
  </si>
  <si>
    <t>ELIQUIS  2 5  MG  TABLETAS RECUBIERTAS</t>
  </si>
  <si>
    <t>19936411-01</t>
  </si>
  <si>
    <t>KEPPRA   TABLETAS 1000 MG</t>
  </si>
  <si>
    <t>N03AX14</t>
  </si>
  <si>
    <t>LEVETIRACETAM</t>
  </si>
  <si>
    <t>20025951-07</t>
  </si>
  <si>
    <t>TASIGNA  150 MG CAPSULAS</t>
  </si>
  <si>
    <t>19997253-08</t>
  </si>
  <si>
    <t>ADVIL ULTRA</t>
  </si>
  <si>
    <t>200541-11</t>
  </si>
  <si>
    <t>BETALOC ZOK TABLETAS 50 MG</t>
  </si>
  <si>
    <t>C07AB02</t>
  </si>
  <si>
    <t>METOPROLOL</t>
  </si>
  <si>
    <t>19906526-03</t>
  </si>
  <si>
    <t>TRAVAD ORAL</t>
  </si>
  <si>
    <t>A06AD17</t>
  </si>
  <si>
    <t>SODIO FOSFATO</t>
  </si>
  <si>
    <t>20064940-01</t>
  </si>
  <si>
    <t>KADCYLA POLVO PARA CONCENTRADO PARA SOLUCI N  PARA INFUSI N 160MG/VIAL</t>
  </si>
  <si>
    <t>209802-01</t>
  </si>
  <si>
    <t>ULTIVA INYECTABLE 2 MG</t>
  </si>
  <si>
    <t>N01AH06</t>
  </si>
  <si>
    <t>REMIFENTANIL</t>
  </si>
  <si>
    <t>19934076-01</t>
  </si>
  <si>
    <t>MYFORTIC  COMPRIMIDOS GASTRORRESISTENTES 360 MG</t>
  </si>
  <si>
    <t>19983165-14</t>
  </si>
  <si>
    <t>SEVEDOL  EXTRAFUERTE TABLETA RECUBIERTA</t>
  </si>
  <si>
    <t>35430-01</t>
  </si>
  <si>
    <t>DORMICUM   AMPOLLAS 5 MG/5 ML</t>
  </si>
  <si>
    <t>N05CD08</t>
  </si>
  <si>
    <t>MIDAZOLAM</t>
  </si>
  <si>
    <t>PARENTERAL</t>
  </si>
  <si>
    <t>20027769-01</t>
  </si>
  <si>
    <t>NPLATE  250 MCG</t>
  </si>
  <si>
    <t>B02BX04</t>
  </si>
  <si>
    <t>ROMIPLOSTIM</t>
  </si>
  <si>
    <t>20047307-03</t>
  </si>
  <si>
    <t>ALKA   SELTZER  TABLETAS</t>
  </si>
  <si>
    <t>19965499-11</t>
  </si>
  <si>
    <t>LOSARTAN 50MG TABLETAS RECUBIERTAS</t>
  </si>
  <si>
    <t>C09CA01</t>
  </si>
  <si>
    <t>LOSARTAN</t>
  </si>
  <si>
    <t>19951553-01</t>
  </si>
  <si>
    <t>POSTDAY 0 75 MG TABLETA</t>
  </si>
  <si>
    <t>G03AC03</t>
  </si>
  <si>
    <t>LEVONORGESTREL</t>
  </si>
  <si>
    <t>19721-04</t>
  </si>
  <si>
    <t>PAX  CALIENTE NOCHE GRANULADO SABOR  A PANELA LIM N Y SABOR A LIMON</t>
  </si>
  <si>
    <t>IMBRUVICA  CAPSULAS 140MG</t>
  </si>
  <si>
    <t>20041743-02</t>
  </si>
  <si>
    <t>ORENCIA  SOLUCION INYECTABLE PARA ADMINISTRACION SUBCUT NEA 125 MG/ML</t>
  </si>
  <si>
    <t>20007747-01</t>
  </si>
  <si>
    <t>FEIBA 1000U</t>
  </si>
  <si>
    <t>19983165-28</t>
  </si>
  <si>
    <t>22475-02</t>
  </si>
  <si>
    <t>PEDIALYTE 30 MEQ</t>
  </si>
  <si>
    <t>19965459-01</t>
  </si>
  <si>
    <t>MEDICASP  SHAMPOO</t>
  </si>
  <si>
    <t>D01AC08</t>
  </si>
  <si>
    <t>KETOCONAZOL</t>
  </si>
  <si>
    <t>20013593-01</t>
  </si>
  <si>
    <t>REBIF   44 MCG / 0 5 ML MULTIDOSIS</t>
  </si>
  <si>
    <t>L03AB07</t>
  </si>
  <si>
    <t>INTERFERON BETA-1A</t>
  </si>
  <si>
    <t>19953202-07</t>
  </si>
  <si>
    <t>LYRICA 75 MG CAPSULAS</t>
  </si>
  <si>
    <t>N03AX16</t>
  </si>
  <si>
    <t>PREGABALINA</t>
  </si>
  <si>
    <t>35076-02</t>
  </si>
  <si>
    <t>FACTOR HUMANO ANTIHEMOFILICO METODO M HEMOFIL M</t>
  </si>
  <si>
    <t>19935303-04</t>
  </si>
  <si>
    <t>ACETAMINOFEN 500 MG</t>
  </si>
  <si>
    <t>202595-02</t>
  </si>
  <si>
    <t>BETAFERON</t>
  </si>
  <si>
    <t>L03AB08</t>
  </si>
  <si>
    <t>INTERFERON BETA-1B</t>
  </si>
  <si>
    <t>19947837-01</t>
  </si>
  <si>
    <t>CLENOX</t>
  </si>
  <si>
    <t>20021985-01</t>
  </si>
  <si>
    <t>NOVOSEVEN RT 1 MG</t>
  </si>
  <si>
    <t>B02BD08</t>
  </si>
  <si>
    <t>EPTACOG ALFA (ACTIVADO)</t>
  </si>
  <si>
    <t>20047308-02</t>
  </si>
  <si>
    <t>ASPIRINA  500MG TABLETAS EFERVESCENTES</t>
  </si>
  <si>
    <t>20029236-01</t>
  </si>
  <si>
    <t>XARELTO  15 MG COMPRIMIDOS  RECUBIERTOS</t>
  </si>
  <si>
    <t>OPSUMIT</t>
  </si>
  <si>
    <t>C02KX04</t>
  </si>
  <si>
    <t>1980020-01</t>
  </si>
  <si>
    <t>IBUPROFENO TABLETAS RECUBIERTAS 800MG</t>
  </si>
  <si>
    <t>19924345-04</t>
  </si>
  <si>
    <t>PANGETAN NF TABLETAS</t>
  </si>
  <si>
    <t>A07DA03</t>
  </si>
  <si>
    <t>LOPERAMIDA</t>
  </si>
  <si>
    <t>19926427-01</t>
  </si>
  <si>
    <t>ALPROSTAPINT 20  G AMPOLLAS</t>
  </si>
  <si>
    <t>C01EA01</t>
  </si>
  <si>
    <t>ALPROSTADIL</t>
  </si>
  <si>
    <t>20020607-01</t>
  </si>
  <si>
    <t>PEDIALYTE 45 MEQ CON ZINC</t>
  </si>
  <si>
    <t>19968208-07</t>
  </si>
  <si>
    <t>ETANAR 25 MG POLVO LIOFILIZADO</t>
  </si>
  <si>
    <t>227672-07</t>
  </si>
  <si>
    <t>ADVIL CHILDREN SUSPENSION ORAL PARA NI OS</t>
  </si>
  <si>
    <t>19945455-02</t>
  </si>
  <si>
    <t>SYMBICORT   TURBUHALER  320/9  G DOSIS</t>
  </si>
  <si>
    <t>R03AK07</t>
  </si>
  <si>
    <t>FORMOTEROL Y OTROS FÁRMACOS PARA ENFERMEDAD OBSTRUCTIVA DE LA VIA AEREA</t>
  </si>
  <si>
    <t>202461-02</t>
  </si>
  <si>
    <t>CHAPSTICK MEDICADO</t>
  </si>
  <si>
    <t>N01BX03</t>
  </si>
  <si>
    <t>FENOL</t>
  </si>
  <si>
    <t>19988123-01</t>
  </si>
  <si>
    <t>MIRCERA  SOLUCION INYECTABLE JERINGA PRELLENADA 150 MCG / 0 3 ML</t>
  </si>
  <si>
    <t>42384-02</t>
  </si>
  <si>
    <t>GYNO CANESTEN 3 CREMA VAGINAL</t>
  </si>
  <si>
    <t>G01AF02</t>
  </si>
  <si>
    <t>CLOTRIMAZOL</t>
  </si>
  <si>
    <t>VAGINAL</t>
  </si>
  <si>
    <t>19982562-01</t>
  </si>
  <si>
    <t>VERSATIS   5  PARCHES</t>
  </si>
  <si>
    <t>N01BB02</t>
  </si>
  <si>
    <t>LIDOCAINA</t>
  </si>
  <si>
    <t>19994800-01</t>
  </si>
  <si>
    <t>DOLEX  NI OS  SUSPENSI N 250MG/5ML</t>
  </si>
  <si>
    <t>19951543-03</t>
  </si>
  <si>
    <t>CYMBALTA  60 MG CAPSULAS</t>
  </si>
  <si>
    <t>N06AX21</t>
  </si>
  <si>
    <t>DULOXETINA</t>
  </si>
  <si>
    <t>20007815-01</t>
  </si>
  <si>
    <t>VOLTAREN  AMPOLLAS</t>
  </si>
  <si>
    <t>M01AB05</t>
  </si>
  <si>
    <t>DICLOFENAC</t>
  </si>
  <si>
    <t>19979757-01</t>
  </si>
  <si>
    <t>MYOZYME</t>
  </si>
  <si>
    <t>19976365-02</t>
  </si>
  <si>
    <t>EUTIROX  50 MCG</t>
  </si>
  <si>
    <t>H03AA01</t>
  </si>
  <si>
    <t>LEVOTIROXINA DE SODIO</t>
  </si>
  <si>
    <t>20055046-01</t>
  </si>
  <si>
    <t>HERCEPTIN  SOLUCION INYECTABLE 600MG/5ML</t>
  </si>
  <si>
    <t>19959604-06</t>
  </si>
  <si>
    <t>TYGACIL INYECTABLE 50 MG VIAL</t>
  </si>
  <si>
    <t>J01AA12</t>
  </si>
  <si>
    <t>TIGECICLINA</t>
  </si>
  <si>
    <t>20002868-01</t>
  </si>
  <si>
    <t>FEMELIN</t>
  </si>
  <si>
    <t>G03AA08</t>
  </si>
  <si>
    <t>MEDROXIPROGESTERONA Y ESTROGENO</t>
  </si>
  <si>
    <t>20010367-01</t>
  </si>
  <si>
    <t>MEROBAC  1 G</t>
  </si>
  <si>
    <t>19946883-08</t>
  </si>
  <si>
    <t>NOFERTYL  INYECTABLE</t>
  </si>
  <si>
    <t>19975838-04</t>
  </si>
  <si>
    <t>KEPPRA    SOLUCION ORAL</t>
  </si>
  <si>
    <t>19969493-01</t>
  </si>
  <si>
    <t>IMPLANON NXT 68 MG</t>
  </si>
  <si>
    <t>G03AC08</t>
  </si>
  <si>
    <t>ETONOGESTREL</t>
  </si>
  <si>
    <t>19995723-01</t>
  </si>
  <si>
    <t>SOMATULINE   AUTOGEL 120 MG</t>
  </si>
  <si>
    <t>H01CB03</t>
  </si>
  <si>
    <t>LANREOTIDO</t>
  </si>
  <si>
    <t>19985874-04</t>
  </si>
  <si>
    <t>EXELON PARCHES 9 MG</t>
  </si>
  <si>
    <t>19929840-01</t>
  </si>
  <si>
    <t>DAXIM 2 5 MG / ML</t>
  </si>
  <si>
    <t>C01CX08</t>
  </si>
  <si>
    <t>LEVOSIMENDAN</t>
  </si>
  <si>
    <t>20010103-02</t>
  </si>
  <si>
    <t>VIMPAT  100 MG TABLETAS</t>
  </si>
  <si>
    <t>20012256-02</t>
  </si>
  <si>
    <t>MENACTRA</t>
  </si>
  <si>
    <t>J07AH05</t>
  </si>
  <si>
    <t>MENINGOCOCCICOS OTROS ANTIGENOS POLISACARIDOS POLIVALENTES PURIFICADOS</t>
  </si>
  <si>
    <t>58509-01</t>
  </si>
  <si>
    <t>TERRAMICINA OFTALMICA</t>
  </si>
  <si>
    <t>S01AA30</t>
  </si>
  <si>
    <t>ANTIBIOTICOS DIFERENTES COMBINACIONES</t>
  </si>
  <si>
    <t>20011362-01</t>
  </si>
  <si>
    <t>PREVENAR   VACUNA  CONJUGADA NEUMOCOCICA  13 VALENTE  DIFTERIA CRM 197 PROTEINA</t>
  </si>
  <si>
    <t>J07AL02</t>
  </si>
  <si>
    <t>VACUNA CONJUGADA NEUMOCOCICA</t>
  </si>
  <si>
    <t>20046518-01</t>
  </si>
  <si>
    <t>XYNTHA   1000 UI POLVO LIOFILIZADO PARA SOLUCION INYECTABLE</t>
  </si>
  <si>
    <t>20028103-01</t>
  </si>
  <si>
    <t>PROLIA</t>
  </si>
  <si>
    <t>19910693-06</t>
  </si>
  <si>
    <t>NOVORAPID  100 U/ML</t>
  </si>
  <si>
    <t>A10AB05</t>
  </si>
  <si>
    <t>INSULINA ASPARTATO</t>
  </si>
  <si>
    <t>31836-13</t>
  </si>
  <si>
    <t>SAL DE FRUTAS LUA</t>
  </si>
  <si>
    <t>A09AB04</t>
  </si>
  <si>
    <t>CITRICO ACIDO</t>
  </si>
  <si>
    <t>19967651-02</t>
  </si>
  <si>
    <t>TRANSTEC 35MCG  / H</t>
  </si>
  <si>
    <t>N02AE01</t>
  </si>
  <si>
    <t>BUPRENORFINA</t>
  </si>
  <si>
    <t>209473-01</t>
  </si>
  <si>
    <t>VICK 44 EXP  JARABE</t>
  </si>
  <si>
    <t>R05CA03</t>
  </si>
  <si>
    <t>GUAIFENESINA</t>
  </si>
  <si>
    <t>1984916-05</t>
  </si>
  <si>
    <t>ALLEGRA 120 MG COMPRIMIDOS</t>
  </si>
  <si>
    <t>R06AX26</t>
  </si>
  <si>
    <t>FEXOFENADINA</t>
  </si>
  <si>
    <t>20011363-01</t>
  </si>
  <si>
    <t>CLOLAR 1 MG/ML SOLUCION CONCENTRADA PARA INFUSION</t>
  </si>
  <si>
    <t>19913650-01</t>
  </si>
  <si>
    <t>IMMUNINE   600 U I  CONCENTRADO DE FACTOR IX</t>
  </si>
  <si>
    <t>19999002-01</t>
  </si>
  <si>
    <t>ANEMIDOX   CAPSULAS</t>
  </si>
  <si>
    <t>B03AE02</t>
  </si>
  <si>
    <t>HIERRO-MULTIVITAMINAS Y ACIDO FOLICO</t>
  </si>
  <si>
    <t>19981181-01</t>
  </si>
  <si>
    <t>CUBICIN  POLVO LIOFILIZADO PARA RECONSTITUIR A SOLUCION INYECTABLE  500 MG</t>
  </si>
  <si>
    <t>J01GA01</t>
  </si>
  <si>
    <t>ESTREPTOMICINA</t>
  </si>
  <si>
    <t>19950478-01</t>
  </si>
  <si>
    <t>20007664-02</t>
  </si>
  <si>
    <t>SYSTANE  ULTRA   SOLUCI N OFT LMICA</t>
  </si>
  <si>
    <t>S01XA20</t>
  </si>
  <si>
    <t>LAGRIMAS ARTIFICIALES Y OTRAS PREPARACIONES INDIFERENTES</t>
  </si>
  <si>
    <t>19909460-02</t>
  </si>
  <si>
    <t>SYNAGIS  50 MG</t>
  </si>
  <si>
    <t>20042850-05</t>
  </si>
  <si>
    <t>STAFEN  135/10 MG CAPSULAS</t>
  </si>
  <si>
    <t>C10AA07 //C10AB05</t>
  </si>
  <si>
    <t>ROSUVASTATINA //FENOFIBRATO</t>
  </si>
  <si>
    <t>20071759-05</t>
  </si>
  <si>
    <t>DOLEX  FORTE NF</t>
  </si>
  <si>
    <t>19955642-03</t>
  </si>
  <si>
    <t>FASLODEX   250 MG/5ML</t>
  </si>
  <si>
    <t>L02BA03</t>
  </si>
  <si>
    <t>FLUVESTRANT</t>
  </si>
  <si>
    <t>20019190-06</t>
  </si>
  <si>
    <t>LUMBAL FORTE TABLETAS</t>
  </si>
  <si>
    <t>M01AE02</t>
  </si>
  <si>
    <t>NAPROXENO</t>
  </si>
  <si>
    <t>20064116-01</t>
  </si>
  <si>
    <t>ABRAXANE</t>
  </si>
  <si>
    <t>L01CD01</t>
  </si>
  <si>
    <t>PACLITAXEL</t>
  </si>
  <si>
    <t>19980565-01</t>
  </si>
  <si>
    <t>20094809-01</t>
  </si>
  <si>
    <t>SYNAGIS 100 MG SOLUCION PARA INYECCI N</t>
  </si>
  <si>
    <t>19905554-12</t>
  </si>
  <si>
    <t>METFORMINA CLORHIDRATO 850 MG  TABLETAS RECUBIERTAS</t>
  </si>
  <si>
    <t>20061610-01</t>
  </si>
  <si>
    <t>PREZISTA  TABLETAS RECUBIERTAS DE 800MG</t>
  </si>
  <si>
    <t>J05AE10</t>
  </si>
  <si>
    <t>DARUNAVIR</t>
  </si>
  <si>
    <t>19934015-01</t>
  </si>
  <si>
    <t>JADELLE</t>
  </si>
  <si>
    <t>IMPLANTE</t>
  </si>
  <si>
    <t>20006016-01</t>
  </si>
  <si>
    <t>TYSABRI</t>
  </si>
  <si>
    <t>20065092-01</t>
  </si>
  <si>
    <t>LOMECAN V 2  CREMA VAGINAL</t>
  </si>
  <si>
    <t>58111-01</t>
  </si>
  <si>
    <t>VITAMINA C TABLETAS MASTICABLES</t>
  </si>
  <si>
    <t>A11GA01</t>
  </si>
  <si>
    <t>ACIDO ASCORBICO (VIT C)</t>
  </si>
  <si>
    <t>19935850-01</t>
  </si>
  <si>
    <t>IMMUNATE 500 UI FACTOR VIII DE COAGULACION</t>
  </si>
  <si>
    <t>B02BD06</t>
  </si>
  <si>
    <t>VON WILLEBRAND FACTOR Y COAGULACION FACTOR VIII EN COMBINACION</t>
  </si>
  <si>
    <t>39002-01</t>
  </si>
  <si>
    <t>ROXICAINA  JALEA AL 2</t>
  </si>
  <si>
    <t>229745-01</t>
  </si>
  <si>
    <t>XELODA  ROCHE  TABLETAS LACADAS 500MG</t>
  </si>
  <si>
    <t>L01BC06</t>
  </si>
  <si>
    <t>CAPECITABINA</t>
  </si>
  <si>
    <t>20019918-02</t>
  </si>
  <si>
    <t>NEUPRO   8 MG/24H PARCHE TRANSDERMICO</t>
  </si>
  <si>
    <t>N04BC09</t>
  </si>
  <si>
    <t>ROTIGOTINA</t>
  </si>
  <si>
    <t>20032905-01</t>
  </si>
  <si>
    <t>ELIGARD   45 MG</t>
  </si>
  <si>
    <t>L02AE02</t>
  </si>
  <si>
    <t>LEUPROLIDE ACETATO</t>
  </si>
  <si>
    <t>20021985-02</t>
  </si>
  <si>
    <t>20001582-01</t>
  </si>
  <si>
    <t>VOLIBRIS  10 MG TABLETAS RECUBIERTAS</t>
  </si>
  <si>
    <t>ZAVESCA  MIGLUSTAT 100 MG</t>
  </si>
  <si>
    <t>A16AX06</t>
  </si>
  <si>
    <t>MIGLUSTATO</t>
  </si>
  <si>
    <t>19913029-01</t>
  </si>
  <si>
    <t>DYSPORT</t>
  </si>
  <si>
    <t>SUBCUTANEA //INTRAMUSCULAR</t>
  </si>
  <si>
    <t>20055293-01</t>
  </si>
  <si>
    <t>JAKAVI  5 MG TABLETAS</t>
  </si>
  <si>
    <t>227672-06</t>
  </si>
  <si>
    <t>21382-01</t>
  </si>
  <si>
    <t>ROCEFIN  1 G POLVO EST RIL PARA INYECCI N</t>
  </si>
  <si>
    <t>J01DD54</t>
  </si>
  <si>
    <t>CEFTRIAXONA</t>
  </si>
  <si>
    <t>56401-03</t>
  </si>
  <si>
    <t>CLEXANE 80MG/ 0 8 ML</t>
  </si>
  <si>
    <t>INTRAVENOSA //SUBCUTANEA //INTRA ARTERIAL</t>
  </si>
  <si>
    <t>19946766-02</t>
  </si>
  <si>
    <t>CERTICAN 0 75 MG TABLETAS</t>
  </si>
  <si>
    <t>20040729-03</t>
  </si>
  <si>
    <t>NORAVER  G FAST TOTAL</t>
  </si>
  <si>
    <t>R01BA53</t>
  </si>
  <si>
    <t>FENILEFRINA COMBINACIONES</t>
  </si>
  <si>
    <t>19968258-01</t>
  </si>
  <si>
    <t>SUTENT CAPSULAS 50MG</t>
  </si>
  <si>
    <t>L01XX04</t>
  </si>
  <si>
    <t>SUNITINIB</t>
  </si>
  <si>
    <t>19902231-01</t>
  </si>
  <si>
    <t>FACETIX  TABLETAS RECUBIERTAS</t>
  </si>
  <si>
    <t>19988006-01</t>
  </si>
  <si>
    <t>TRACLEER   62 5 MG TABLETAS RECUBIERTAS DE PELICULA</t>
  </si>
  <si>
    <t>33496-03</t>
  </si>
  <si>
    <t>AMOXICILINA CAPSULAS 500 MG</t>
  </si>
  <si>
    <t>J01CA04</t>
  </si>
  <si>
    <t>AMOXICILINA</t>
  </si>
  <si>
    <t>59491-03</t>
  </si>
  <si>
    <t>LUVOX 100 MG TABLETAS RECUBIERTAS</t>
  </si>
  <si>
    <t>N06AB08</t>
  </si>
  <si>
    <t>FLUVOXAMINA</t>
  </si>
  <si>
    <t>201181-01</t>
  </si>
  <si>
    <t>SUPRANE  DESFLURANO USP</t>
  </si>
  <si>
    <t>N01AB07</t>
  </si>
  <si>
    <t>DESFLURANO</t>
  </si>
  <si>
    <t>19934541-01</t>
  </si>
  <si>
    <t>FREEGEN</t>
  </si>
  <si>
    <t>20007296-01</t>
  </si>
  <si>
    <t>CIALIS  5 MG</t>
  </si>
  <si>
    <t>G04BE08</t>
  </si>
  <si>
    <t>TADALAFIL</t>
  </si>
  <si>
    <t>19900625-01</t>
  </si>
  <si>
    <t>VENTILAN OSP INHALADOR</t>
  </si>
  <si>
    <t>R03AC02</t>
  </si>
  <si>
    <t>SALBUTAMOL</t>
  </si>
  <si>
    <t>20020364-01</t>
  </si>
  <si>
    <t>WILFACTIN  1000 IU/ 10ML</t>
  </si>
  <si>
    <t>B02BD10</t>
  </si>
  <si>
    <t>FACTOR DE VON WILLEBRAND</t>
  </si>
  <si>
    <t>20010807-01</t>
  </si>
  <si>
    <t>PREZISTA  TABLETAS DE 600 MG</t>
  </si>
  <si>
    <t>44405-03</t>
  </si>
  <si>
    <t>CEFALEXINA CAPSULAS 500 MG</t>
  </si>
  <si>
    <t>J01DB01</t>
  </si>
  <si>
    <t>CEFALEXINA</t>
  </si>
  <si>
    <t>20043405-02</t>
  </si>
  <si>
    <t>APROVASC  300MG/10MG</t>
  </si>
  <si>
    <t>C09DB05</t>
  </si>
  <si>
    <t>IRBESARTAN Y AMLODIPINO</t>
  </si>
  <si>
    <t>20015204-03</t>
  </si>
  <si>
    <t>GESTAVIT DHA</t>
  </si>
  <si>
    <t>A11AA01</t>
  </si>
  <si>
    <t>MULTIVITAMINAS MAS HIERRO</t>
  </si>
  <si>
    <t>22475-03</t>
  </si>
  <si>
    <t>19994136-02</t>
  </si>
  <si>
    <t>THIOCTACID   600MG HR TABLETA LACADA</t>
  </si>
  <si>
    <t>A10XA99</t>
  </si>
  <si>
    <t>ACIDO TIOCTICO</t>
  </si>
  <si>
    <t>33788-04</t>
  </si>
  <si>
    <t>BETALOC ZOK 100 MG TABLETAS</t>
  </si>
  <si>
    <t>19942431-05</t>
  </si>
  <si>
    <t>VASTAREL  MR</t>
  </si>
  <si>
    <t>C01EB15</t>
  </si>
  <si>
    <t>TRIMETAZIDINA</t>
  </si>
  <si>
    <t>19955193-24</t>
  </si>
  <si>
    <t>CREMA NO  4</t>
  </si>
  <si>
    <t>D02AB99</t>
  </si>
  <si>
    <t>OXIDO DE ZINC</t>
  </si>
  <si>
    <t>32602-02</t>
  </si>
  <si>
    <t>EUTIROX  100 MCG TABLETAS</t>
  </si>
  <si>
    <t>20023511-03</t>
  </si>
  <si>
    <t>TRAYENTA</t>
  </si>
  <si>
    <t>A10BH05</t>
  </si>
  <si>
    <t>LINAGLIPTINA</t>
  </si>
  <si>
    <t>20024563-02</t>
  </si>
  <si>
    <t>VOTRIENT  400 MG</t>
  </si>
  <si>
    <t>20049640-11</t>
  </si>
  <si>
    <t>AMBISOME</t>
  </si>
  <si>
    <t>J02AA01</t>
  </si>
  <si>
    <t>ANFOTERICINA B</t>
  </si>
  <si>
    <t>51522-09</t>
  </si>
  <si>
    <t>WINADEINE F TABLETAS</t>
  </si>
  <si>
    <t>19999701-01</t>
  </si>
  <si>
    <t>REVLIMID  5MG CAPSULAS</t>
  </si>
  <si>
    <t>19981474-01</t>
  </si>
  <si>
    <t>SINOVUL</t>
  </si>
  <si>
    <t>19989642-01</t>
  </si>
  <si>
    <t>OCTAPLEX  500 UI</t>
  </si>
  <si>
    <t>B02BD01</t>
  </si>
  <si>
    <t>COAGULACION FACTORES IX II. VII Y X EN COMBINACION</t>
  </si>
  <si>
    <t>38991-02</t>
  </si>
  <si>
    <t>KENACORT A INTRAARTICULAR INTRADERMICO</t>
  </si>
  <si>
    <t>H02AB08</t>
  </si>
  <si>
    <t>TRIAMCINOLONA</t>
  </si>
  <si>
    <t>INTRA ARTICULAR //INTRADERMAL</t>
  </si>
  <si>
    <t>19977884-13</t>
  </si>
  <si>
    <t>DOLEX  DURA   TABLETAS DE LIBERACION PROLONGADA</t>
  </si>
  <si>
    <t>19939035-02</t>
  </si>
  <si>
    <t>FLUIMUCIL   600MG</t>
  </si>
  <si>
    <t>R05CB01</t>
  </si>
  <si>
    <t>ACETILCISTEINA</t>
  </si>
  <si>
    <t>19924477-03</t>
  </si>
  <si>
    <t>Z  BEC   GRANULADO</t>
  </si>
  <si>
    <t>A11AA03</t>
  </si>
  <si>
    <t>MULTIVITAMINAS Y OTROS MINERALES INCL COMBINACIONES</t>
  </si>
  <si>
    <t>27674-08</t>
  </si>
  <si>
    <t>NEOSALDINA  TABLETAS</t>
  </si>
  <si>
    <t>N02BB52</t>
  </si>
  <si>
    <t>METAMIZOL SODIO COMBINACIONES EXCLUYENDO SICOLEPTICOS</t>
  </si>
  <si>
    <t>19943916-01</t>
  </si>
  <si>
    <t>VFEND   TABLETA 200MG</t>
  </si>
  <si>
    <t>J02AC03</t>
  </si>
  <si>
    <t>VORICONAZOL</t>
  </si>
  <si>
    <t>19962943-12</t>
  </si>
  <si>
    <t>ATORVASTATINA 40 MG TABLETAS</t>
  </si>
  <si>
    <t>C10AA05</t>
  </si>
  <si>
    <t>ATORVASTATIN</t>
  </si>
  <si>
    <t>19908283-02</t>
  </si>
  <si>
    <t>MUCOSINA GOTAS PEDIATRICAS</t>
  </si>
  <si>
    <t>R05CB03</t>
  </si>
  <si>
    <t>CARBOCISTEINA</t>
  </si>
  <si>
    <t>24380-03</t>
  </si>
  <si>
    <t>MILPAX SUSPENSION</t>
  </si>
  <si>
    <t>A02AB10</t>
  </si>
  <si>
    <t>COMBINACIONES</t>
  </si>
  <si>
    <t>20001982-02</t>
  </si>
  <si>
    <t>HUMYLUB OFTENO</t>
  </si>
  <si>
    <t>S01KA51</t>
  </si>
  <si>
    <t>HIALURONICO ACIDO COMBINACIONES</t>
  </si>
  <si>
    <t>29523-06</t>
  </si>
  <si>
    <t>19986458-03</t>
  </si>
  <si>
    <t>ACETAMINOFEN TABLETAS 500 MG</t>
  </si>
  <si>
    <t>19912966-02</t>
  </si>
  <si>
    <t>FENCAFEN   TABLETAS</t>
  </si>
  <si>
    <t>N02CA52</t>
  </si>
  <si>
    <t>ERGOTAMINA COMBINACIONES EXCLUYENDO SICOLEPTICOS</t>
  </si>
  <si>
    <t>20025390-12</t>
  </si>
  <si>
    <t>STAFEN ACIDO  135 / 20 MG CAPSULA</t>
  </si>
  <si>
    <t>20055348-02</t>
  </si>
  <si>
    <t>JAKAVI  15 TABLETAS</t>
  </si>
  <si>
    <t>27889-01</t>
  </si>
  <si>
    <t>DAYAMINERAL  E JARABE</t>
  </si>
  <si>
    <t>19999096-02</t>
  </si>
  <si>
    <t>ULTRAVIST  300</t>
  </si>
  <si>
    <t>V08AB05</t>
  </si>
  <si>
    <t>IOPROMIDA</t>
  </si>
  <si>
    <t>19964996-03</t>
  </si>
  <si>
    <t>MEBUCAINA   COMPRIMIDOS</t>
  </si>
  <si>
    <t>S01HA02</t>
  </si>
  <si>
    <t>OXIBUPROCAINA</t>
  </si>
  <si>
    <t>BUCAL</t>
  </si>
  <si>
    <t>20005723-01</t>
  </si>
  <si>
    <t>QLAIRA</t>
  </si>
  <si>
    <t>G03CA03</t>
  </si>
  <si>
    <t>ESTRADIOL</t>
  </si>
  <si>
    <t>19939513-59</t>
  </si>
  <si>
    <t>NORAVER P TABLETAS DE DISOLUCI N BUCAL</t>
  </si>
  <si>
    <t>R02AD01</t>
  </si>
  <si>
    <t>BENZOCAINA</t>
  </si>
  <si>
    <t>19992938-05</t>
  </si>
  <si>
    <t>MOVIDOL</t>
  </si>
  <si>
    <t>19937957-07</t>
  </si>
  <si>
    <t>SYSTANE GOTAS LUBRICANTES OCULARES</t>
  </si>
  <si>
    <t>227348-04</t>
  </si>
  <si>
    <t>DOLEX TABLETAS</t>
  </si>
  <si>
    <t>20002218-02</t>
  </si>
  <si>
    <t>LOMOTIL  TABLETAS</t>
  </si>
  <si>
    <t>A07DA01</t>
  </si>
  <si>
    <t>DIFENOXILATO</t>
  </si>
  <si>
    <t>19901934-03</t>
  </si>
  <si>
    <t>VICK VAPORUB  UNGUENTO</t>
  </si>
  <si>
    <t>C01EB02</t>
  </si>
  <si>
    <t>CAMFORA</t>
  </si>
  <si>
    <t>206776-02</t>
  </si>
  <si>
    <t>EUTIROX   75 MCG</t>
  </si>
  <si>
    <t>19985993-09</t>
  </si>
  <si>
    <t>LEVOTIROXINA  50 MCG TABLETAS</t>
  </si>
  <si>
    <t>20039341-02</t>
  </si>
  <si>
    <t>BRILINTA  90 MG COMPRIMIDOS RECUBIERTOS</t>
  </si>
  <si>
    <t>19986091-01</t>
  </si>
  <si>
    <t>CLASINA  40 MG SOLUCION INYECTABLE</t>
  </si>
  <si>
    <t>20029235-02</t>
  </si>
  <si>
    <t>19920365-01</t>
  </si>
  <si>
    <t>DORMICUM AMPOLLAS 50 MG / 10 ML</t>
  </si>
  <si>
    <t>213766-02</t>
  </si>
  <si>
    <t>TOPAMAC  100 MG TABLETAS</t>
  </si>
  <si>
    <t>N03AX11</t>
  </si>
  <si>
    <t>TOPIRAMATO</t>
  </si>
  <si>
    <t>200666-01</t>
  </si>
  <si>
    <t>PULMOZYME  SOLUCION PARA INHALACION 1MG/ML</t>
  </si>
  <si>
    <t>R05CB13</t>
  </si>
  <si>
    <t>DORNASE ALFA (DESOXIRIBONUCLEASA)</t>
  </si>
  <si>
    <t>19919300-03</t>
  </si>
  <si>
    <t>VALCOTE  ER 500 MG</t>
  </si>
  <si>
    <t>N03AG01</t>
  </si>
  <si>
    <t>VALPROICO ÁACIDO</t>
  </si>
  <si>
    <t>19901934-01</t>
  </si>
  <si>
    <t>19951126-01</t>
  </si>
  <si>
    <t>FABRAZYME  35 MG</t>
  </si>
  <si>
    <t>A16AB04</t>
  </si>
  <si>
    <t>AGALSIDASA BETA</t>
  </si>
  <si>
    <t>19907773-02</t>
  </si>
  <si>
    <t>OFTALMOTRISOL</t>
  </si>
  <si>
    <t>S01GA01</t>
  </si>
  <si>
    <t>NAFAZOLINA</t>
  </si>
  <si>
    <t>19962743-08</t>
  </si>
  <si>
    <t>DISGRASIL</t>
  </si>
  <si>
    <t>A08AB01</t>
  </si>
  <si>
    <t>ORLISTAT</t>
  </si>
  <si>
    <t>19961388-01</t>
  </si>
  <si>
    <t>MEROPENEM 1 G</t>
  </si>
  <si>
    <t>19981554-02</t>
  </si>
  <si>
    <t>TYKERB 250 MG TABLETAS</t>
  </si>
  <si>
    <t>19978511-04</t>
  </si>
  <si>
    <t>OPTIVE</t>
  </si>
  <si>
    <t>19925134-01</t>
  </si>
  <si>
    <t>DETRUSITOL  SR 4 MG CAPSULAS</t>
  </si>
  <si>
    <t>G04BD07</t>
  </si>
  <si>
    <t>TOLTERODINA</t>
  </si>
  <si>
    <t>20039437-01</t>
  </si>
  <si>
    <t>BYDUREON</t>
  </si>
  <si>
    <t>A10BX04</t>
  </si>
  <si>
    <t>EXENATIDA</t>
  </si>
  <si>
    <t>19961228-01</t>
  </si>
  <si>
    <t>TARCEVA TABLETAS LACADAS 150 MG</t>
  </si>
  <si>
    <t>L01XX34</t>
  </si>
  <si>
    <t>ERLOTINIB</t>
  </si>
  <si>
    <t>20001705-02</t>
  </si>
  <si>
    <t>ALLEGRA   30MG/5ML SUSPENSION ORAL</t>
  </si>
  <si>
    <t>19949049-01</t>
  </si>
  <si>
    <t>ASTHALIN  INHALADOR</t>
  </si>
  <si>
    <t>20022583-01</t>
  </si>
  <si>
    <t>FACTANE   500 U I</t>
  </si>
  <si>
    <t>54709-03</t>
  </si>
  <si>
    <t>KLARICID   IV</t>
  </si>
  <si>
    <t>J01FA09</t>
  </si>
  <si>
    <t>CLARITROMICINA</t>
  </si>
  <si>
    <t>20002059-06</t>
  </si>
  <si>
    <t>CLARITROMICINA 500 MG</t>
  </si>
  <si>
    <t>19951013-01</t>
  </si>
  <si>
    <t>ALIMTA  R  POLVO LIOFILIZADO PARA SOLUCI N INYECTABLE</t>
  </si>
  <si>
    <t>L01BA04</t>
  </si>
  <si>
    <t>PEMETREXED</t>
  </si>
  <si>
    <t>34016-02</t>
  </si>
  <si>
    <t>CONCOR  5 MG TABLETAS LACADAS</t>
  </si>
  <si>
    <t>C07AB07</t>
  </si>
  <si>
    <t>BISOPROLOL</t>
  </si>
  <si>
    <t>20002868-03</t>
  </si>
  <si>
    <t>19977936-03</t>
  </si>
  <si>
    <t>AVONEX   INTERFERON BETA 1A JERINGA PRELLENADA</t>
  </si>
  <si>
    <t>25941-05</t>
  </si>
  <si>
    <t>BAYCUTEN N CREMA</t>
  </si>
  <si>
    <t>D07CB04</t>
  </si>
  <si>
    <t>DEXAMETASONA Y ANTIBIOTICOS</t>
  </si>
  <si>
    <t>200984-01</t>
  </si>
  <si>
    <t>MAXIPIME  1 0 G</t>
  </si>
  <si>
    <t>J01DA24</t>
  </si>
  <si>
    <t>CEFEPIMA</t>
  </si>
  <si>
    <t>20014088-01</t>
  </si>
  <si>
    <t>LAMCAVIR TABLETAS</t>
  </si>
  <si>
    <t>J05AR02</t>
  </si>
  <si>
    <t>LAMIVUDINA Y ABACAVIR</t>
  </si>
  <si>
    <t>20064394-02</t>
  </si>
  <si>
    <t>ULTIBRO  BREEZHALER</t>
  </si>
  <si>
    <t>44762-02</t>
  </si>
  <si>
    <t>SURVANTA  VIAL POR 8 ML</t>
  </si>
  <si>
    <t>19998394-04</t>
  </si>
  <si>
    <t>GALVUS  MET COMPRIMIDOS  RECUBIERTOS CON PELICULA 50 MG /1000MG</t>
  </si>
  <si>
    <t>A10BD08</t>
  </si>
  <si>
    <t>METFORMINA / VILDAGLIPTINA</t>
  </si>
  <si>
    <t>228028-01</t>
  </si>
  <si>
    <t>CUROSURF VIAL   1 5 ML</t>
  </si>
  <si>
    <t>20005669-02</t>
  </si>
  <si>
    <t>ACID MANTLE N  LOCION</t>
  </si>
  <si>
    <t>D02AX99</t>
  </si>
  <si>
    <t>ACETATO DE ALUMINIO</t>
  </si>
  <si>
    <t>51522-03</t>
  </si>
  <si>
    <t>31330-03</t>
  </si>
  <si>
    <t>MOTRIN  800 MG TABLETAS RECUBIERTAS</t>
  </si>
  <si>
    <t>19948796-13</t>
  </si>
  <si>
    <t>BONFIEST PLUS</t>
  </si>
  <si>
    <t>N02BA51</t>
  </si>
  <si>
    <t>ACETILSALICILICO AACIDO COMBINACIONES EXCLUYENDO SICOLEPTICOS</t>
  </si>
  <si>
    <t>49309-03</t>
  </si>
  <si>
    <t>TRIGENTAX  CREMA</t>
  </si>
  <si>
    <t>D07CC01</t>
  </si>
  <si>
    <t>BETAMETASONA Y ANTIBIOTICOS</t>
  </si>
  <si>
    <t>19975421-04</t>
  </si>
  <si>
    <t>201182-03</t>
  </si>
  <si>
    <t>ZOLADEX   LA 10 8 MG</t>
  </si>
  <si>
    <t>L02AE03</t>
  </si>
  <si>
    <t>GOSRELIN</t>
  </si>
  <si>
    <t>19936412-02</t>
  </si>
  <si>
    <t>KEPPRA   TABLETAS 500 MG</t>
  </si>
  <si>
    <t>19943917-01</t>
  </si>
  <si>
    <t>VFEND  200 MG  POLVO PARA INFUSI N</t>
  </si>
  <si>
    <t>20039769-01</t>
  </si>
  <si>
    <t>ZELBORAF   TABLETAS LACADAS DE 240 MG</t>
  </si>
  <si>
    <t>L01XE15</t>
  </si>
  <si>
    <t>VEMURAFENIB</t>
  </si>
  <si>
    <t>224830-02</t>
  </si>
  <si>
    <t>LOSARTAN 50 MG</t>
  </si>
  <si>
    <t>LEMTRADA</t>
  </si>
  <si>
    <t>55156-04</t>
  </si>
  <si>
    <t>DICLOFENACO DE LIBERACI N PROGRAMADA 100 MG CAPSULAS</t>
  </si>
  <si>
    <t>19981884-07</t>
  </si>
  <si>
    <t>ESOMEPRAZOL  40 MG TABLETA</t>
  </si>
  <si>
    <t>A02BC05</t>
  </si>
  <si>
    <t>ESOMEPRAZOL</t>
  </si>
  <si>
    <t>19960640-01</t>
  </si>
  <si>
    <t>ENOXPAR R  INYECTABLE 40 MG /0 4 ML</t>
  </si>
  <si>
    <t>19935853-01</t>
  </si>
  <si>
    <t>IMMUNATE  1000 UI FACTOR VIII DE COAGULACION</t>
  </si>
  <si>
    <t>20005966-01</t>
  </si>
  <si>
    <t>DRISTAN  TRIPLE ACCION NF</t>
  </si>
  <si>
    <t>20019432-01</t>
  </si>
  <si>
    <t>BOTOX   200 U</t>
  </si>
  <si>
    <t>INTRAMUSCULAR //INTRADERMAL</t>
  </si>
  <si>
    <t>41240-01</t>
  </si>
  <si>
    <t>DAFLON   500</t>
  </si>
  <si>
    <t>C05CA53</t>
  </si>
  <si>
    <t>DIOSMIN COMBINACIONES</t>
  </si>
  <si>
    <t>19951170-02</t>
  </si>
  <si>
    <t>STALEVO    100/25/200MG TABLETAS RECUBIERTAS CON PELICULA</t>
  </si>
  <si>
    <t>N04BA02</t>
  </si>
  <si>
    <t>LEVODOPA E INHIBIDOR DE DECARBOXILASA</t>
  </si>
  <si>
    <t>19903008-01</t>
  </si>
  <si>
    <t>PILOGAN   ULTRA 5</t>
  </si>
  <si>
    <t>D11AX01</t>
  </si>
  <si>
    <t>MINOXIDIL</t>
  </si>
  <si>
    <t>20011990-02</t>
  </si>
  <si>
    <t>ADORLAN  TABLETAS</t>
  </si>
  <si>
    <t>N02AX52</t>
  </si>
  <si>
    <t>TRAMADOL COMBINACIONES</t>
  </si>
  <si>
    <t>REVLIMID  15 MG CAPSULAS</t>
  </si>
  <si>
    <t>19969115-01</t>
  </si>
  <si>
    <t>DOXOPEG  20 MG /  10 ML SUSPENCION  LIPOSOMADA PEGILADA INYECTABLE</t>
  </si>
  <si>
    <t>L01DB01</t>
  </si>
  <si>
    <t>DOXORUBICINA</t>
  </si>
  <si>
    <t>19977582-01</t>
  </si>
  <si>
    <t>POSTDAY 1</t>
  </si>
  <si>
    <t>20071938-01</t>
  </si>
  <si>
    <t>TIVICAY  50 MG TABLETAS RECUBIERTAS CON PEL CULA</t>
  </si>
  <si>
    <t>229773-01</t>
  </si>
  <si>
    <t>ALLEGRA 180 MG TABLETA RECUBIERTA</t>
  </si>
  <si>
    <t>19993380-09</t>
  </si>
  <si>
    <t>DORIBAX  VIAL</t>
  </si>
  <si>
    <t>J01DH04</t>
  </si>
  <si>
    <t>DORIPENEM</t>
  </si>
  <si>
    <t>50436-03</t>
  </si>
  <si>
    <t>BAYRO  I M  SOLUCION AL 50  / 2ML</t>
  </si>
  <si>
    <t>M02AA06</t>
  </si>
  <si>
    <t>ETOFENAMATO</t>
  </si>
  <si>
    <t>20065823-01</t>
  </si>
  <si>
    <t>INTELENCE  TABLETAS 200MG</t>
  </si>
  <si>
    <t>J05AG04</t>
  </si>
  <si>
    <t>ETRAVIRINA</t>
  </si>
  <si>
    <t>29523-04</t>
  </si>
  <si>
    <t>227428-05</t>
  </si>
  <si>
    <t>PLAVIX 75 MG</t>
  </si>
  <si>
    <t>B01AC04</t>
  </si>
  <si>
    <t>CLOPIDOGREL</t>
  </si>
  <si>
    <t>19982562-06</t>
  </si>
  <si>
    <t>20002218-03</t>
  </si>
  <si>
    <t>20013309-02</t>
  </si>
  <si>
    <t>SERETIDE DISKUS 50/250 MCG</t>
  </si>
  <si>
    <t>19933951-01</t>
  </si>
  <si>
    <t>KETOSTERIL  TABLETAS</t>
  </si>
  <si>
    <t>B05BA01</t>
  </si>
  <si>
    <t>AMINOACIDOS</t>
  </si>
  <si>
    <t>20061322-03</t>
  </si>
  <si>
    <t>19976614-03</t>
  </si>
  <si>
    <t>DESCONGEL GRIPA   CAPSULAS</t>
  </si>
  <si>
    <t>20005970-03</t>
  </si>
  <si>
    <t>JALRA   M 50 MG / 1000 MG TABLETAS / COMPRIMIDOS RECUBIERTAS</t>
  </si>
  <si>
    <t>19956218-01</t>
  </si>
  <si>
    <t>ELIGARD  22 5 MG POLVO LIOFILIZADO PARA SUSPENSION INYECTABLE</t>
  </si>
  <si>
    <t>32695-02</t>
  </si>
  <si>
    <t>BACTRIM SOLUCION INYECTABLE 5 ML</t>
  </si>
  <si>
    <t>J01EE01</t>
  </si>
  <si>
    <t>SULFAMETOXAZOL Y TRIMETOPRIM</t>
  </si>
  <si>
    <t>1983281-03</t>
  </si>
  <si>
    <t>CARDIOASPIRINA 100 MG TABLETA CUBIERTA ENTERICA</t>
  </si>
  <si>
    <t>B01AC06</t>
  </si>
  <si>
    <t>19907388-03</t>
  </si>
  <si>
    <t>TEMODAL  CAPSULAS 100 MG</t>
  </si>
  <si>
    <t>L01AX03</t>
  </si>
  <si>
    <t>TEMOZOLOMIDA</t>
  </si>
  <si>
    <t>19947690-02</t>
  </si>
  <si>
    <t>KOGENATE    FS FACTOR ANTIHEMOFILICO  RECOMBINANTE  1000 UI  FORMULADO CON SUCROSA</t>
  </si>
  <si>
    <t>225005-03</t>
  </si>
  <si>
    <t>ASPARAGINASA</t>
  </si>
  <si>
    <t>L01XX02</t>
  </si>
  <si>
    <t>19915081-06</t>
  </si>
  <si>
    <t>LUMBAL  TABLETAS RECUBIERTAS</t>
  </si>
  <si>
    <t>M01AE02 //N06BC01</t>
  </si>
  <si>
    <t>NAPROXENO //CAFEINA</t>
  </si>
  <si>
    <t>103795-01</t>
  </si>
  <si>
    <t>DORMICUM AMPOLLAS 15MG/3ML</t>
  </si>
  <si>
    <t>INTRAVENOSA //INTRAMUSCULAR</t>
  </si>
  <si>
    <t>19946883-01</t>
  </si>
  <si>
    <t>19916871-12</t>
  </si>
  <si>
    <t>CENTRUM SILVER CON LUTEINA</t>
  </si>
  <si>
    <t>20015482-01</t>
  </si>
  <si>
    <t>35816-04</t>
  </si>
  <si>
    <t>AMOXICILINA CAPSULAS X 500 MG</t>
  </si>
  <si>
    <t>19939513-61</t>
  </si>
  <si>
    <t>20082896-18</t>
  </si>
  <si>
    <t>DOLOFF 5 325 TABLETAS</t>
  </si>
  <si>
    <t>20028742-01</t>
  </si>
  <si>
    <t>SAIZEN  6 MG</t>
  </si>
  <si>
    <t>19961043-04</t>
  </si>
  <si>
    <t>TAMSULOSINA CLORHIDRATO SANDOZ  0 4 MG</t>
  </si>
  <si>
    <t>G04CA02</t>
  </si>
  <si>
    <t>TAMSULOSINA</t>
  </si>
  <si>
    <t>34239-01</t>
  </si>
  <si>
    <t>BACTRIM F  ROCHE COMPRIMIDOS</t>
  </si>
  <si>
    <t>44969-01</t>
  </si>
  <si>
    <t>CARBAMAZEPINA TABLETAS</t>
  </si>
  <si>
    <t>N03AF01</t>
  </si>
  <si>
    <t>CARBAMAZEPINA</t>
  </si>
  <si>
    <t>20076488-07</t>
  </si>
  <si>
    <t>BASAGLAR</t>
  </si>
  <si>
    <t>19938447-01</t>
  </si>
  <si>
    <t>ASPROMIO INHALADOR</t>
  </si>
  <si>
    <t>R03BB01</t>
  </si>
  <si>
    <t>IPATROPIO BROMURO</t>
  </si>
  <si>
    <t>19963035-01</t>
  </si>
  <si>
    <t>GAMMARAAS 5</t>
  </si>
  <si>
    <t>40600-08</t>
  </si>
  <si>
    <t>APRONAX   TABLETAS 550 MG</t>
  </si>
  <si>
    <t>1983938-01</t>
  </si>
  <si>
    <t>ESMERON  50 MG / 5 ML</t>
  </si>
  <si>
    <t>M03AC09</t>
  </si>
  <si>
    <t>ROCURONIO BROMURO</t>
  </si>
  <si>
    <t>19963423-07</t>
  </si>
  <si>
    <t>BUSCAPINA FEM</t>
  </si>
  <si>
    <t>19952762-01</t>
  </si>
  <si>
    <t>PEG  POLIETILENGLICOL 3350</t>
  </si>
  <si>
    <t>A08AA05</t>
  </si>
  <si>
    <t>MAZINDOL</t>
  </si>
  <si>
    <t>35076-03</t>
  </si>
  <si>
    <t>20027038-03</t>
  </si>
  <si>
    <t>GAVISCON   DOBLE ACCION LIQUIDO  SUSPENSION ORAL CON SABOR A MENTA</t>
  </si>
  <si>
    <t>20007277-01</t>
  </si>
  <si>
    <t>TEMODAL   IV</t>
  </si>
  <si>
    <t>JEVTANA    60 MG / 1 5 ML</t>
  </si>
  <si>
    <t>L01CD04</t>
  </si>
  <si>
    <t>20072872-05</t>
  </si>
  <si>
    <t>ETERSA 100 MG TABLETAS RECUBIERTAS</t>
  </si>
  <si>
    <t>20016452-01</t>
  </si>
  <si>
    <t>EMEND   IV 150MG</t>
  </si>
  <si>
    <t>A04AD12</t>
  </si>
  <si>
    <t>APREPITANT</t>
  </si>
  <si>
    <t>230658-01</t>
  </si>
  <si>
    <t>ARAVA  TABLETAS RECUBIERTAS 20 MG</t>
  </si>
  <si>
    <t>L04AA13</t>
  </si>
  <si>
    <t>LEFLUNOMIDE</t>
  </si>
  <si>
    <t>113757-01</t>
  </si>
  <si>
    <t>TIMOGLOBULINA  25 MG POLVO LIOFILIZADO</t>
  </si>
  <si>
    <t>L04AA04</t>
  </si>
  <si>
    <t>ANTITIMOCITO IMMUNOGLOBULINA (CONEJO)</t>
  </si>
  <si>
    <t>42163-01</t>
  </si>
  <si>
    <t>DEPO PROVERA  150 MG/3ML SUSPENSION PARENTERAL</t>
  </si>
  <si>
    <t>G03AC06</t>
  </si>
  <si>
    <t>MEDROXIPROGESTERONA</t>
  </si>
  <si>
    <t>20009720-01</t>
  </si>
  <si>
    <t>RECOMBINATE    FACTOR ANTIHEMOFILICO  RECOMBINANTE  500 UI</t>
  </si>
  <si>
    <t>19931835-03</t>
  </si>
  <si>
    <t>LOSARTAN POT SICO 50MG TABLETAS RECUBIERTAS</t>
  </si>
  <si>
    <t>43789-01</t>
  </si>
  <si>
    <t>PENTAGLOBIN   50ML</t>
  </si>
  <si>
    <t>20028367-03</t>
  </si>
  <si>
    <t>NAPROXENO  TABLETAS  RECUBIERTAS  500 MG</t>
  </si>
  <si>
    <t>20055048-01</t>
  </si>
  <si>
    <t>DIFOLTA 20 MG/ML SOLUCION PARA INFUSION</t>
  </si>
  <si>
    <t>L01BA05</t>
  </si>
  <si>
    <t>PRALATREXATO</t>
  </si>
  <si>
    <t>104739-02</t>
  </si>
  <si>
    <t>VALCOTE 500 MG TABLETAS DE LIBERACION RETARDADA</t>
  </si>
  <si>
    <t>40974-19</t>
  </si>
  <si>
    <t>BENZIRIN VERDE SOLUCION BUCAL</t>
  </si>
  <si>
    <t>A01AD02</t>
  </si>
  <si>
    <t>BENZIDAMINA</t>
  </si>
  <si>
    <t>19989179-01</t>
  </si>
  <si>
    <t>FEMELLE 20 CD</t>
  </si>
  <si>
    <t>20056290-01</t>
  </si>
  <si>
    <t>AUBAGIO</t>
  </si>
  <si>
    <t>L04AA31</t>
  </si>
  <si>
    <t>TERIFLUNOMIDA</t>
  </si>
  <si>
    <t>223139-01</t>
  </si>
  <si>
    <t>FEMARA 2 5 MG COMPRIMIDOS RECUBIERTOS</t>
  </si>
  <si>
    <t>L02BG04</t>
  </si>
  <si>
    <t>LETROZOL</t>
  </si>
  <si>
    <t>224040-01</t>
  </si>
  <si>
    <t>AFRISAL  SOLUCION SALINA</t>
  </si>
  <si>
    <t>20059967-14</t>
  </si>
  <si>
    <t>XELJANZ 5MG</t>
  </si>
  <si>
    <t>M01AH01</t>
  </si>
  <si>
    <t>CELECOXIB</t>
  </si>
  <si>
    <t>20019264-02</t>
  </si>
  <si>
    <t>REVOLADE   TABLETAS 50 MG</t>
  </si>
  <si>
    <t>1981505-08</t>
  </si>
  <si>
    <t>GEMFIBROZILO  600 MG</t>
  </si>
  <si>
    <t>C10AB04</t>
  </si>
  <si>
    <t>GEMFIBROZIL</t>
  </si>
  <si>
    <t>229857-04</t>
  </si>
  <si>
    <t>CALMIDOL COMPUESTO</t>
  </si>
  <si>
    <t>228254-01</t>
  </si>
  <si>
    <t>SANDOSTATIN   LAR  20 MG  MICROESFERAS PARA INYECCION</t>
  </si>
  <si>
    <t>19998043-03</t>
  </si>
  <si>
    <t>20055000-01</t>
  </si>
  <si>
    <t>BELLAFACE SUAVE</t>
  </si>
  <si>
    <t>54889-01</t>
  </si>
  <si>
    <t>BERODUAL SOLUCION PARA INHALAR</t>
  </si>
  <si>
    <t>R03AK03</t>
  </si>
  <si>
    <t>FENOTEROL Y OTROS FARMACOS PARA ENFERMEDAD OBSTRUCTIVA DE LA VIA AEREA</t>
  </si>
  <si>
    <t>19937616-02</t>
  </si>
  <si>
    <t>AVODART   0 5 MG</t>
  </si>
  <si>
    <t>20041089-01</t>
  </si>
  <si>
    <t>UNESIA   CREMA  TOPICA 1</t>
  </si>
  <si>
    <t>D01AC10</t>
  </si>
  <si>
    <t>BIFONAZOL</t>
  </si>
  <si>
    <t>19940656-07</t>
  </si>
  <si>
    <t>BIOCALCIUM  D POLVO EFERVESCENTE</t>
  </si>
  <si>
    <t>A12AA20</t>
  </si>
  <si>
    <t>CALCIO (DIFERENTES SALES EN COMBINACION)</t>
  </si>
  <si>
    <t>20002629-01</t>
  </si>
  <si>
    <t>ACTEMRA  CONCENTRADO PARA INFUNSION 80 MG/4ML</t>
  </si>
  <si>
    <t>19984678-01</t>
  </si>
  <si>
    <t>TAMSULOSINA 0 4 MG CAPSULAS RETARD</t>
  </si>
  <si>
    <t>19931216-01</t>
  </si>
  <si>
    <t>AMPICILINA Y SULBACTAM 1 5 G</t>
  </si>
  <si>
    <t>20050154-01</t>
  </si>
  <si>
    <t>BENEFIX  1000 UI</t>
  </si>
  <si>
    <t>6411-02</t>
  </si>
  <si>
    <t>AZITROMICINA 500MG</t>
  </si>
  <si>
    <t>J01FA10</t>
  </si>
  <si>
    <t>AZITROMICINA</t>
  </si>
  <si>
    <t>19999305-07</t>
  </si>
  <si>
    <t>ADVIL  CONTRA LOS S NTOMAS DE LA GRIPA MULTISINTOMAS</t>
  </si>
  <si>
    <t>M01AE51</t>
  </si>
  <si>
    <t>IBUPROFEN COMBINACIONES</t>
  </si>
  <si>
    <t>19950453-01</t>
  </si>
  <si>
    <t>19993897-02</t>
  </si>
  <si>
    <t>PRADAXA   110 MG</t>
  </si>
  <si>
    <t>34337-01</t>
  </si>
  <si>
    <t>HAEMATE P  500 U I</t>
  </si>
  <si>
    <t>19980628-01</t>
  </si>
  <si>
    <t>YAXIBELLE</t>
  </si>
  <si>
    <t>20043884-01</t>
  </si>
  <si>
    <t>EMTRICITABINA 200 MG Y TENOFOVIR DISPROXIL FUMATARO 300MG  TABLETAS</t>
  </si>
  <si>
    <t>32609-01</t>
  </si>
  <si>
    <t>TRAVAD  ENEMA</t>
  </si>
  <si>
    <t>A06AG01</t>
  </si>
  <si>
    <t>RECTAL</t>
  </si>
  <si>
    <t>20001583-01</t>
  </si>
  <si>
    <t>VOLIBRIS 5 MG</t>
  </si>
  <si>
    <t>19914809-06</t>
  </si>
  <si>
    <t>RAPAMUNE 1 0 MG GRAGEAS</t>
  </si>
  <si>
    <t>L04AA10</t>
  </si>
  <si>
    <t>SIROLIMUS</t>
  </si>
  <si>
    <t>20067345-01</t>
  </si>
  <si>
    <t>XTANDI</t>
  </si>
  <si>
    <t>19986092-01</t>
  </si>
  <si>
    <t>CLASINA  60 MG SOLUCION INYECTABLE</t>
  </si>
  <si>
    <t>20020357-03</t>
  </si>
  <si>
    <t>ISOFACE 20 MG</t>
  </si>
  <si>
    <t>D10AD04</t>
  </si>
  <si>
    <t>ISOTETRINOINA</t>
  </si>
  <si>
    <t>19954549-02</t>
  </si>
  <si>
    <t>KIVEXA   TABLETAS RECUBIERTAS</t>
  </si>
  <si>
    <t>41629-02</t>
  </si>
  <si>
    <t>COUMADIN 5 MG TABLETAS</t>
  </si>
  <si>
    <t>B01AA03</t>
  </si>
  <si>
    <t>WARFARINA</t>
  </si>
  <si>
    <t>20017107-03</t>
  </si>
  <si>
    <t>MICARDIS  AMLO 80MG/5MG</t>
  </si>
  <si>
    <t>C09DB04</t>
  </si>
  <si>
    <t>TELMISARTAN Y AMLODIPINO</t>
  </si>
  <si>
    <t>20015778-03</t>
  </si>
  <si>
    <t>EXFORGE  HCT 5/160/12 5 COMPRIMIDOS RECUBIERTOS CON PELICULA</t>
  </si>
  <si>
    <t>20049640-02</t>
  </si>
  <si>
    <t>50476-06</t>
  </si>
  <si>
    <t>NULYTELY POLVO PARA RECONSTITUIR</t>
  </si>
  <si>
    <t>A06AD15</t>
  </si>
  <si>
    <t>MACROGOL</t>
  </si>
  <si>
    <t>52806-05</t>
  </si>
  <si>
    <t>NORVAS  TABLETAS 5 MG</t>
  </si>
  <si>
    <t>C08CA01</t>
  </si>
  <si>
    <t>AMLODIPINA</t>
  </si>
  <si>
    <t>19983141-01</t>
  </si>
  <si>
    <t>TRANEXAM 500MG</t>
  </si>
  <si>
    <t>B02AA02</t>
  </si>
  <si>
    <t>TRANEXAMICO ACIDO</t>
  </si>
  <si>
    <t>19955212-09</t>
  </si>
  <si>
    <t>LABINPINA</t>
  </si>
  <si>
    <t>A03BB01</t>
  </si>
  <si>
    <t>BUTILESCOPOLAMINA</t>
  </si>
  <si>
    <t>19959519-06</t>
  </si>
  <si>
    <t>211163-08</t>
  </si>
  <si>
    <t>NORAVER</t>
  </si>
  <si>
    <t>R02AA19</t>
  </si>
  <si>
    <t>19965499-04</t>
  </si>
  <si>
    <t>20006939-01</t>
  </si>
  <si>
    <t>PANOTIL</t>
  </si>
  <si>
    <t>A01AB08 //A07AA05 //C01BB01 //A07EA04</t>
  </si>
  <si>
    <t>NEOMICINA //POLIMIXINA B //LIDOCAINA //BETAMETASONA</t>
  </si>
  <si>
    <t>OTICO AURICULAR</t>
  </si>
  <si>
    <t>19917963-06</t>
  </si>
  <si>
    <t>CENTRUM CON LUTEINA</t>
  </si>
  <si>
    <t>19912860-01</t>
  </si>
  <si>
    <t>DIHIDROCODEINA 12 1 MG / 5 ML JARABE</t>
  </si>
  <si>
    <t>N02AA08</t>
  </si>
  <si>
    <t>DIHIDROCODEINA</t>
  </si>
  <si>
    <t>19919354-03</t>
  </si>
  <si>
    <t>SALAGEN    TABLETAS ORALES X 5 MG</t>
  </si>
  <si>
    <t>S01EB01</t>
  </si>
  <si>
    <t>PILOCARPINA</t>
  </si>
  <si>
    <t>19940997-01</t>
  </si>
  <si>
    <t>VACUNA ANTITETANICA</t>
  </si>
  <si>
    <t>J07AM01</t>
  </si>
  <si>
    <t>TETANOS TOXOIDE</t>
  </si>
  <si>
    <t>19992726-04</t>
  </si>
  <si>
    <t>GLYTROL</t>
  </si>
  <si>
    <t>19908328-01</t>
  </si>
  <si>
    <t>BELARA  TABLETAS RECUBIERTAS</t>
  </si>
  <si>
    <t>G03AA15</t>
  </si>
  <si>
    <t>CLORMADINONA Y ETINILESTRADIOL</t>
  </si>
  <si>
    <t>INLYTA   5MG TABLETAS RECUBIERTAS</t>
  </si>
  <si>
    <t>19928399-15</t>
  </si>
  <si>
    <t>ATORVASTATINA TABLETAS RECUBIERTAS 20 MG</t>
  </si>
  <si>
    <t>20055566-01</t>
  </si>
  <si>
    <t>TOLAK  E 300/200</t>
  </si>
  <si>
    <t>19976048-01</t>
  </si>
  <si>
    <t>ARCOXIA    120 MG  TABLETAS   ETORICOXIB</t>
  </si>
  <si>
    <t>M01AH05</t>
  </si>
  <si>
    <t>ETORICOXIB</t>
  </si>
  <si>
    <t>19995226-03</t>
  </si>
  <si>
    <t>OMNIC OCAS COMPRIMIDOS RECUBIERTOS DE LIBERACION PROLONGADA</t>
  </si>
  <si>
    <t>19975402-01</t>
  </si>
  <si>
    <t>20039588-01</t>
  </si>
  <si>
    <t>HIDRAPLUS 75 CON ZINC</t>
  </si>
  <si>
    <t>19951775-01</t>
  </si>
  <si>
    <t>YAX</t>
  </si>
  <si>
    <t>19900498-01</t>
  </si>
  <si>
    <t>MIRENA</t>
  </si>
  <si>
    <t>INTRAUTERINA</t>
  </si>
  <si>
    <t>230359-01</t>
  </si>
  <si>
    <t>TARKA   SR TABLETAS</t>
  </si>
  <si>
    <t>C09BB10</t>
  </si>
  <si>
    <t>TRANDOLAPRIL Y BLOQUEADORES DE CANALES DEL CALCIO</t>
  </si>
  <si>
    <t>20010368-03</t>
  </si>
  <si>
    <t>20011041-04</t>
  </si>
  <si>
    <t>VIPLENA C PSULAS  BLANDAS</t>
  </si>
  <si>
    <t>20014813-02</t>
  </si>
  <si>
    <t>KEFLEX 500 MG TABLETAS</t>
  </si>
  <si>
    <t>19977789-03</t>
  </si>
  <si>
    <t>EXFORGE  5/160 MG COMPRIMIDOS CON CUBIERTA PELICULAR</t>
  </si>
  <si>
    <t>C09DB01</t>
  </si>
  <si>
    <t>VALSART N Y AMLODIPINO</t>
  </si>
  <si>
    <t>19936296-08</t>
  </si>
  <si>
    <t>ACIDO ACETILSALICILICO 100 MG</t>
  </si>
  <si>
    <t>19986156-01</t>
  </si>
  <si>
    <t>AVAMYS   SPRAY NASAL</t>
  </si>
  <si>
    <t>R01AD08</t>
  </si>
  <si>
    <t>FLUTICASONA</t>
  </si>
  <si>
    <t>INTRANASAL</t>
  </si>
  <si>
    <t>20025804-03</t>
  </si>
  <si>
    <t>MIMPARA</t>
  </si>
  <si>
    <t>H05BX01</t>
  </si>
  <si>
    <t>CINACALCET</t>
  </si>
  <si>
    <t>19932754-02</t>
  </si>
  <si>
    <t>CLORURO DE SODIO 0 9</t>
  </si>
  <si>
    <t>B05XA03</t>
  </si>
  <si>
    <t>20023907-01</t>
  </si>
  <si>
    <t>ATAZANAVIR 300 MG</t>
  </si>
  <si>
    <t>J05AE08</t>
  </si>
  <si>
    <t>ATZANAVIR</t>
  </si>
  <si>
    <t>55553-08</t>
  </si>
  <si>
    <t>EPOYET 4000</t>
  </si>
  <si>
    <t>228737-01</t>
  </si>
  <si>
    <t>BERIATE   500U I</t>
  </si>
  <si>
    <t>19939513-60</t>
  </si>
  <si>
    <t>19999309-08</t>
  </si>
  <si>
    <t>ISOKLON 3 MG</t>
  </si>
  <si>
    <t>19984-02</t>
  </si>
  <si>
    <t>PAX  DIA GRANULADO</t>
  </si>
  <si>
    <t>19946771-02</t>
  </si>
  <si>
    <t>CERTICAN   1 MG TABLETAS</t>
  </si>
  <si>
    <t>20017128-01</t>
  </si>
  <si>
    <t>ENTEROLYTE  75 MEQ SOLUCION ORAL ESTERIL</t>
  </si>
  <si>
    <t>19959426-01</t>
  </si>
  <si>
    <t>OPTIVATE   FACTOR ANTIHEMOFILICO HUMANO VIII DE DOBLE INACTIVACION VIRAL</t>
  </si>
  <si>
    <t>41212-19</t>
  </si>
  <si>
    <t>ADALAT OROS 30MG TABLETAS DE LIBERACI N OSM TICA</t>
  </si>
  <si>
    <t>C08CA05</t>
  </si>
  <si>
    <t>NIFEDIPINA</t>
  </si>
  <si>
    <t>19960586-02</t>
  </si>
  <si>
    <t>NATELE EASYGELS</t>
  </si>
  <si>
    <t>19933740-02</t>
  </si>
  <si>
    <t>19985868-01</t>
  </si>
  <si>
    <t>WASSERTROL  SOLUCION OFTALMICA</t>
  </si>
  <si>
    <t>19951554-01</t>
  </si>
  <si>
    <t>MINIPIL SUAVE</t>
  </si>
  <si>
    <t>38321-02</t>
  </si>
  <si>
    <t>AGUA EST RIL PARA IRRIGACI N</t>
  </si>
  <si>
    <t>V07ABX1</t>
  </si>
  <si>
    <t>AGUA ESTERIL</t>
  </si>
  <si>
    <t>20019022-01</t>
  </si>
  <si>
    <t>IRESSA   250 MG  COMPRIMIDOS RECUBIERTOS</t>
  </si>
  <si>
    <t>20018905-04</t>
  </si>
  <si>
    <t>CYCLOFEMINA</t>
  </si>
  <si>
    <t>19922566-06</t>
  </si>
  <si>
    <t>OMEPRAZOL 40 MG</t>
  </si>
  <si>
    <t>A02BC01</t>
  </si>
  <si>
    <t>OMEPRAZOL</t>
  </si>
  <si>
    <t>19951544-01</t>
  </si>
  <si>
    <t>CYMBALTA   30 MG CAPSULAS</t>
  </si>
  <si>
    <t>19931764-01</t>
  </si>
  <si>
    <t>VANCOCIN   CP INYECTABLE</t>
  </si>
  <si>
    <t>J01XA01</t>
  </si>
  <si>
    <t>VANCOMICINA</t>
  </si>
  <si>
    <t>20015718-02</t>
  </si>
  <si>
    <t>PRADAXA  150 MG</t>
  </si>
  <si>
    <t>19951171-02</t>
  </si>
  <si>
    <t>STALEVO   150MG/37 5MG/200MG TABLETAS RECUBIERTAS CON PELICULA</t>
  </si>
  <si>
    <t>19998394-06</t>
  </si>
  <si>
    <t>53560-05</t>
  </si>
  <si>
    <t>ACETAMINOFEN TABLETAS 500MG</t>
  </si>
  <si>
    <t>19995297-01</t>
  </si>
  <si>
    <t>HEPARINA SODICA 5000UI/ML</t>
  </si>
  <si>
    <t>B01AB01</t>
  </si>
  <si>
    <t>HEPARINA</t>
  </si>
  <si>
    <t>20047839-02</t>
  </si>
  <si>
    <t>ERITROPOYETINA HUMANA RECOMBINANTE 2000UI/ML</t>
  </si>
  <si>
    <t>B03XA01</t>
  </si>
  <si>
    <t>ERITROPOYETINA</t>
  </si>
  <si>
    <t>20005679-01</t>
  </si>
  <si>
    <t>AZARGA  SUSPENSION OFT LMICA EST RIL</t>
  </si>
  <si>
    <t>S01EC04</t>
  </si>
  <si>
    <t>BRINZOLAMIDA</t>
  </si>
  <si>
    <t>20020357-11</t>
  </si>
  <si>
    <t>19949247-01</t>
  </si>
  <si>
    <t>TELZIR</t>
  </si>
  <si>
    <t>J05AE07</t>
  </si>
  <si>
    <t>FOSAMPRENAVIR</t>
  </si>
  <si>
    <t>20064965-01</t>
  </si>
  <si>
    <t>TUKOL  D SOLUCION ORAL</t>
  </si>
  <si>
    <t>R05CB10</t>
  </si>
  <si>
    <t>20086613-04</t>
  </si>
  <si>
    <t>OPTIVE FUSION</t>
  </si>
  <si>
    <t>19997623-01</t>
  </si>
  <si>
    <t>CARDURAN  XL 4 MG</t>
  </si>
  <si>
    <t>C02CA04</t>
  </si>
  <si>
    <t>DOXAZOSINA</t>
  </si>
  <si>
    <t>20028798-03</t>
  </si>
  <si>
    <t>20021767-02</t>
  </si>
  <si>
    <t>DERMOVATE   CREMA</t>
  </si>
  <si>
    <t>D07AD01</t>
  </si>
  <si>
    <t>CLOBETASOL</t>
  </si>
  <si>
    <t>32392-02</t>
  </si>
  <si>
    <t>DITOPAX  TABLETAS MASTICABLES</t>
  </si>
  <si>
    <t>A02AF02</t>
  </si>
  <si>
    <t>SAL COMUN COMBINACIONES Y ANTIFLATULENTOS</t>
  </si>
  <si>
    <t>19904682-05</t>
  </si>
  <si>
    <t>DIPEPTIVEN</t>
  </si>
  <si>
    <t>218004-08</t>
  </si>
  <si>
    <t>AMPICILINA   SULBACTAM 1 5 G</t>
  </si>
  <si>
    <t>20064093-02</t>
  </si>
  <si>
    <t>MACRODANTINA  C PSULAS 100 MG</t>
  </si>
  <si>
    <t>J01XE01</t>
  </si>
  <si>
    <t>NITROFURANTOINA</t>
  </si>
  <si>
    <t>40198-02</t>
  </si>
  <si>
    <t>COROTROPE 10 MG  INYECTABLE</t>
  </si>
  <si>
    <t>C01CE02</t>
  </si>
  <si>
    <t>MILRINONA</t>
  </si>
  <si>
    <t>20054878-01</t>
  </si>
  <si>
    <t>BORTEZOMIB 3 5MG</t>
  </si>
  <si>
    <t>20082896-06</t>
  </si>
  <si>
    <t>221793-02</t>
  </si>
  <si>
    <t>VIBAZINA TABLETAS</t>
  </si>
  <si>
    <t>R06AE01</t>
  </si>
  <si>
    <t>BUCLIZINA</t>
  </si>
  <si>
    <t>19917963-11</t>
  </si>
  <si>
    <t>19908368-09</t>
  </si>
  <si>
    <t>MAREOL TABLETAS</t>
  </si>
  <si>
    <t>R06AA99</t>
  </si>
  <si>
    <t>DIMENHIDRINATO</t>
  </si>
  <si>
    <t>19973908-02</t>
  </si>
  <si>
    <t>N BUTIL BROMURO DE HIOSCINA 10 MG TABLETAS</t>
  </si>
  <si>
    <t>19932170-02</t>
  </si>
  <si>
    <t>METALYSE   10 000 UI POLVO LIOFILIZADO PARA SOLUCION INYECTABLE</t>
  </si>
  <si>
    <t>B01AD11</t>
  </si>
  <si>
    <t>TENECTEPLASE</t>
  </si>
  <si>
    <t>19904162-02</t>
  </si>
  <si>
    <t>FRAGMIN  5000 UI SOLUCION INYECTABLE</t>
  </si>
  <si>
    <t>B01AB04</t>
  </si>
  <si>
    <t>DALTEPARINA</t>
  </si>
  <si>
    <t>20010881-01</t>
  </si>
  <si>
    <t>SULZINC    SULFATO DE ZINC  2 MG DE ZINC / ML  SOLUCI N ORAL</t>
  </si>
  <si>
    <t>A12CB01</t>
  </si>
  <si>
    <t>ZINC SULFATO</t>
  </si>
  <si>
    <t>20001288-03</t>
  </si>
  <si>
    <t>CALMIDOL  MAX</t>
  </si>
  <si>
    <t>34641-04</t>
  </si>
  <si>
    <t>ISODINE SOLUCION</t>
  </si>
  <si>
    <t>D08AG02</t>
  </si>
  <si>
    <t>YODOPOVIDONA</t>
  </si>
  <si>
    <t>20053054-01</t>
  </si>
  <si>
    <t>ROBITUSSIN   FORTE</t>
  </si>
  <si>
    <t>R05FA02</t>
  </si>
  <si>
    <t>OPIO DERIVADOS Y EXPECTORANTES</t>
  </si>
  <si>
    <t>226891-03</t>
  </si>
  <si>
    <t>REFRESH TEARS</t>
  </si>
  <si>
    <t>20062937-03</t>
  </si>
  <si>
    <t>FARMA D   2000 C PSULAS BLANDAS</t>
  </si>
  <si>
    <t>A11CC05</t>
  </si>
  <si>
    <t>COLECALCIFEROL</t>
  </si>
  <si>
    <t>19986384-01</t>
  </si>
  <si>
    <t>ADACEL   VACUNA COMBINADA DE TOXOIDES TETANICO Y DIFTERICO ADSORBIDOS CON COMPONENTE PERTUSIS</t>
  </si>
  <si>
    <t>J07AM51</t>
  </si>
  <si>
    <t>TETANOS TOXOIDE COMBINADO CON DIFTERIA TOXOIDE</t>
  </si>
  <si>
    <t>32606-03</t>
  </si>
  <si>
    <t>203143-05</t>
  </si>
  <si>
    <t>TAZOCIN  4 5G INYECTABLE</t>
  </si>
  <si>
    <t>227365-03</t>
  </si>
  <si>
    <t>TEGRETOL RETARD DE 400 MG</t>
  </si>
  <si>
    <t>19943837-05</t>
  </si>
  <si>
    <t>ZAMBON MONURIL  3G</t>
  </si>
  <si>
    <t>J01XX01</t>
  </si>
  <si>
    <t>FOSFOMICINA</t>
  </si>
  <si>
    <t>19901852-02</t>
  </si>
  <si>
    <t>MICARDIS COMPRIMIDOS 80 MG</t>
  </si>
  <si>
    <t>C09CA07</t>
  </si>
  <si>
    <t>TELMISARTAN</t>
  </si>
  <si>
    <t>19935124-02</t>
  </si>
  <si>
    <t>NABUMEX  INHALADOR  250 MCG</t>
  </si>
  <si>
    <t>R03BA01</t>
  </si>
  <si>
    <t>BECLOMETASONA</t>
  </si>
  <si>
    <t>20004233-02</t>
  </si>
  <si>
    <t>GLUCOPHAGE  XR 1000 MG</t>
  </si>
  <si>
    <t>19964305-01</t>
  </si>
  <si>
    <t>EXJADE   COMPRIMIDOS DISPERSABLES  500 MG</t>
  </si>
  <si>
    <t>V03AC03</t>
  </si>
  <si>
    <t>DEFERASIROX</t>
  </si>
  <si>
    <t>33103-02</t>
  </si>
  <si>
    <t>ACTILYSE 50 MG AMPOLLAS</t>
  </si>
  <si>
    <t>B01AD02</t>
  </si>
  <si>
    <t>ALTEPLASE</t>
  </si>
  <si>
    <t>20056776-08</t>
  </si>
  <si>
    <t>NIFLAMIN PL CAPSULAS 7 5 MG</t>
  </si>
  <si>
    <t>M01AC06</t>
  </si>
  <si>
    <t>MELOXICAM</t>
  </si>
  <si>
    <t>1980184-06</t>
  </si>
  <si>
    <t>PULMICORT 0 5 MG/ML</t>
  </si>
  <si>
    <t>R03BA02</t>
  </si>
  <si>
    <t>BUDESONIDA</t>
  </si>
  <si>
    <t>38408-01</t>
  </si>
  <si>
    <t>ORAZOLE  40</t>
  </si>
  <si>
    <t>20085383-15</t>
  </si>
  <si>
    <t>ATORVASTATINA  TABLETAS  RECUBIERTAS  POR 40 MG</t>
  </si>
  <si>
    <t>29523-02</t>
  </si>
  <si>
    <t>35248-01</t>
  </si>
  <si>
    <t>UNG ENTO MEREY</t>
  </si>
  <si>
    <t>D06AX04</t>
  </si>
  <si>
    <t>NEOMICINA</t>
  </si>
  <si>
    <t>31866-01</t>
  </si>
  <si>
    <t>FALMONOX R  TABLETAS</t>
  </si>
  <si>
    <t>20082591-04</t>
  </si>
  <si>
    <t>COSENTYX</t>
  </si>
  <si>
    <t>L04AC10</t>
  </si>
  <si>
    <t>SECUKINUMAB</t>
  </si>
  <si>
    <t>19974084-02</t>
  </si>
  <si>
    <t>AMOXICILINA  500MG</t>
  </si>
  <si>
    <t>20032011-09</t>
  </si>
  <si>
    <t>UNG ENTO  ALMIPRO</t>
  </si>
  <si>
    <t>C05AX04</t>
  </si>
  <si>
    <t>ZINC PREPARACIONES</t>
  </si>
  <si>
    <t>20006995-01</t>
  </si>
  <si>
    <t>SYNVISC  ONE</t>
  </si>
  <si>
    <t>INTRA ARTICULAR</t>
  </si>
  <si>
    <t>19933626-02</t>
  </si>
  <si>
    <t>ACRYLARM GEL OFTALMICO ESTERIL</t>
  </si>
  <si>
    <t>19931241-01</t>
  </si>
  <si>
    <t>BERODUAL  HFA</t>
  </si>
  <si>
    <t>19975068-02</t>
  </si>
  <si>
    <t>JANUVIA 50 MG</t>
  </si>
  <si>
    <t>A10BB03</t>
  </si>
  <si>
    <t>TOLBUTAMIDA</t>
  </si>
  <si>
    <t>19916871-07</t>
  </si>
  <si>
    <t>19941307-01</t>
  </si>
  <si>
    <t>MUVETT S</t>
  </si>
  <si>
    <t>A03AA05</t>
  </si>
  <si>
    <t>TRIMEBUTINA</t>
  </si>
  <si>
    <t>19980917-01</t>
  </si>
  <si>
    <t>SPRYCEL  70 MG TABLETA RECUBIERTA</t>
  </si>
  <si>
    <t>19962841-04</t>
  </si>
  <si>
    <t>CEFALEXINA 500 MG CAPSULAS</t>
  </si>
  <si>
    <t>19981180-01</t>
  </si>
  <si>
    <t>CUBICIN  POLVO PARA SOLUCION PARA SOLUCI N INYECTABLE O INFUSI N  350MG</t>
  </si>
  <si>
    <t>19906722-02</t>
  </si>
  <si>
    <t>INTRON A   MULTIDOSE PEN 30 MUI / DISPENSADOR</t>
  </si>
  <si>
    <t>L03AB05</t>
  </si>
  <si>
    <t>INTERFERON ALFA-2B</t>
  </si>
  <si>
    <t>20043398-02</t>
  </si>
  <si>
    <t>APROVASC  300MG/5MG</t>
  </si>
  <si>
    <t>50423-11</t>
  </si>
  <si>
    <t>19953802-01</t>
  </si>
  <si>
    <t>DECAPEPTYL  11 25MG</t>
  </si>
  <si>
    <t>L02AE04</t>
  </si>
  <si>
    <t>TRIPTORELIN</t>
  </si>
  <si>
    <t>19995528-01</t>
  </si>
  <si>
    <t>STALEVO   COMPRIMIDOS  CON CUBIERTA  PELICULAR 200/50/200 MG</t>
  </si>
  <si>
    <t>N04BA03</t>
  </si>
  <si>
    <t>LEVODOPA INHIBIDOR DE DECARBOXILASA E INHIBIDOR COMT</t>
  </si>
  <si>
    <t>27363-01</t>
  </si>
  <si>
    <t>WINADEINE TABLETAS</t>
  </si>
  <si>
    <t>20034891-02</t>
  </si>
  <si>
    <t>TETMODIS</t>
  </si>
  <si>
    <t>N07XX01</t>
  </si>
  <si>
    <t>TIRILAZAD</t>
  </si>
  <si>
    <t>20055558-08</t>
  </si>
  <si>
    <t>SODIO CLORURO AL 0 9</t>
  </si>
  <si>
    <t>19985888-02</t>
  </si>
  <si>
    <t>LEVOTIROXINA  100 MCG</t>
  </si>
  <si>
    <t>20026026-01</t>
  </si>
  <si>
    <t>BLADURIL  200 MG TABLETAS CUBIERTAS</t>
  </si>
  <si>
    <t>G04BD02</t>
  </si>
  <si>
    <t>FLAVOXATO</t>
  </si>
  <si>
    <t>210571-02</t>
  </si>
  <si>
    <t>AZITROMICINA 500 MG TABLETAS RECUBIERTAS</t>
  </si>
  <si>
    <t>19932754-04</t>
  </si>
  <si>
    <t>19910346-16</t>
  </si>
  <si>
    <t>DIOVAN  HCT 160 MG/12 5 MG COMPRIMIDOS RECUBIERTOS</t>
  </si>
  <si>
    <t>C09DA03</t>
  </si>
  <si>
    <t>VALSARTAN Y DIURETICOS</t>
  </si>
  <si>
    <t>20013606-01</t>
  </si>
  <si>
    <t>GYNO CANESTEN  CREMA  AL 2</t>
  </si>
  <si>
    <t>33492-03</t>
  </si>
  <si>
    <t>AMOXICILINA 250 MG/5ML POLVO PARA SUSPENSION</t>
  </si>
  <si>
    <t>19906379-05</t>
  </si>
  <si>
    <t>CREMA NO  4 MEDICADA</t>
  </si>
  <si>
    <t>D02AB99 //D01AA01</t>
  </si>
  <si>
    <t>OXIDO DE ZINC //NISTATINA</t>
  </si>
  <si>
    <t>19981427-01</t>
  </si>
  <si>
    <t>FRAGMIN  10000 UI  ANTI FACTOR   XA / 0 4 ML SOLUCION INYECTABLE</t>
  </si>
  <si>
    <t>20042667-08</t>
  </si>
  <si>
    <t>FLORATIL  250 MG MINI SACHETS</t>
  </si>
  <si>
    <t>A07FA02</t>
  </si>
  <si>
    <t>SACAROMICES BOULARDI</t>
  </si>
  <si>
    <t>19954060-04</t>
  </si>
  <si>
    <t>STOPEN  CAPSULA 20   MG</t>
  </si>
  <si>
    <t>M01AC01</t>
  </si>
  <si>
    <t>PIROXICAM</t>
  </si>
  <si>
    <t>215439-01</t>
  </si>
  <si>
    <t>CERNEVIT</t>
  </si>
  <si>
    <t>A11AA04</t>
  </si>
  <si>
    <t>MULTIVITAMINAS Y ELEMENTOS TRAZA</t>
  </si>
  <si>
    <t>19951299-02</t>
  </si>
  <si>
    <t>VYTORIN   10/40 MG</t>
  </si>
  <si>
    <t>C10BA02</t>
  </si>
  <si>
    <t>SINVASTATIN Y EZETIMIBE</t>
  </si>
  <si>
    <t>19983165-24</t>
  </si>
  <si>
    <t>20062943-06</t>
  </si>
  <si>
    <t>BOSENTAS  125MG</t>
  </si>
  <si>
    <t>19961994-02</t>
  </si>
  <si>
    <t>KLARICID   TABLETAS 500 MG</t>
  </si>
  <si>
    <t>19969105-01</t>
  </si>
  <si>
    <t>PIPERACILINA 4G   TAZOBACTAM 0 5G POLVO ESTERIL PARA RECONSTITUIR A SOLUCION INYECTABLE</t>
  </si>
  <si>
    <t>19961814-01</t>
  </si>
  <si>
    <t>PIPERACILINA Y  TAZOBACTAM 4 5 G</t>
  </si>
  <si>
    <t>26656-01</t>
  </si>
  <si>
    <t>TRAMAL LONG    100 MG  TABLETAS</t>
  </si>
  <si>
    <t>N02AX02</t>
  </si>
  <si>
    <t>TRAMADOL</t>
  </si>
  <si>
    <t>51565-04</t>
  </si>
  <si>
    <t>ZITROMAX  500 MG</t>
  </si>
  <si>
    <t>230544-03</t>
  </si>
  <si>
    <t>BISOLVON   ADULTOS</t>
  </si>
  <si>
    <t>R05CB02</t>
  </si>
  <si>
    <t>BROMHEXINA</t>
  </si>
  <si>
    <t>19944048-03</t>
  </si>
  <si>
    <t>20036766-02</t>
  </si>
  <si>
    <t>KOMBIGLYZE  XR  2 5 MG/1000 MG</t>
  </si>
  <si>
    <t>20070604-03</t>
  </si>
  <si>
    <t>GENOPRAZOL 20 MG C PSULAS</t>
  </si>
  <si>
    <t>19763-06</t>
  </si>
  <si>
    <t>SYNOVULAR INYECTABLE</t>
  </si>
  <si>
    <t>G03FA04</t>
  </si>
  <si>
    <t>PROGESTERONA Y ESTROGENO</t>
  </si>
  <si>
    <t>51196-01</t>
  </si>
  <si>
    <t>RIFOCINA   SPRAY 1</t>
  </si>
  <si>
    <t>J04AB03</t>
  </si>
  <si>
    <t>RIFAMICINA</t>
  </si>
  <si>
    <t>19930428-02</t>
  </si>
  <si>
    <t>SYNTHROID  50 MCG</t>
  </si>
  <si>
    <t>19919867-23</t>
  </si>
  <si>
    <t>LIPITOR 40 MG  TABLETAS</t>
  </si>
  <si>
    <t>38997-02</t>
  </si>
  <si>
    <t>LIDOPROCTO UNG ENTO</t>
  </si>
  <si>
    <t>N01BB52</t>
  </si>
  <si>
    <t>LIDOCAINA COMBINACIONES</t>
  </si>
  <si>
    <t>19948946-01</t>
  </si>
  <si>
    <t>RECORMON  SOLUCION  INYECTABLE 30000 UI/0 6 ML</t>
  </si>
  <si>
    <t>19942774-10</t>
  </si>
  <si>
    <t>CRESTOR  20 MG</t>
  </si>
  <si>
    <t>C10AA07</t>
  </si>
  <si>
    <t>ROSUVASTATINA</t>
  </si>
  <si>
    <t>20033290-02</t>
  </si>
  <si>
    <t>PERIOLIMEL N 4 E</t>
  </si>
  <si>
    <t>B05BA10</t>
  </si>
  <si>
    <t>49176-01</t>
  </si>
  <si>
    <t>LIORESAL 10 MG COMPRIMIDOS</t>
  </si>
  <si>
    <t>M03BX01</t>
  </si>
  <si>
    <t>BACLOFENO</t>
  </si>
  <si>
    <t>28421-03</t>
  </si>
  <si>
    <t>DOMEBORO  POLVO</t>
  </si>
  <si>
    <t>19989785-02</t>
  </si>
  <si>
    <t>EVINET 0 75 MG TABLETA RECUBIERTA</t>
  </si>
  <si>
    <t>41528-04</t>
  </si>
  <si>
    <t>DIP SUSPENSION</t>
  </si>
  <si>
    <t>A02BX02</t>
  </si>
  <si>
    <t>SUCRALFATE</t>
  </si>
  <si>
    <t>34027-01</t>
  </si>
  <si>
    <t>LOCION LABSOREL</t>
  </si>
  <si>
    <t>D11AX11</t>
  </si>
  <si>
    <t>HIDROQUINONA</t>
  </si>
  <si>
    <t>20010389-02</t>
  </si>
  <si>
    <t>CREMOQUINONA</t>
  </si>
  <si>
    <t>35271-01</t>
  </si>
  <si>
    <t>BISOLVON   PARA NI OS</t>
  </si>
  <si>
    <t>50888-05</t>
  </si>
  <si>
    <t>RISPERDAL 1MG / ML</t>
  </si>
  <si>
    <t>19985533-01</t>
  </si>
  <si>
    <t>NAZIL OFTENO</t>
  </si>
  <si>
    <t>19988755-01</t>
  </si>
  <si>
    <t>ACTIVA 21</t>
  </si>
  <si>
    <t>G03AA07</t>
  </si>
  <si>
    <t>46262-01</t>
  </si>
  <si>
    <t>PURINETHOL  50 MG</t>
  </si>
  <si>
    <t>L01BB02</t>
  </si>
  <si>
    <t>MERCAPTOPURINA</t>
  </si>
  <si>
    <t>19992498-01</t>
  </si>
  <si>
    <t>SACRUSYT</t>
  </si>
  <si>
    <t>21475-02</t>
  </si>
  <si>
    <t>FENILSONE</t>
  </si>
  <si>
    <t>20053230-01</t>
  </si>
  <si>
    <t>ATRIPLA   TABLETAS RECUBIERTAS</t>
  </si>
  <si>
    <t>J05AR06</t>
  </si>
  <si>
    <t>EFAVIRENZ  TENOFOVIR DISOPROXIL Y EMTRICITABINA</t>
  </si>
  <si>
    <t>20036053-04</t>
  </si>
  <si>
    <t>PEPRED SOLUCION</t>
  </si>
  <si>
    <t>H02AB06</t>
  </si>
  <si>
    <t>PREDNISOLONA</t>
  </si>
  <si>
    <t>19934993-02</t>
  </si>
  <si>
    <t>ESTERMAX  CREMA</t>
  </si>
  <si>
    <t>G03CA57</t>
  </si>
  <si>
    <t>ESTROGENOS CONJUGADOS</t>
  </si>
  <si>
    <t>20001974-03</t>
  </si>
  <si>
    <t>PRISTIQ  50 MG TABLETAS DE LIBERACION PROLONGADA</t>
  </si>
  <si>
    <t>N06AX23</t>
  </si>
  <si>
    <t>DESVENLAFAXINA</t>
  </si>
  <si>
    <t>19908252-01</t>
  </si>
  <si>
    <t>AZITROMICINA 500 MG</t>
  </si>
  <si>
    <t>20032276-01</t>
  </si>
  <si>
    <t>ZOFREX 5 MG /100 ML</t>
  </si>
  <si>
    <t>M05BA08</t>
  </si>
  <si>
    <t>ZOLEDRONICO ACIDO</t>
  </si>
  <si>
    <t>11699-02</t>
  </si>
  <si>
    <t>KETOPROFENO GEL</t>
  </si>
  <si>
    <t>M02AA10</t>
  </si>
  <si>
    <t>KETOPROFENO</t>
  </si>
  <si>
    <t>20024789-03</t>
  </si>
  <si>
    <t>ROBAXIN   GOLD</t>
  </si>
  <si>
    <t>19942150-05</t>
  </si>
  <si>
    <t>MEROPENEM 1G POLVO ESTERIL PARA SOLUCION INYECTABLE</t>
  </si>
  <si>
    <t>19941719-04</t>
  </si>
  <si>
    <t>NEDOX  40 MG</t>
  </si>
  <si>
    <t>230075-01</t>
  </si>
  <si>
    <t>COSOPT  SOLUCI N OFT LMICA</t>
  </si>
  <si>
    <t>S01ED01 //S01EC03</t>
  </si>
  <si>
    <t>TIMOLOL //DORZOLAMIDA</t>
  </si>
  <si>
    <t>19979333-02</t>
  </si>
  <si>
    <t>MINIRIN MELT 120  G</t>
  </si>
  <si>
    <t>H01BA02</t>
  </si>
  <si>
    <t>DESMOPRESINA</t>
  </si>
  <si>
    <t>31462-02</t>
  </si>
  <si>
    <t>DULCOLAX  5MG GRAGEAS</t>
  </si>
  <si>
    <t>A06AB02</t>
  </si>
  <si>
    <t>BISACODIL</t>
  </si>
  <si>
    <t>19981886-07</t>
  </si>
  <si>
    <t>ESOMEPRAZOL 20 MG TABLETA RECUBIERTA</t>
  </si>
  <si>
    <t>43001-01</t>
  </si>
  <si>
    <t>REPARIL   GEL N</t>
  </si>
  <si>
    <t>ILARIS</t>
  </si>
  <si>
    <t>L04AC08</t>
  </si>
  <si>
    <t>20029236-02</t>
  </si>
  <si>
    <t>25040-10</t>
  </si>
  <si>
    <t>20001247-02</t>
  </si>
  <si>
    <t>EPIDUO</t>
  </si>
  <si>
    <t>D10AD53</t>
  </si>
  <si>
    <t>ADAPALENO  COMBINACIONES</t>
  </si>
  <si>
    <t>19959380-01</t>
  </si>
  <si>
    <t>ATORVASTATINA 40 MG TABLETAS RECUBIERTAS</t>
  </si>
  <si>
    <t>103797-03</t>
  </si>
  <si>
    <t>ROACCUTAN CAPSULAS X 20 MG</t>
  </si>
  <si>
    <t>20008675-03</t>
  </si>
  <si>
    <t>ALOND  75  MG CAPSULAS</t>
  </si>
  <si>
    <t>19908074-09</t>
  </si>
  <si>
    <t>SILDENAFIL 50 MG</t>
  </si>
  <si>
    <t>G04BE03</t>
  </si>
  <si>
    <t>SILDENAFIL</t>
  </si>
  <si>
    <t>19955834-05</t>
  </si>
  <si>
    <t>HIOSCINA BUTILBROMURO</t>
  </si>
  <si>
    <t>19981452-02</t>
  </si>
  <si>
    <t>ECALTA</t>
  </si>
  <si>
    <t>19975048-01</t>
  </si>
  <si>
    <t>JANUVIA 100MG</t>
  </si>
  <si>
    <t>19935680-02</t>
  </si>
  <si>
    <t>CIALIS   20 MG</t>
  </si>
  <si>
    <t>20010745-06</t>
  </si>
  <si>
    <t>GAVISCON  LIQUIDO SACHET SUSPENSION ORAL</t>
  </si>
  <si>
    <t>227297-05</t>
  </si>
  <si>
    <t>VOLTAREN EMULGEL</t>
  </si>
  <si>
    <t>M02AA15</t>
  </si>
  <si>
    <t>19918906-02</t>
  </si>
  <si>
    <t>SYMBICORT TURBUHALER  R  160/4 5/MCG/DOSIS</t>
  </si>
  <si>
    <t>20018959-03</t>
  </si>
  <si>
    <t>MENVEO</t>
  </si>
  <si>
    <t>J07AH08</t>
  </si>
  <si>
    <t>MENINGOCOCO A C Y W 135  ANT GENO CONJUGADO TETRAVALENTE  CONSTITU DO POR POLISAC RIDOS PURIFICADOS</t>
  </si>
  <si>
    <t>20043390-02</t>
  </si>
  <si>
    <t>APROVASC  150MG/5MG</t>
  </si>
  <si>
    <t>20017104-02</t>
  </si>
  <si>
    <t>MICARDIS  AMLO 80MG/10MG</t>
  </si>
  <si>
    <t>33777-03</t>
  </si>
  <si>
    <t>FLUIMUCIL   200 MG</t>
  </si>
  <si>
    <t>19928264-01</t>
  </si>
  <si>
    <t>ZEMPLAR</t>
  </si>
  <si>
    <t>H05BX02</t>
  </si>
  <si>
    <t>PARICALCITOL</t>
  </si>
  <si>
    <t>20005170-03</t>
  </si>
  <si>
    <t>PIPERACILINA 4 0 G   TAZOBACTAM 0 5 G</t>
  </si>
  <si>
    <t>20027185-01</t>
  </si>
  <si>
    <t>OMNITROPE SOLUCION INYECTABLE EN CARTUCHO DE 10MG/1 5ML</t>
  </si>
  <si>
    <t>19908750-03</t>
  </si>
  <si>
    <t>XATRAL OD</t>
  </si>
  <si>
    <t>G04CA01</t>
  </si>
  <si>
    <t>ALFUZOSINA</t>
  </si>
  <si>
    <t>20015816-01</t>
  </si>
  <si>
    <t>VACUNA CONTRA LA VARICELA GCC INYECCION</t>
  </si>
  <si>
    <t>J07BK01</t>
  </si>
  <si>
    <t>VARICELA VIVO ATENUADO</t>
  </si>
  <si>
    <t>49309-04</t>
  </si>
  <si>
    <t>19979420-02</t>
  </si>
  <si>
    <t>GLYPRESSIN 1 MG</t>
  </si>
  <si>
    <t>H01BA04</t>
  </si>
  <si>
    <t>TERLIPRESINA</t>
  </si>
  <si>
    <t>19987662-03</t>
  </si>
  <si>
    <t>ALCOHOL ANTISEPTICO JGB</t>
  </si>
  <si>
    <t>D08AX08</t>
  </si>
  <si>
    <t>ETANOL</t>
  </si>
  <si>
    <t>19953203-07</t>
  </si>
  <si>
    <t>LYRICA 300MG CAPSULAS</t>
  </si>
  <si>
    <t>19971860-01</t>
  </si>
  <si>
    <t>THYROGEN</t>
  </si>
  <si>
    <t>H01AB01</t>
  </si>
  <si>
    <t>TIROTROPINA</t>
  </si>
  <si>
    <t>20048683-01</t>
  </si>
  <si>
    <t>PARACETAMOL  ACETAMINOFEN  1G/100ML SOLUCION PARA INFUSION</t>
  </si>
  <si>
    <t>19905376-02</t>
  </si>
  <si>
    <t>INFANRIX HEXA  DPTA   HEPB   IPV   HIB</t>
  </si>
  <si>
    <t>J07CA02</t>
  </si>
  <si>
    <t>DIFTERIA-PERTUSIS-POLIOMIELITIS-TETANOS</t>
  </si>
  <si>
    <t>20010102-01</t>
  </si>
  <si>
    <t>VIMPAT TABLETAS 50 MG</t>
  </si>
  <si>
    <t>20058810-04</t>
  </si>
  <si>
    <t>DOLEX  ACTIVGEL</t>
  </si>
  <si>
    <t>19997612-01</t>
  </si>
  <si>
    <t>VIGADEXA  SOLUCI N OFT LMICA EST RIL</t>
  </si>
  <si>
    <t>S03CA01</t>
  </si>
  <si>
    <t>DEXAMETASONA Y ANTIINFECCIOSOS</t>
  </si>
  <si>
    <t>20071759-03</t>
  </si>
  <si>
    <t>20059967-06</t>
  </si>
  <si>
    <t>59502-04</t>
  </si>
  <si>
    <t>GLUCOPHAGE 850 MG</t>
  </si>
  <si>
    <t>225393-01</t>
  </si>
  <si>
    <t>MAGNESIA</t>
  </si>
  <si>
    <t>A02AA04</t>
  </si>
  <si>
    <t>MAGNESIO HIDROXIDO</t>
  </si>
  <si>
    <t>19988817-05</t>
  </si>
  <si>
    <t>NEUMOLEX JARABE</t>
  </si>
  <si>
    <t>R03AK04</t>
  </si>
  <si>
    <t>SALBUTAMOL Y OTROS FARMACOS PARA ENFERMEDAD OBSTRUCTIVA DE LA VIA AEREA</t>
  </si>
  <si>
    <t>20015216-02</t>
  </si>
  <si>
    <t>AFINITOR  5 MG TABLETAS</t>
  </si>
  <si>
    <t>19963586-04</t>
  </si>
  <si>
    <t>SEGREGAM  40 MG COMPRIMIDOS CON CUBIERTA ENTERICA</t>
  </si>
  <si>
    <t>A02BC02</t>
  </si>
  <si>
    <t>PANTOPRAZOL</t>
  </si>
  <si>
    <t>19933798-13</t>
  </si>
  <si>
    <t>BONFIEST</t>
  </si>
  <si>
    <t>36743-03</t>
  </si>
  <si>
    <t>ALSUCRAL TABLETAS  X  1 G</t>
  </si>
  <si>
    <t>19993599-04</t>
  </si>
  <si>
    <t>NEUROBION   TABLETAS RECUBIERTAS</t>
  </si>
  <si>
    <t>A11HA02</t>
  </si>
  <si>
    <t>PIRIDOXINA (VIT B6)</t>
  </si>
  <si>
    <t>209407-01</t>
  </si>
  <si>
    <t>LIVIAL  TABLETAS</t>
  </si>
  <si>
    <t>G03CX01</t>
  </si>
  <si>
    <t>TIBOLONA</t>
  </si>
  <si>
    <t>59606-06</t>
  </si>
  <si>
    <t>COZAAR 50 MG TABLETAS</t>
  </si>
  <si>
    <t>36345-05</t>
  </si>
  <si>
    <t>19915479-02</t>
  </si>
  <si>
    <t>LACORYL   60 MG CAPSULAS</t>
  </si>
  <si>
    <t>29634-02</t>
  </si>
  <si>
    <t>URSACOL  300  MG</t>
  </si>
  <si>
    <t>A05AA02</t>
  </si>
  <si>
    <t>URSODEOXICOLICO ACIDO</t>
  </si>
  <si>
    <t>29651-01</t>
  </si>
  <si>
    <t>WINTOMYLON    SUSPENSION</t>
  </si>
  <si>
    <t>J01MB02</t>
  </si>
  <si>
    <t>ACIDO NALIDIXICO</t>
  </si>
  <si>
    <t>1982255-01</t>
  </si>
  <si>
    <t>TRIDERM  CREMA</t>
  </si>
  <si>
    <t>20085777-01</t>
  </si>
  <si>
    <t>SYNAGIS 50MG SOLUCI N PARA INYECCI N</t>
  </si>
  <si>
    <t>19953204-14</t>
  </si>
  <si>
    <t>LYRICA  150 MG CAPSULAS</t>
  </si>
  <si>
    <t>38294-01</t>
  </si>
  <si>
    <t>NOVOLIN   N INSULINA DE 100 UI/ML</t>
  </si>
  <si>
    <t>A10AE01</t>
  </si>
  <si>
    <t>INSULINA (HUMANA)</t>
  </si>
  <si>
    <t>19903238-02</t>
  </si>
  <si>
    <t>AROMASIN  25 MG TABLETAS RECUBIERTAS</t>
  </si>
  <si>
    <t>L02BG06</t>
  </si>
  <si>
    <t>EXEMESTANO</t>
  </si>
  <si>
    <t>229858-07</t>
  </si>
  <si>
    <t>ALCOHOL ANTISEPTICO</t>
  </si>
  <si>
    <t>20010197-03</t>
  </si>
  <si>
    <t>LOSARTAN POTASICO TABLETAS RECUBIERTAS 50MG</t>
  </si>
  <si>
    <t>19992192-01</t>
  </si>
  <si>
    <t>JANUMET</t>
  </si>
  <si>
    <t>229858-05</t>
  </si>
  <si>
    <t>46792-02</t>
  </si>
  <si>
    <t>COMPLEJO B INYECTABLE</t>
  </si>
  <si>
    <t>A11DB99</t>
  </si>
  <si>
    <t>47792-01</t>
  </si>
  <si>
    <t>FERBIN CAPSULA BLANDA</t>
  </si>
  <si>
    <t>20025310-03</t>
  </si>
  <si>
    <t>ACERDIL 30 MG CAPSULAS DE LIBERACION CONTROLADA</t>
  </si>
  <si>
    <t>19928606-03</t>
  </si>
  <si>
    <t>MICARDIS   PLUS COMPRIMIDOS  80 / 12 5 MG</t>
  </si>
  <si>
    <t>C09DA07</t>
  </si>
  <si>
    <t>TELMISARTAN Y DIURETICOS</t>
  </si>
  <si>
    <t>20001937-01</t>
  </si>
  <si>
    <t>CLORHEXOL ENJUAGUE</t>
  </si>
  <si>
    <t>A01AB03</t>
  </si>
  <si>
    <t>CLORHEXIDINA</t>
  </si>
  <si>
    <t>11700-02</t>
  </si>
  <si>
    <t>AZITROMICINA TABLETAS RECUBIERTAS X 500 MG</t>
  </si>
  <si>
    <t>NORMOSANG  25MG/ML</t>
  </si>
  <si>
    <t>B06AB01</t>
  </si>
  <si>
    <t>HEMATINA</t>
  </si>
  <si>
    <t>19934447-03</t>
  </si>
  <si>
    <t>19927063-02</t>
  </si>
  <si>
    <t>METFORMINA TABLETAS 850 MG</t>
  </si>
  <si>
    <t>51334-15</t>
  </si>
  <si>
    <t>ENALAPRIL TABLETAS X 20 MG</t>
  </si>
  <si>
    <t>C09AA02</t>
  </si>
  <si>
    <t>ENALAPRIL</t>
  </si>
  <si>
    <t>20007729-06</t>
  </si>
  <si>
    <t>ESTEINE  OVULO VAGINAL DE LIBERACION SOSTENIDA</t>
  </si>
  <si>
    <t>G03CA04</t>
  </si>
  <si>
    <t>ESTRIOL</t>
  </si>
  <si>
    <t>20037686-01</t>
  </si>
  <si>
    <t>COLOMYCIN  INJECTION 1 000 000 UI/VIAL</t>
  </si>
  <si>
    <t>J01XB01</t>
  </si>
  <si>
    <t>COLISTINA</t>
  </si>
  <si>
    <t>INHALACION //INTRAVENOSA</t>
  </si>
  <si>
    <t>19912759-01</t>
  </si>
  <si>
    <t>PRED F SUSPENSION OFTALMICA</t>
  </si>
  <si>
    <t>S01BA04</t>
  </si>
  <si>
    <t>20063708-02</t>
  </si>
  <si>
    <t>OPTIVE ADVANCED EMULSION OFTALMICA</t>
  </si>
  <si>
    <t>19932996-03</t>
  </si>
  <si>
    <t>AEROVIAL</t>
  </si>
  <si>
    <t>20062574-04</t>
  </si>
  <si>
    <t>CALTRATE PLUS   M</t>
  </si>
  <si>
    <t>228406-01</t>
  </si>
  <si>
    <t>AGRASTAT  0 25 MG/ML</t>
  </si>
  <si>
    <t>B01AC17</t>
  </si>
  <si>
    <t>TIROFIBAN</t>
  </si>
  <si>
    <t>206956-02</t>
  </si>
  <si>
    <t>RILUTEK  TABLETAS X 50MG</t>
  </si>
  <si>
    <t>N07XX02</t>
  </si>
  <si>
    <t>RILUZOL</t>
  </si>
  <si>
    <t>19935680-04</t>
  </si>
  <si>
    <t>19953204-08</t>
  </si>
  <si>
    <t>20017684-01</t>
  </si>
  <si>
    <t>OZURDEX</t>
  </si>
  <si>
    <t>S01BA01</t>
  </si>
  <si>
    <t>DEXAMETASONA</t>
  </si>
  <si>
    <t>19943741-01</t>
  </si>
  <si>
    <t>PROGRAF   CAPSULAS DE 1 MG</t>
  </si>
  <si>
    <t>19947559-03</t>
  </si>
  <si>
    <t>NEBIDO</t>
  </si>
  <si>
    <t>G03BA03</t>
  </si>
  <si>
    <t>TESTOSTERONA</t>
  </si>
  <si>
    <t>32397-03</t>
  </si>
  <si>
    <t>HIDERAX  TABLETAS 25 MG</t>
  </si>
  <si>
    <t>N05BB01</t>
  </si>
  <si>
    <t>HIDROXIZINA</t>
  </si>
  <si>
    <t>31836-05</t>
  </si>
  <si>
    <t>27184-05</t>
  </si>
  <si>
    <t>STAMYL GRAGEAS</t>
  </si>
  <si>
    <t>A09AA02</t>
  </si>
  <si>
    <t>MULTIENZIMAS (LIPASA PROTEASA ETC.)</t>
  </si>
  <si>
    <t>20024740-01</t>
  </si>
  <si>
    <t>THYMOGAM</t>
  </si>
  <si>
    <t>19930431-01</t>
  </si>
  <si>
    <t>SYNTHROID 100 MCG TABLETAS</t>
  </si>
  <si>
    <t>17145-02</t>
  </si>
  <si>
    <t>NAPROXENO  250 MG COMPRIMIDOS</t>
  </si>
  <si>
    <t>19932996-08</t>
  </si>
  <si>
    <t>19913258-01</t>
  </si>
  <si>
    <t>SERETIDE OSP INHALADOR  25/250 MCG</t>
  </si>
  <si>
    <t>19915315-02</t>
  </si>
  <si>
    <t>NEBILET COMPRIMIDOS 5 MG</t>
  </si>
  <si>
    <t>C07AB12</t>
  </si>
  <si>
    <t>NEBIVOLOL</t>
  </si>
  <si>
    <t>224030-02</t>
  </si>
  <si>
    <t>HUMALOG 100 U  I   / ML</t>
  </si>
  <si>
    <t>A10AB04</t>
  </si>
  <si>
    <t>INSULINA LISPRO</t>
  </si>
  <si>
    <t>19932573-01</t>
  </si>
  <si>
    <t>SERTRALINA TABLETAS RECUBIERTAS  POR 50 MG</t>
  </si>
  <si>
    <t>N06AB06</t>
  </si>
  <si>
    <t>SERTRALINA</t>
  </si>
  <si>
    <t>19959761-06</t>
  </si>
  <si>
    <t>ESOMEPRAZOL TABLETAS LIBERACION RETARDADA X 20 MG</t>
  </si>
  <si>
    <t>230337-01</t>
  </si>
  <si>
    <t>TRAZIDEX UNGENA  UNG ENTO OFTALMICO</t>
  </si>
  <si>
    <t>S01AA20</t>
  </si>
  <si>
    <t>ANTIBIOTICOS EN COMBINACION CON OTROS FÁRMACOS</t>
  </si>
  <si>
    <t>20054841-01</t>
  </si>
  <si>
    <t>GYNOPHARM  IBONE D</t>
  </si>
  <si>
    <t>M05BA06</t>
  </si>
  <si>
    <t>IBANDRONICO ACIDO</t>
  </si>
  <si>
    <t>20035386-01</t>
  </si>
  <si>
    <t>NULOJIX    250 MG/ VIAL POLVO LIOFILIZADO PARA SOLUCION INYECTABLE INTRAVENOSA</t>
  </si>
  <si>
    <t>L04AA28</t>
  </si>
  <si>
    <t>BELATACEPT</t>
  </si>
  <si>
    <t>53393-01</t>
  </si>
  <si>
    <t>DIPROFOS   INYECTABLE</t>
  </si>
  <si>
    <t>H02AB01</t>
  </si>
  <si>
    <t>BETAMETASONA</t>
  </si>
  <si>
    <t>INTRAMUSCULAR //INTRALESIONAL //INTRA ARTICULAR</t>
  </si>
  <si>
    <t>20042667-04</t>
  </si>
  <si>
    <t>19904497-09</t>
  </si>
  <si>
    <t>FLUIMUCIL 2</t>
  </si>
  <si>
    <t>19953919-06</t>
  </si>
  <si>
    <t>ESOMEPRAZOL  40 MG</t>
  </si>
  <si>
    <t>30502-04</t>
  </si>
  <si>
    <t>MEXSANA  POLVO MEDICADO</t>
  </si>
  <si>
    <t>19906721-01</t>
  </si>
  <si>
    <t>INTRON A MULTIDOSE PEN 18 MUI /DISPENSADOR</t>
  </si>
  <si>
    <t>19997397-01</t>
  </si>
  <si>
    <t>DEPOTRIM INYECTABLE</t>
  </si>
  <si>
    <t>51330-06</t>
  </si>
  <si>
    <t>IBUPROFENO TABLETAS RECUBIERTAS X 400 MG</t>
  </si>
  <si>
    <t>20003504-03</t>
  </si>
  <si>
    <t>EMULSION DE SCOTT SABORES TRADICIONAL   FRUTA  CEREZA Y NARANJA</t>
  </si>
  <si>
    <t>A11CB99</t>
  </si>
  <si>
    <t>VITAMINAS A Y D EN COMBINACION</t>
  </si>
  <si>
    <t>47085-06</t>
  </si>
  <si>
    <t>TIZAFEN TABLETAS</t>
  </si>
  <si>
    <t>20035350-02</t>
  </si>
  <si>
    <t>PROGRAF   XL 3 MG CAPSULAS  DE LIBERACION PROLONGADA</t>
  </si>
  <si>
    <t>54615-03</t>
  </si>
  <si>
    <t>TRANEXAM AMPOLLAS</t>
  </si>
  <si>
    <t>20001675-01</t>
  </si>
  <si>
    <t>AIRMAX  INHALADOR</t>
  </si>
  <si>
    <t>19999096-04</t>
  </si>
  <si>
    <t>19944048-09</t>
  </si>
  <si>
    <t>20005966-02</t>
  </si>
  <si>
    <t>19909516-01</t>
  </si>
  <si>
    <t>ZYVOXID  600 MG TABLETAS RECUBIERTAS</t>
  </si>
  <si>
    <t>19959398-02</t>
  </si>
  <si>
    <t>CARDIOASPIRINA    81 MG TABLETAS CON CUBIERTA ENTERICA</t>
  </si>
  <si>
    <t>20045393-03</t>
  </si>
  <si>
    <t>B VIT CAPSULA</t>
  </si>
  <si>
    <t>A11DA01</t>
  </si>
  <si>
    <t>TIAMINA (VIT B1)</t>
  </si>
  <si>
    <t>20071278-01</t>
  </si>
  <si>
    <t>GENERADOR DE SOLUCION INYECTABLE DE PERTECNETATO  99MTC  DE SODIO  2 50GBQ</t>
  </si>
  <si>
    <t>V09FX01</t>
  </si>
  <si>
    <t>TECNECIO (99MTC) PERTECNETATO</t>
  </si>
  <si>
    <t>19925329-04</t>
  </si>
  <si>
    <t>ZALDIAR   TABLETAS</t>
  </si>
  <si>
    <t>19906457-04</t>
  </si>
  <si>
    <t>20015274-02</t>
  </si>
  <si>
    <t>MIRAPEX   ER 4 5 MG</t>
  </si>
  <si>
    <t>N04BC05</t>
  </si>
  <si>
    <t>PRAMIPEXOLA</t>
  </si>
  <si>
    <t>19904598-02</t>
  </si>
  <si>
    <t>COAPROVEL  300 MG  12 5 MG</t>
  </si>
  <si>
    <t>C09DA04</t>
  </si>
  <si>
    <t>IRBESARTAN Y DIURETICOS</t>
  </si>
  <si>
    <t>19949535-02</t>
  </si>
  <si>
    <t>N BUTIL  BROMURO DE HIOSCINA  10MG TABLETAS</t>
  </si>
  <si>
    <t>30435-08</t>
  </si>
  <si>
    <t>CIPRO 500 MG COMPRIMIDOS</t>
  </si>
  <si>
    <t>J01MA02</t>
  </si>
  <si>
    <t>CIPROFLOXACINA</t>
  </si>
  <si>
    <t>19940171-03</t>
  </si>
  <si>
    <t>LOSARTAN 50 MG  TABLETAS CUBIERTAS</t>
  </si>
  <si>
    <t>20042898-01</t>
  </si>
  <si>
    <t>FAMPYRA  TABLETAS DE LIBERACION PROLONGADA</t>
  </si>
  <si>
    <t>20060505-01</t>
  </si>
  <si>
    <t>PEDIALYTE 30MEQ CON ZN</t>
  </si>
  <si>
    <t>20039712-01</t>
  </si>
  <si>
    <t>APRONAX    LIQUID GELS</t>
  </si>
  <si>
    <t>31836-11</t>
  </si>
  <si>
    <t>19999096-03</t>
  </si>
  <si>
    <t>19924520-04</t>
  </si>
  <si>
    <t>TRAMADOL GOTAS 100 MG/ML</t>
  </si>
  <si>
    <t>51881-01</t>
  </si>
  <si>
    <t>SABRIL</t>
  </si>
  <si>
    <t>N03AG04</t>
  </si>
  <si>
    <t>VIGABATRINA</t>
  </si>
  <si>
    <t>20005954-02</t>
  </si>
  <si>
    <t>MIGRINON  TABLETAS RECUBIERTAS</t>
  </si>
  <si>
    <t>19926496-02</t>
  </si>
  <si>
    <t>CANCIDAS 70 MG</t>
  </si>
  <si>
    <t>30248-02</t>
  </si>
  <si>
    <t>DIPROGENTA  CREMA</t>
  </si>
  <si>
    <t>19915569-01</t>
  </si>
  <si>
    <t>BETAMETASONA CREMA AL 0 1</t>
  </si>
  <si>
    <t>D07AC01</t>
  </si>
  <si>
    <t>224439-01</t>
  </si>
  <si>
    <t>FISOPRED</t>
  </si>
  <si>
    <t>19906434-01</t>
  </si>
  <si>
    <t>NEUPOGEN  SOLUCION INYECTABLE 30 MU/0 5 ML</t>
  </si>
  <si>
    <t>L03AA02</t>
  </si>
  <si>
    <t>FILGRASTIM</t>
  </si>
  <si>
    <t>20044823-01</t>
  </si>
  <si>
    <t>ETIDOXINA   CAPSULAS</t>
  </si>
  <si>
    <t>J01AA02</t>
  </si>
  <si>
    <t>DOXICICLINA</t>
  </si>
  <si>
    <t>19939513-18</t>
  </si>
  <si>
    <t>214137-01</t>
  </si>
  <si>
    <t>NASONEX  SPRAY NASAL</t>
  </si>
  <si>
    <t>R01AD09</t>
  </si>
  <si>
    <t>MOMETASONA</t>
  </si>
  <si>
    <t>19930429-01</t>
  </si>
  <si>
    <t>SYNTHROID 75 MCG TABLETAS</t>
  </si>
  <si>
    <t>20096050-01</t>
  </si>
  <si>
    <t>EPTAVIS ADULTOS 3G</t>
  </si>
  <si>
    <t>G01AX14</t>
  </si>
  <si>
    <t>LACTOBACILOS FERMENTO</t>
  </si>
  <si>
    <t>20019919-02</t>
  </si>
  <si>
    <t>NEUPRO   6 MG/24 H</t>
  </si>
  <si>
    <t>31279-02</t>
  </si>
  <si>
    <t>TESTOVIRON  DEPOT POR 250 MG</t>
  </si>
  <si>
    <t>19945475-03</t>
  </si>
  <si>
    <t>NORDITROPIN   10MG/1 5ML</t>
  </si>
  <si>
    <t>19961306-01</t>
  </si>
  <si>
    <t>VERUM TABLETAS 16 MG</t>
  </si>
  <si>
    <t>N07CA01</t>
  </si>
  <si>
    <t>BETAHISTINA</t>
  </si>
  <si>
    <t>30502-08</t>
  </si>
  <si>
    <t>19935788-02</t>
  </si>
  <si>
    <t>TRIMEBUTINA  200 MG</t>
  </si>
  <si>
    <t>40475-01</t>
  </si>
  <si>
    <t>DURACEF CAPSULAS 500 MG</t>
  </si>
  <si>
    <t>J01DB05</t>
  </si>
  <si>
    <t>CEFADROXIL</t>
  </si>
  <si>
    <t>19934690-02</t>
  </si>
  <si>
    <t>CALCITRIOL 0 25 MCG CAPSULA BLANDA</t>
  </si>
  <si>
    <t>A11CC04</t>
  </si>
  <si>
    <t>CALCITRIOL</t>
  </si>
  <si>
    <t>39815-01</t>
  </si>
  <si>
    <t>NEOSALDINA    GOTAS</t>
  </si>
  <si>
    <t>51612-01</t>
  </si>
  <si>
    <t>SANDIMMUN NEORAL  CAPSULA BLANDA CON MICROEMULSION X 50 MG</t>
  </si>
  <si>
    <t>L04AD01</t>
  </si>
  <si>
    <t>CICLOSPORINA</t>
  </si>
  <si>
    <t>20019920-02</t>
  </si>
  <si>
    <t>NEUPRO   4 MG /24 H</t>
  </si>
  <si>
    <t>227428-04</t>
  </si>
  <si>
    <t>20015777-08</t>
  </si>
  <si>
    <t>EXFORGE  HCT 10/320/25 COMPRIMIDOS RECUBIERTOS CON PEL CULA</t>
  </si>
  <si>
    <t>19940721-13</t>
  </si>
  <si>
    <t>HIDROCORTISONA 100 MG</t>
  </si>
  <si>
    <t>H02AB09</t>
  </si>
  <si>
    <t>HIDROCORTISONA</t>
  </si>
  <si>
    <t>19987333-01</t>
  </si>
  <si>
    <t>NUVARING   ANILLO VAGINAL</t>
  </si>
  <si>
    <t>G02BB01</t>
  </si>
  <si>
    <t>ANILLO VAGINAL CON PROGESTAGENO Y ESTROGENO</t>
  </si>
  <si>
    <t>23598-04</t>
  </si>
  <si>
    <t>AMPICILINA C PSULAS POR 500 MG</t>
  </si>
  <si>
    <t>J01CA01</t>
  </si>
  <si>
    <t>AMPICILINA</t>
  </si>
  <si>
    <t>19950316-01</t>
  </si>
  <si>
    <t>ESOMEPRAZOL 40 MG  C PSULAS</t>
  </si>
  <si>
    <t>50767-01</t>
  </si>
  <si>
    <t>AZACTAM   1 G</t>
  </si>
  <si>
    <t>J01DF01</t>
  </si>
  <si>
    <t>AZTREONAM</t>
  </si>
  <si>
    <t>19906237-03</t>
  </si>
  <si>
    <t>PREDNISONA MK 50 MG TABLETAS</t>
  </si>
  <si>
    <t>H02AB07</t>
  </si>
  <si>
    <t>PREDNISONA</t>
  </si>
  <si>
    <t>33037-01</t>
  </si>
  <si>
    <t>SANDIMMUN  NEORAL  CAPSULA BLANDA MICROEMULSION CON 100 MG</t>
  </si>
  <si>
    <t>20071968-01</t>
  </si>
  <si>
    <t>FLUQUADRI  VACUNA ANTIINFLUENZA 0 5 ML</t>
  </si>
  <si>
    <t>J07BB02</t>
  </si>
  <si>
    <t>INFLUENZA ANTIGENO PURIFICADO</t>
  </si>
  <si>
    <t>19999832-02</t>
  </si>
  <si>
    <t>BETAMETASONA 0 05  CREMA</t>
  </si>
  <si>
    <t>33744-01</t>
  </si>
  <si>
    <t>TOBRADEX SUSPENSION</t>
  </si>
  <si>
    <t>19906379-03</t>
  </si>
  <si>
    <t>19988117-01</t>
  </si>
  <si>
    <t>MIRCERA  SOLUCION INYECTABLE JERINGA PRELLENADA 100 MCG / 0 3 ML</t>
  </si>
  <si>
    <t>19985477-01</t>
  </si>
  <si>
    <t>NOXAFIL</t>
  </si>
  <si>
    <t>J02AC04</t>
  </si>
  <si>
    <t>POSACONAZOL</t>
  </si>
  <si>
    <t>1980885-01</t>
  </si>
  <si>
    <t>TRILEPTAL 6   SUSPENSION</t>
  </si>
  <si>
    <t>N03AF02</t>
  </si>
  <si>
    <t>OXCARBAZEPINA</t>
  </si>
  <si>
    <t>227601-02</t>
  </si>
  <si>
    <t>COLESTIRAMINA 4 G GRANULOS</t>
  </si>
  <si>
    <t>C10AC01</t>
  </si>
  <si>
    <t>COLESTYRAMINA</t>
  </si>
  <si>
    <t>19931314-07</t>
  </si>
  <si>
    <t>ORLISTAT 120 MG</t>
  </si>
  <si>
    <t>25351-01</t>
  </si>
  <si>
    <t>CEFALEXINA POLVO PARA SUSPENSION POR 250 MG/5 ML</t>
  </si>
  <si>
    <t>228038-01</t>
  </si>
  <si>
    <t>GENOTROPIN 5 3 MG  16 U I   POLVO PARA INYECCION</t>
  </si>
  <si>
    <t>19950632-01</t>
  </si>
  <si>
    <t>BONDRONAT  CONCENTRADO DE SOLUCION PARA INFUSION 6 MG/6ML</t>
  </si>
  <si>
    <t>34421-04</t>
  </si>
  <si>
    <t>AGUA ESTERIL PARA INYECCION USP</t>
  </si>
  <si>
    <t>38012-01</t>
  </si>
  <si>
    <t>SILIMARINA 150 MG CAPSULAS</t>
  </si>
  <si>
    <t>A05BA03</t>
  </si>
  <si>
    <t>SILIMARINA</t>
  </si>
  <si>
    <t>46144-01</t>
  </si>
  <si>
    <t>MEDROL 16 MG TABLETAS</t>
  </si>
  <si>
    <t>H02AB04</t>
  </si>
  <si>
    <t>METILPREDNISOLONA</t>
  </si>
  <si>
    <t>20060799-01</t>
  </si>
  <si>
    <t>BUCOXOL  TRIPLE ACCION TABLETAS MASTICABLES SABOR COOL MINT  MIEL LIMON Y FRUTOS ROJOS</t>
  </si>
  <si>
    <t>R02AA06</t>
  </si>
  <si>
    <t>CETILPIRIDINIO</t>
  </si>
  <si>
    <t>19977793-03</t>
  </si>
  <si>
    <t>20083988-01</t>
  </si>
  <si>
    <t>COPAXONE 40 MG/ ML</t>
  </si>
  <si>
    <t>L03AX13</t>
  </si>
  <si>
    <t>GLATIRAMER ACETATO</t>
  </si>
  <si>
    <t>55598-01</t>
  </si>
  <si>
    <t>CIPRO 400 SOLUCION PARA INFUSION</t>
  </si>
  <si>
    <t>19964241-01</t>
  </si>
  <si>
    <t>BARACLUDE TABLETAS 0 5 MG</t>
  </si>
  <si>
    <t>19917456-02</t>
  </si>
  <si>
    <t>MINIRIN SOLUCION SPRAY NASAL</t>
  </si>
  <si>
    <t>19931314-06</t>
  </si>
  <si>
    <t>19914092-09</t>
  </si>
  <si>
    <t>SEVEDOL</t>
  </si>
  <si>
    <t>20010354-04</t>
  </si>
  <si>
    <t>GAVISCON LIQUIDO SUSPESION ORAL</t>
  </si>
  <si>
    <t>35490-01</t>
  </si>
  <si>
    <t>AFRIN SOLUCION NASAL ADULTOS 0 05</t>
  </si>
  <si>
    <t>R01AA05</t>
  </si>
  <si>
    <t>OXIMETAZOLINA</t>
  </si>
  <si>
    <t>OLYSIO</t>
  </si>
  <si>
    <t>19903745-08</t>
  </si>
  <si>
    <t>NEUROBION   INYECTABLE</t>
  </si>
  <si>
    <t>B03BA51</t>
  </si>
  <si>
    <t>CIANOCOBALAMINA COMBINACIONES</t>
  </si>
  <si>
    <t>19983328-02</t>
  </si>
  <si>
    <t>GLUCOPHAGE   XR  750 MG</t>
  </si>
  <si>
    <t>29374-02</t>
  </si>
  <si>
    <t>BUSCAPINA   GRAGEAS</t>
  </si>
  <si>
    <t>19973105-02</t>
  </si>
  <si>
    <t>NEVANAC   SUSPENSI N OFT LMICA EST RIL</t>
  </si>
  <si>
    <t>19984719-03</t>
  </si>
  <si>
    <t>TAMSULOSIN 0 4 MG CAPSULA DE LIBERACION PROLONGADA</t>
  </si>
  <si>
    <t>20044944-08</t>
  </si>
  <si>
    <t>TRAYENTA   DUO 2 5MG/1000MG TABLETAS RECUBIERTAS</t>
  </si>
  <si>
    <t>19939733-11</t>
  </si>
  <si>
    <t>TRETINEX   20MG</t>
  </si>
  <si>
    <t>20008867-07</t>
  </si>
  <si>
    <t>ZOPICLONA 7 5 MG TABLETAS CUBIERTAS RANURADAS</t>
  </si>
  <si>
    <t>N05CF01</t>
  </si>
  <si>
    <t>ZOPICLONA</t>
  </si>
  <si>
    <t>38771-09</t>
  </si>
  <si>
    <t>SUSPENSION DE HIDROXIDO DE ALUMINIO   MAGNESIO   SIMETICONA</t>
  </si>
  <si>
    <t>20052952-03</t>
  </si>
  <si>
    <t>NUEVID</t>
  </si>
  <si>
    <t>19981884-08</t>
  </si>
  <si>
    <t>226529-01</t>
  </si>
  <si>
    <t>DIPROSPAN  INYECTABLE JERINGA PRELLENADA</t>
  </si>
  <si>
    <t>55554-03</t>
  </si>
  <si>
    <t>EPOYET 2000</t>
  </si>
  <si>
    <t>19955183-01</t>
  </si>
  <si>
    <t>HEPAVAX   GENE  TF    20</t>
  </si>
  <si>
    <t>J07BC01</t>
  </si>
  <si>
    <t>HEPATITIS B ANTIGENO PURIFICADO</t>
  </si>
  <si>
    <t>19951298-03</t>
  </si>
  <si>
    <t>VYTORIN   10/20 MG</t>
  </si>
  <si>
    <t>20019134-01</t>
  </si>
  <si>
    <t>ONBRIZE  BREEZHALER 150 MCG POLVO PARA INHALACION  C PSULA DURA</t>
  </si>
  <si>
    <t>19945861-02</t>
  </si>
  <si>
    <t>19927154-05</t>
  </si>
  <si>
    <t>METOTREXATO 2 5 MG</t>
  </si>
  <si>
    <t>L01BA01</t>
  </si>
  <si>
    <t>METROTEXATE</t>
  </si>
  <si>
    <t>20015273-01</t>
  </si>
  <si>
    <t>MIRAPEX   ER 3 0 MG</t>
  </si>
  <si>
    <t>19902103-01</t>
  </si>
  <si>
    <t>DUSPATALIN C PSULA DE LIBERACI N PROLONGADA 200 MG</t>
  </si>
  <si>
    <t>A03AA04</t>
  </si>
  <si>
    <t>MEBEVERINA</t>
  </si>
  <si>
    <t>37730-18</t>
  </si>
  <si>
    <t>OPTIRAY 320</t>
  </si>
  <si>
    <t>V08AB07</t>
  </si>
  <si>
    <t>IOVERSOL</t>
  </si>
  <si>
    <t>20046519-01</t>
  </si>
  <si>
    <t>XYNTHA  2000 UI</t>
  </si>
  <si>
    <t>MOZOBIL</t>
  </si>
  <si>
    <t>L03AX16</t>
  </si>
  <si>
    <t>19932152-02</t>
  </si>
  <si>
    <t>MODUSIK   A OFTENO</t>
  </si>
  <si>
    <t>S01XA18</t>
  </si>
  <si>
    <t>19947032-01</t>
  </si>
  <si>
    <t>ESOMEPRAZOL 20 MG TABLETAS DE LIBERACI N RETARDADA</t>
  </si>
  <si>
    <t>20010881-02</t>
  </si>
  <si>
    <t>19938739-02</t>
  </si>
  <si>
    <t>SEROXAT  CR 25 MG</t>
  </si>
  <si>
    <t>N06AB05</t>
  </si>
  <si>
    <t>PAROXETINA</t>
  </si>
  <si>
    <t>19960641-01</t>
  </si>
  <si>
    <t>ENOXPAR R  INYECTABLE 60 MG /0 6 ML</t>
  </si>
  <si>
    <t>19944048-02</t>
  </si>
  <si>
    <t>19903434-02</t>
  </si>
  <si>
    <t>LEVOPRONT R  JARABE</t>
  </si>
  <si>
    <t>R05DB27</t>
  </si>
  <si>
    <t>LEVODROPROPIZINA</t>
  </si>
  <si>
    <t>19980015-04</t>
  </si>
  <si>
    <t>EUTIROX 25 MCG TABLETAS</t>
  </si>
  <si>
    <t>19986823-03</t>
  </si>
  <si>
    <t>DICLOFENACO  RETARD</t>
  </si>
  <si>
    <t>1980397-01</t>
  </si>
  <si>
    <t>CARBIDOPA X 25 MG Y LEVODOPA X 250 MG</t>
  </si>
  <si>
    <t>58899-01</t>
  </si>
  <si>
    <t>DICLOXACILINA  500 MG</t>
  </si>
  <si>
    <t>J01CF01</t>
  </si>
  <si>
    <t>DICLOXACILINA</t>
  </si>
  <si>
    <t>19999765-01</t>
  </si>
  <si>
    <t>KEPPRA   CONCENTRADO PARA SOLUCION PARA PERFUSION 100MG/ ML</t>
  </si>
  <si>
    <t>41309-01</t>
  </si>
  <si>
    <t>KEFLEX SUSPENSION 250 MG/5 ML</t>
  </si>
  <si>
    <t>19943486-01</t>
  </si>
  <si>
    <t>MAXIPIME INYECTABLE 2 0 G</t>
  </si>
  <si>
    <t>19997476-01</t>
  </si>
  <si>
    <t>YONDELIS  1MG POLVO LIOFILIZADO PARA INYECCI N</t>
  </si>
  <si>
    <t>L01CX01</t>
  </si>
  <si>
    <t>TRABECTEDIN</t>
  </si>
  <si>
    <t>22475-05</t>
  </si>
  <si>
    <t>19955991-02</t>
  </si>
  <si>
    <t>DERMASKIN   CREMA</t>
  </si>
  <si>
    <t>20027412-09</t>
  </si>
  <si>
    <t>LEPRIT ENZIMATICO  GRAGEAS</t>
  </si>
  <si>
    <t>19947063-01</t>
  </si>
  <si>
    <t>TOBRAMICINA INHALATORIA  PARA NEBULIZADORES   CHIRON</t>
  </si>
  <si>
    <t>J01GB01</t>
  </si>
  <si>
    <t>TOBRAMICINA</t>
  </si>
  <si>
    <t>209244-05</t>
  </si>
  <si>
    <t>CLAVULIN TABLETAS 1G</t>
  </si>
  <si>
    <t>J01CR02</t>
  </si>
  <si>
    <t>AMOXICILINA E INHIBIDOR ENZIMATICO</t>
  </si>
  <si>
    <t>19908074-08</t>
  </si>
  <si>
    <t>51522-08</t>
  </si>
  <si>
    <t>19976050-02</t>
  </si>
  <si>
    <t>ARCOXIA    90 MG TABLETAS   ETORICOXIB</t>
  </si>
  <si>
    <t>47855-01</t>
  </si>
  <si>
    <t>STAMARIL  VACUNA DE FIEBRE AMARILLA</t>
  </si>
  <si>
    <t>J07BL01</t>
  </si>
  <si>
    <t>FIEBRE AMARILLA VIVA ATENUADA</t>
  </si>
  <si>
    <t>19929252-04</t>
  </si>
  <si>
    <t>NAPROXENO 500 MG TABLETAS</t>
  </si>
  <si>
    <t>20032237-02</t>
  </si>
  <si>
    <t>LUZ ZUL SOLUCION OFTALMICA</t>
  </si>
  <si>
    <t>29698-03</t>
  </si>
  <si>
    <t>AMOXICILINA 500 MG</t>
  </si>
  <si>
    <t>227370-01</t>
  </si>
  <si>
    <t>VOLTAREN  TABLETAS DE LIBERACI N PROGRAMADA 100MG</t>
  </si>
  <si>
    <t>20058720-01</t>
  </si>
  <si>
    <t>RIFAX    550MG TABLETAS RECUBIERTAS</t>
  </si>
  <si>
    <t>A07AA11</t>
  </si>
  <si>
    <t>RIFAXIMINA</t>
  </si>
  <si>
    <t>20065694-01</t>
  </si>
  <si>
    <t>GAZYVA   CONCENTRADO PARA SOLUCI N PARA INFUSI N 1000 MG / VIAL 40 ML</t>
  </si>
  <si>
    <t>L01XC15</t>
  </si>
  <si>
    <t>OBINUTUZUMAB</t>
  </si>
  <si>
    <t>51715-01</t>
  </si>
  <si>
    <t>ACICLOVIR TABLETAS 800 MG</t>
  </si>
  <si>
    <t>J05AB01</t>
  </si>
  <si>
    <t>ACICLOVIR</t>
  </si>
  <si>
    <t>20049370-05</t>
  </si>
  <si>
    <t>ATORVASTATINA 40 MG TABLETA RECUBIERTA</t>
  </si>
  <si>
    <t>20040898-02</t>
  </si>
  <si>
    <t>20011348-02</t>
  </si>
  <si>
    <t>CALTRATE  600   D</t>
  </si>
  <si>
    <t>19912977-02</t>
  </si>
  <si>
    <t>CLOTRIMAZOL 1</t>
  </si>
  <si>
    <t>D01AC01</t>
  </si>
  <si>
    <t>40743-01</t>
  </si>
  <si>
    <t>LINCOCIN   600 MG/2ML SOLUCION INYECTABLE</t>
  </si>
  <si>
    <t>J01FF02</t>
  </si>
  <si>
    <t>LINCOMICINA</t>
  </si>
  <si>
    <t>227376-02</t>
  </si>
  <si>
    <t>TEGRETOL RETARD DE 200 MG</t>
  </si>
  <si>
    <t>19900234-02</t>
  </si>
  <si>
    <t>BERIPLAST P 3 ML</t>
  </si>
  <si>
    <t>B02BD07</t>
  </si>
  <si>
    <t>COAGULACION FACTOR XIII</t>
  </si>
  <si>
    <t>19956673-01</t>
  </si>
  <si>
    <t>FREEGEN  GEL</t>
  </si>
  <si>
    <t>OFT LMICA</t>
  </si>
  <si>
    <t>20001228-01</t>
  </si>
  <si>
    <t>ACTONEL   150 MG TABLETAS RECUBIERTAS  RISEDRONATO S DICO 150 MG</t>
  </si>
  <si>
    <t>M05BA07</t>
  </si>
  <si>
    <t>RISEDRONICO ÁACIDO</t>
  </si>
  <si>
    <t>19953480-01</t>
  </si>
  <si>
    <t>PATANOL S  SOLUCION OFTALMICA ESTERIL</t>
  </si>
  <si>
    <t>S01GX09</t>
  </si>
  <si>
    <t>OLOPATADINA</t>
  </si>
  <si>
    <t>52478-01</t>
  </si>
  <si>
    <t>ACETAMINOFEN TABLETAS</t>
  </si>
  <si>
    <t>19955991-01</t>
  </si>
  <si>
    <t>37730-19</t>
  </si>
  <si>
    <t>36110-01</t>
  </si>
  <si>
    <t>ESPASMO SILIGAS GOTAS</t>
  </si>
  <si>
    <t>G04BE52</t>
  </si>
  <si>
    <t>PAPAVERINA COMBINACIONES</t>
  </si>
  <si>
    <t>19915412-03</t>
  </si>
  <si>
    <t>NEXIUM MUPS  40 MG</t>
  </si>
  <si>
    <t>19991074-04</t>
  </si>
  <si>
    <t>SYNOVULAR SUAVE INYECTABLE</t>
  </si>
  <si>
    <t>G03CA53</t>
  </si>
  <si>
    <t>ESTRADIOL COMBINACIONES</t>
  </si>
  <si>
    <t>BOSENTAN 125</t>
  </si>
  <si>
    <t>40194-02</t>
  </si>
  <si>
    <t>HIDROCORTISONA AL 1  CREMA</t>
  </si>
  <si>
    <t>D07AA02</t>
  </si>
  <si>
    <t>19932174-03</t>
  </si>
  <si>
    <t>PLASIL   10 MG</t>
  </si>
  <si>
    <t>A03FA01</t>
  </si>
  <si>
    <t>METOCLOPRAMIDA</t>
  </si>
  <si>
    <t>20055558-06</t>
  </si>
  <si>
    <t>215608-01</t>
  </si>
  <si>
    <t>LAMICTAL TABLETAS DISPERSABLE 100 MG</t>
  </si>
  <si>
    <t>N03AX09</t>
  </si>
  <si>
    <t>LAMOTRIGINA</t>
  </si>
  <si>
    <t>29653-03</t>
  </si>
  <si>
    <t>METRONIDAZOL TABLETAS X 500 MG</t>
  </si>
  <si>
    <t>P01AB01</t>
  </si>
  <si>
    <t>METRONIDAZOL</t>
  </si>
  <si>
    <t>19972381-01</t>
  </si>
  <si>
    <t>INTRATECT   X 50 ML</t>
  </si>
  <si>
    <t>20003855-03</t>
  </si>
  <si>
    <t>AIRE MEDICINAL COMPRIMIDO</t>
  </si>
  <si>
    <t>19955193-35</t>
  </si>
  <si>
    <t>51522-04</t>
  </si>
  <si>
    <t>19900270-02</t>
  </si>
  <si>
    <t>HEPA  MERZ  GRANULADO</t>
  </si>
  <si>
    <t>A05BA06</t>
  </si>
  <si>
    <t>ORNITINA OXOGLURATO</t>
  </si>
  <si>
    <t>37309-03</t>
  </si>
  <si>
    <t>DIFLUCAN   INYECTABLE</t>
  </si>
  <si>
    <t>J02AC01</t>
  </si>
  <si>
    <t>FLUCONAZOL</t>
  </si>
  <si>
    <t>39005-02</t>
  </si>
  <si>
    <t>ROXICAINA POMADA</t>
  </si>
  <si>
    <t>20013336-02</t>
  </si>
  <si>
    <t>VAGICORT  CREMA VAGINAL</t>
  </si>
  <si>
    <t>R01AD53</t>
  </si>
  <si>
    <t>DEXAMETASONA COMBINACIONES</t>
  </si>
  <si>
    <t>33370-06</t>
  </si>
  <si>
    <t>ELTROXIN  TABLETAS 50 MCG</t>
  </si>
  <si>
    <t>27206-01</t>
  </si>
  <si>
    <t>KONAKION MICELA MIXTAS  ROCHE  AMPOLLA 2MG/0 2 ML</t>
  </si>
  <si>
    <t>B02BA01</t>
  </si>
  <si>
    <t>FITOMENADIONA</t>
  </si>
  <si>
    <t>43338-02</t>
  </si>
  <si>
    <t>PLITICAN GOTAS</t>
  </si>
  <si>
    <t>A03FA05</t>
  </si>
  <si>
    <t>ALIZAPRIDA</t>
  </si>
  <si>
    <t>19960160-12</t>
  </si>
  <si>
    <t>ERITROMAX  4000 U I /ML</t>
  </si>
  <si>
    <t>20097294-01</t>
  </si>
  <si>
    <t>AZACYT</t>
  </si>
  <si>
    <t>20033548-01</t>
  </si>
  <si>
    <t>FIXAMICIN GOTAS OTICAS</t>
  </si>
  <si>
    <t>S01CA03</t>
  </si>
  <si>
    <t>HIDROCORTISONA Y ANTIINFECCIOSOS</t>
  </si>
  <si>
    <t>53704-07</t>
  </si>
  <si>
    <t>CEFAZOLINA INYECTABLE 1 G</t>
  </si>
  <si>
    <t>J01DA04</t>
  </si>
  <si>
    <t>CEFAZOLINA</t>
  </si>
  <si>
    <t>19942690-02</t>
  </si>
  <si>
    <t>PROGENDO   200 MG</t>
  </si>
  <si>
    <t>G03DA04</t>
  </si>
  <si>
    <t>PROGESTERONA</t>
  </si>
  <si>
    <t>ORAL //VAGINAL</t>
  </si>
  <si>
    <t>19982504-01</t>
  </si>
  <si>
    <t>SALBUTAMOL INHALADOR</t>
  </si>
  <si>
    <t>55501-01</t>
  </si>
  <si>
    <t>OMEPRAZOL CAPSULAS 20 MG</t>
  </si>
  <si>
    <t>19967275-01</t>
  </si>
  <si>
    <t>WELLBUTRIN   XL 150 MG</t>
  </si>
  <si>
    <t>N07BA02</t>
  </si>
  <si>
    <t>BUPROPION</t>
  </si>
  <si>
    <t>20046297-02</t>
  </si>
  <si>
    <t>MAGNION  100 U</t>
  </si>
  <si>
    <t>INTRAMUSCULAR //SUBCUTANEA</t>
  </si>
  <si>
    <t>19915281-02</t>
  </si>
  <si>
    <t>SURVANTA   4 ML</t>
  </si>
  <si>
    <t>19982964-05</t>
  </si>
  <si>
    <t>HERREX FOL 1000 TABLETAS RECUBIERTAS</t>
  </si>
  <si>
    <t>20023899-03</t>
  </si>
  <si>
    <t>ISOFEM FORTE TABLETAS RECUBIERTAS</t>
  </si>
  <si>
    <t>19961089-02</t>
  </si>
  <si>
    <t>NORMOLIP</t>
  </si>
  <si>
    <t>C10AB05</t>
  </si>
  <si>
    <t>FENOFIBRATO</t>
  </si>
  <si>
    <t>19997604-01</t>
  </si>
  <si>
    <t>DIVIRAL</t>
  </si>
  <si>
    <t>J05AF30</t>
  </si>
  <si>
    <t>19912966-03</t>
  </si>
  <si>
    <t>20049640-07</t>
  </si>
  <si>
    <t>22139-02</t>
  </si>
  <si>
    <t>SINEMET 25/100 MG</t>
  </si>
  <si>
    <t>26515-01</t>
  </si>
  <si>
    <t>AMBRAMICINA CAPSULAS 250 MG</t>
  </si>
  <si>
    <t>J01AA07</t>
  </si>
  <si>
    <t>TETRACICLINA</t>
  </si>
  <si>
    <t>50400-01</t>
  </si>
  <si>
    <t>CORICIDIN  GOTAS PEDIATRICAS CON ACETAMINOFEN</t>
  </si>
  <si>
    <t>44747-01</t>
  </si>
  <si>
    <t>URBADAN 20 MG</t>
  </si>
  <si>
    <t>N05BA09</t>
  </si>
  <si>
    <t>CLOBAZAM</t>
  </si>
  <si>
    <t>19908192-07</t>
  </si>
  <si>
    <t>CONCOR  2 5 MG TABLETAS</t>
  </si>
  <si>
    <t>20015775-08</t>
  </si>
  <si>
    <t>EXFORGE  HCT 10/160/12 5 COMPRIMIDOS RECUBIERTOS CON PELICULA</t>
  </si>
  <si>
    <t>20062328-01</t>
  </si>
  <si>
    <t>ACTEMRA   SOLUCI N INYECTABLE 162MG/0 9ML</t>
  </si>
  <si>
    <t>215127-07</t>
  </si>
  <si>
    <t>NIFLAMIN R  PL CAPSULAS 7 5 MG</t>
  </si>
  <si>
    <t>20003504-02</t>
  </si>
  <si>
    <t>206166-03</t>
  </si>
  <si>
    <t>DIMARD 200</t>
  </si>
  <si>
    <t>P01BA02</t>
  </si>
  <si>
    <t>HIDROXICLOROQUINA</t>
  </si>
  <si>
    <t>19981320-03</t>
  </si>
  <si>
    <t>ZOPICLONA   TABLETA RECUBIERTA 7 5 MG</t>
  </si>
  <si>
    <t>20059955-04</t>
  </si>
  <si>
    <t>KAXEL  500 MG</t>
  </si>
  <si>
    <t>20034231-01</t>
  </si>
  <si>
    <t>SPRYCEL   140 MG TABLETA RECUBIERTA</t>
  </si>
  <si>
    <t>1980747-01</t>
  </si>
  <si>
    <t>SPORANOX  SOLUCION ORAL</t>
  </si>
  <si>
    <t>J02AC02</t>
  </si>
  <si>
    <t>ITRACONAZOL</t>
  </si>
  <si>
    <t>19926882-05</t>
  </si>
  <si>
    <t>GLUCOPHAGE 1000 MG TABLETAS</t>
  </si>
  <si>
    <t>20037830-20</t>
  </si>
  <si>
    <t>DURAFEX</t>
  </si>
  <si>
    <t>26168-03</t>
  </si>
  <si>
    <t>COMPLEGEL NF AMPOLLAS</t>
  </si>
  <si>
    <t>N06BX06</t>
  </si>
  <si>
    <t>CITICOLINA</t>
  </si>
  <si>
    <t>19992192-02</t>
  </si>
  <si>
    <t>19992907-01</t>
  </si>
  <si>
    <t>CEFABAY  CAPSULAS 500 MG</t>
  </si>
  <si>
    <t>34644-03</t>
  </si>
  <si>
    <t>ISODINE BUCOFARINGEO</t>
  </si>
  <si>
    <t>R02AA15</t>
  </si>
  <si>
    <t>23798-01</t>
  </si>
  <si>
    <t>KEFZOL 1 GRAMO AMPOLLAS</t>
  </si>
  <si>
    <t>J01DB04</t>
  </si>
  <si>
    <t>19943350-05</t>
  </si>
  <si>
    <t>CLINDAMICINA 600 MG / 4 ML SOLUCI N INYECTABLE</t>
  </si>
  <si>
    <t>J01FF01</t>
  </si>
  <si>
    <t>CLINDAMICINA</t>
  </si>
  <si>
    <t>19972065-02</t>
  </si>
  <si>
    <t>BETAGEN CREMA TOPICA</t>
  </si>
  <si>
    <t>D08AH30</t>
  </si>
  <si>
    <t>CLIOQUINOL</t>
  </si>
  <si>
    <t>19942561-03</t>
  </si>
  <si>
    <t>LACTATO DE RINGER SOLUCION INYECTABLE  SOLUCION HARTMANN</t>
  </si>
  <si>
    <t>B05BB01</t>
  </si>
  <si>
    <t>ELECTROLITOS</t>
  </si>
  <si>
    <t>19999738-06</t>
  </si>
  <si>
    <t>VANBIOTIC</t>
  </si>
  <si>
    <t>44569-22</t>
  </si>
  <si>
    <t>ENALAPRIL 20 MG TABLETAS</t>
  </si>
  <si>
    <t>23187-03</t>
  </si>
  <si>
    <t>RENITEC   20   MG  TABLETAS</t>
  </si>
  <si>
    <t>19997253-05</t>
  </si>
  <si>
    <t>51063-03</t>
  </si>
  <si>
    <t>TRIMETOPRIM SULFAMETOXAZOL F TABLETA  160/800 MG</t>
  </si>
  <si>
    <t>19963423-09</t>
  </si>
  <si>
    <t>19914312-04</t>
  </si>
  <si>
    <t>49092-01</t>
  </si>
  <si>
    <t>RISPERDAL TABLETAS 3 MG</t>
  </si>
  <si>
    <t>20003504-07</t>
  </si>
  <si>
    <t>19967276-01</t>
  </si>
  <si>
    <t>WELLBUTRIN   XL 300 MG</t>
  </si>
  <si>
    <t>20020184-04</t>
  </si>
  <si>
    <t>ESTATLEN  40 MG TABLETAS</t>
  </si>
  <si>
    <t>19917356-04</t>
  </si>
  <si>
    <t>PROPOFOL    LIPURO 1    10 MG / ML</t>
  </si>
  <si>
    <t>N01AX10</t>
  </si>
  <si>
    <t>PROPOFOL</t>
  </si>
  <si>
    <t>225487-09</t>
  </si>
  <si>
    <t>VIAGRA 50 MG TABLETA RECUBIERTA</t>
  </si>
  <si>
    <t>20078742-16</t>
  </si>
  <si>
    <t>NORAVER NOCHE</t>
  </si>
  <si>
    <t>19934637-01</t>
  </si>
  <si>
    <t>METARSAL N CAPSULAS</t>
  </si>
  <si>
    <t>G01AF20</t>
  </si>
  <si>
    <t>COMBINACIONES DE IMIDAZOL DERIVADOS</t>
  </si>
  <si>
    <t>33232-03</t>
  </si>
  <si>
    <t>NOVALGINA TABLETAS</t>
  </si>
  <si>
    <t>N02BB02</t>
  </si>
  <si>
    <t>METAMIZOL SODIO</t>
  </si>
  <si>
    <t>19960407-10</t>
  </si>
  <si>
    <t>ESOMEPRAZOL  TABLETA ENTERICA  20  MG</t>
  </si>
  <si>
    <t>20058285-01</t>
  </si>
  <si>
    <t>SEEBRI BREEZHALER</t>
  </si>
  <si>
    <t>213751-02</t>
  </si>
  <si>
    <t>AMARYL 4 MG COMPRIMIDOS</t>
  </si>
  <si>
    <t>A10BB12</t>
  </si>
  <si>
    <t>GLIMEPIRIDA</t>
  </si>
  <si>
    <t>43790-01</t>
  </si>
  <si>
    <t>PENTAGLOBIN  100 ML</t>
  </si>
  <si>
    <t>19955193-33</t>
  </si>
  <si>
    <t>20030084-01</t>
  </si>
  <si>
    <t>CARBAGLU</t>
  </si>
  <si>
    <t>A16AA05</t>
  </si>
  <si>
    <t>CARGLUTAMICO ACIDO</t>
  </si>
  <si>
    <t>19969325-01</t>
  </si>
  <si>
    <t>CICADERM NF CREMA</t>
  </si>
  <si>
    <t>209874-03</t>
  </si>
  <si>
    <t>AMOXAL 250 MG  POLVO PARA SUSPENSION</t>
  </si>
  <si>
    <t>20085320-01</t>
  </si>
  <si>
    <t>ABACAVIR 600 MG   LAMIVUDINA 300 MG TABLETAS RECUBIERTAS</t>
  </si>
  <si>
    <t>20019956-02</t>
  </si>
  <si>
    <t>NIFEDIPINO 30 MG CAPSULAS</t>
  </si>
  <si>
    <t>19935648-01</t>
  </si>
  <si>
    <t>SOMATULINE   AUTOGEL 90MG</t>
  </si>
  <si>
    <t>226042-06</t>
  </si>
  <si>
    <t>ATACAND   16MG</t>
  </si>
  <si>
    <t>C09CA06</t>
  </si>
  <si>
    <t>CANDESARTAN</t>
  </si>
  <si>
    <t>37482-03</t>
  </si>
  <si>
    <t>FURACIN POMADA</t>
  </si>
  <si>
    <t>D08AF01</t>
  </si>
  <si>
    <t>NITROFURAL</t>
  </si>
  <si>
    <t>20010357-03</t>
  </si>
  <si>
    <t>MESULID 100 MG TABLETAS</t>
  </si>
  <si>
    <t>M01AX17</t>
  </si>
  <si>
    <t>NIMESULIDA</t>
  </si>
  <si>
    <t>57145-09</t>
  </si>
  <si>
    <t>UNASYN TABLETAS 750 MG</t>
  </si>
  <si>
    <t>J01CR04</t>
  </si>
  <si>
    <t>SULTAMICILINA</t>
  </si>
  <si>
    <t>32566-03</t>
  </si>
  <si>
    <t>CLAVULIN 500 MG TABLETAS</t>
  </si>
  <si>
    <t>20056532-04</t>
  </si>
  <si>
    <t>DRAMAMINE</t>
  </si>
  <si>
    <t>N07CA91</t>
  </si>
  <si>
    <t>20034297-01</t>
  </si>
  <si>
    <t>GYNORELLE COMPRIMIDOS  RECUBIERTOS</t>
  </si>
  <si>
    <t>G03AB07</t>
  </si>
  <si>
    <t>CLORMADINONA Y ESTROGENO</t>
  </si>
  <si>
    <t>19984012-02</t>
  </si>
  <si>
    <t>GYNFLU  D</t>
  </si>
  <si>
    <t>P01AB07 //J02AC01</t>
  </si>
  <si>
    <t>SECNIDAZOL //FLUCONAZOL</t>
  </si>
  <si>
    <t>20043340-05</t>
  </si>
  <si>
    <t>ROSUVINA LEGRAND   E 10/40</t>
  </si>
  <si>
    <t>C10AX09</t>
  </si>
  <si>
    <t>EZETIMIBE</t>
  </si>
  <si>
    <t>19997996-01</t>
  </si>
  <si>
    <t>MYORITMO</t>
  </si>
  <si>
    <t>C01AA08</t>
  </si>
  <si>
    <t>METILDIGOXINA</t>
  </si>
  <si>
    <t>224030-06</t>
  </si>
  <si>
    <t>22606-05</t>
  </si>
  <si>
    <t>AMOXAL 500 MG CAPSULAS</t>
  </si>
  <si>
    <t>19945074-04</t>
  </si>
  <si>
    <t>227757-03</t>
  </si>
  <si>
    <t>VERUM TABLETAS 8 MG</t>
  </si>
  <si>
    <t>20024562-01</t>
  </si>
  <si>
    <t>VOTRIENT  200 MG</t>
  </si>
  <si>
    <t>N05AN01</t>
  </si>
  <si>
    <t>LITIO</t>
  </si>
  <si>
    <t>19972534-01</t>
  </si>
  <si>
    <t>ROTATEQ  VACUNA ORAL PENTAVALENTE CONTRA  ROTAVIRUS</t>
  </si>
  <si>
    <t>J07BH01</t>
  </si>
  <si>
    <t>ROTAVIRUS VIVO ATENUADO</t>
  </si>
  <si>
    <t>19908144-01</t>
  </si>
  <si>
    <t>ATORVASTATINA 20 MG</t>
  </si>
  <si>
    <t>4098-16</t>
  </si>
  <si>
    <t>CEBION   500MG TABLETAS MASTICABLES</t>
  </si>
  <si>
    <t>20068285-01</t>
  </si>
  <si>
    <t>REMSIMA 100 MG</t>
  </si>
  <si>
    <t>45382-03</t>
  </si>
  <si>
    <t>TAVEGYL AMPOLLAS</t>
  </si>
  <si>
    <t>R06AA04</t>
  </si>
  <si>
    <t>CLEMASTINA</t>
  </si>
  <si>
    <t>20030704-04</t>
  </si>
  <si>
    <t>NIMESULIDA TABLETAS 100MG</t>
  </si>
  <si>
    <t>19903578-03</t>
  </si>
  <si>
    <t>OKEY</t>
  </si>
  <si>
    <t>19924907-15</t>
  </si>
  <si>
    <t>PHARMATON   VITALITY</t>
  </si>
  <si>
    <t>19991325-01</t>
  </si>
  <si>
    <t>DACOGEN</t>
  </si>
  <si>
    <t>224609-01</t>
  </si>
  <si>
    <t>VALCOTE  I V   ACIDO VALPROICO 500 MG/5 ML</t>
  </si>
  <si>
    <t>19939451-01</t>
  </si>
  <si>
    <t>MULTI 12/K1 PEDIATRICO</t>
  </si>
  <si>
    <t>20087694-01</t>
  </si>
  <si>
    <t>XEOMIN   LD 50  100 UNIDADES</t>
  </si>
  <si>
    <t>20059846-01</t>
  </si>
  <si>
    <t>CALADRYL CLEAR LOCION</t>
  </si>
  <si>
    <t>D04AB07</t>
  </si>
  <si>
    <t>PRAMOCAINA</t>
  </si>
  <si>
    <t>20071759-01</t>
  </si>
  <si>
    <t>20009866-03</t>
  </si>
  <si>
    <t>ALKA SELTZER EXTREME</t>
  </si>
  <si>
    <t>19908092-03</t>
  </si>
  <si>
    <t>AMOXIDAL DUO COMPRIMIDOS</t>
  </si>
  <si>
    <t>30051-05</t>
  </si>
  <si>
    <t>EPAMIN 100 MG CAPSULAS</t>
  </si>
  <si>
    <t>N03AB02</t>
  </si>
  <si>
    <t>FENITOINA</t>
  </si>
  <si>
    <t>20021508-04</t>
  </si>
  <si>
    <t>ZEITE 400MG TABLETAS CUBIERTAS</t>
  </si>
  <si>
    <t>19939513-09</t>
  </si>
  <si>
    <t>17135-01</t>
  </si>
  <si>
    <t>TRAZODONA 50 MG TABLETAS</t>
  </si>
  <si>
    <t>N06AX05</t>
  </si>
  <si>
    <t>TRAZODONA</t>
  </si>
  <si>
    <t>19946441-02</t>
  </si>
  <si>
    <t>AINEDAP 500 MG</t>
  </si>
  <si>
    <t>20018592-01</t>
  </si>
  <si>
    <t>VISANNE</t>
  </si>
  <si>
    <t>38454-04</t>
  </si>
  <si>
    <t>PANZYTRAT 25 000 UI CAPSULAS</t>
  </si>
  <si>
    <t>31337-02</t>
  </si>
  <si>
    <t>SULFAPLATA 1  CREMA</t>
  </si>
  <si>
    <t>D06BA01</t>
  </si>
  <si>
    <t>SULFADIAZINA DE PLATA</t>
  </si>
  <si>
    <t>208621-02</t>
  </si>
  <si>
    <t>DIOVAN  VALSARTAN  160 MG</t>
  </si>
  <si>
    <t>C09CA03</t>
  </si>
  <si>
    <t>VALSARTAN</t>
  </si>
  <si>
    <t>19974848-01</t>
  </si>
  <si>
    <t>CARBOPLATINO 450 MG INYECTABLE  450MG/45ML</t>
  </si>
  <si>
    <t>L01XA02</t>
  </si>
  <si>
    <t>CARBOPLATINO</t>
  </si>
  <si>
    <t>19930312-02</t>
  </si>
  <si>
    <t>CONCERTA   TABLETAS DE 36 MG</t>
  </si>
  <si>
    <t>N06BA04</t>
  </si>
  <si>
    <t>METILFENIDATO</t>
  </si>
  <si>
    <t>29473-01</t>
  </si>
  <si>
    <t>MINOXIDIL  2  LOCION</t>
  </si>
  <si>
    <t>19942168-03</t>
  </si>
  <si>
    <t>SINGULAIR   4 MG GRANULADO</t>
  </si>
  <si>
    <t>R03DC03</t>
  </si>
  <si>
    <t>MONTELUKAST</t>
  </si>
  <si>
    <t>19992496-01</t>
  </si>
  <si>
    <t>IPRASYNT</t>
  </si>
  <si>
    <t>19977699-03</t>
  </si>
  <si>
    <t>HIDROXDO DE ALUMINIO 4    HIDROXDO DE MAGNESIO 4    SIMETICONA 0 4  SUSPENSION</t>
  </si>
  <si>
    <t>19945074-19</t>
  </si>
  <si>
    <t>20047449-01</t>
  </si>
  <si>
    <t>NUCTIS D GOTAS ORALES</t>
  </si>
  <si>
    <t>51066-01</t>
  </si>
  <si>
    <t>CIPROFLOXACINO TABLETAS X 500 MG</t>
  </si>
  <si>
    <t>19901908-03</t>
  </si>
  <si>
    <t>TAMSULON  0 4 MG</t>
  </si>
  <si>
    <t>19940030-02</t>
  </si>
  <si>
    <t>HIPERLIPEN   100 MG TABLETA</t>
  </si>
  <si>
    <t>C10AB08</t>
  </si>
  <si>
    <t>CIPROFIBRATO</t>
  </si>
  <si>
    <t>19948265-03</t>
  </si>
  <si>
    <t>NORVETAL</t>
  </si>
  <si>
    <t>20003504-11</t>
  </si>
  <si>
    <t>216963-01</t>
  </si>
  <si>
    <t>TWINRIX   SUSPENSION INYECTABLE</t>
  </si>
  <si>
    <t>J07BC20</t>
  </si>
  <si>
    <t>20052945-01</t>
  </si>
  <si>
    <t>XGEVA   120 MG / 1 7 ML</t>
  </si>
  <si>
    <t>20021215-01</t>
  </si>
  <si>
    <t>ZYPRED</t>
  </si>
  <si>
    <t>S01CA02</t>
  </si>
  <si>
    <t>PREDNISOLONA Y ANTIINFECCIOSOS</t>
  </si>
  <si>
    <t>33490-03</t>
  </si>
  <si>
    <t>AMPICILINA 500 MG CAPSULAS</t>
  </si>
  <si>
    <t>20001852-04</t>
  </si>
  <si>
    <t>DOLEX  AVANZADO</t>
  </si>
  <si>
    <t>19964520-01</t>
  </si>
  <si>
    <t>KRODEX  F COMPUESTO CAPSULAS</t>
  </si>
  <si>
    <t>A07AX03 //A01AB17</t>
  </si>
  <si>
    <t>NIFUROXAZIDA //METRONIDAZOL</t>
  </si>
  <si>
    <t>19951125-01</t>
  </si>
  <si>
    <t>FABRAZYME 5MG</t>
  </si>
  <si>
    <t>20067036-01</t>
  </si>
  <si>
    <t>RIXUBIS   500 UI</t>
  </si>
  <si>
    <t>20038234-01</t>
  </si>
  <si>
    <t>ZOELY  TABLETAS RECUBIERTAS</t>
  </si>
  <si>
    <t>216131-02</t>
  </si>
  <si>
    <t>TRAMADOL CLORHIDRATO SOLUCION 10  GOTAS</t>
  </si>
  <si>
    <t>224247-02</t>
  </si>
  <si>
    <t>DOTAREM</t>
  </si>
  <si>
    <t>V08CA02</t>
  </si>
  <si>
    <t>GADOTERICO ACIDO</t>
  </si>
  <si>
    <t>23440-10</t>
  </si>
  <si>
    <t>TIAMINA ECAR 300 MG TABLETAS</t>
  </si>
  <si>
    <t>19992492-01</t>
  </si>
  <si>
    <t>ECLOSYNT</t>
  </si>
  <si>
    <t>20030114-06</t>
  </si>
  <si>
    <t>ESOMED 40 MG  CAPSULAS</t>
  </si>
  <si>
    <t>20068002-01</t>
  </si>
  <si>
    <t>POLIMIXINA B  500 000 UI</t>
  </si>
  <si>
    <t>J01XB02</t>
  </si>
  <si>
    <t>POLIMIXINA B</t>
  </si>
  <si>
    <t>INTRAVENOSA //INTRATECAL //INTRAMUSCULAR</t>
  </si>
  <si>
    <t>19947216-03</t>
  </si>
  <si>
    <t>LATANOX</t>
  </si>
  <si>
    <t>S01EE01</t>
  </si>
  <si>
    <t>LATANOPROST</t>
  </si>
  <si>
    <t>40267-01</t>
  </si>
  <si>
    <t>BETA   NECROTON CAPSULA</t>
  </si>
  <si>
    <t>A05BA99</t>
  </si>
  <si>
    <t>ACIDO OROTICO/OXIPURINA</t>
  </si>
  <si>
    <t>48099-03</t>
  </si>
  <si>
    <t>NESTLE NUTREN PULMONARY</t>
  </si>
  <si>
    <t>19928855-01</t>
  </si>
  <si>
    <t>DROPYAL  25 MG SOLUCION INYECTABLE</t>
  </si>
  <si>
    <t>M09AX01</t>
  </si>
  <si>
    <t>HIALURONICO ACIDO</t>
  </si>
  <si>
    <t>20019908-04</t>
  </si>
  <si>
    <t>FLORATIL  250 MG CAPSULAS</t>
  </si>
  <si>
    <t>19721-02</t>
  </si>
  <si>
    <t>20034176-02</t>
  </si>
  <si>
    <t>TOBI PODHALER 28 MG  POLVO PARA INHALACION   CAPSULA DURA</t>
  </si>
  <si>
    <t>30246-02</t>
  </si>
  <si>
    <t>DIPROSALIC  UNGUENTO</t>
  </si>
  <si>
    <t>D07BC01</t>
  </si>
  <si>
    <t>BETAMETASONA Y ANTISEPTICOS</t>
  </si>
  <si>
    <t>19917457-04</t>
  </si>
  <si>
    <t>OCTOSTIM SOLUCION INYECTABLE</t>
  </si>
  <si>
    <t>19937141-04</t>
  </si>
  <si>
    <t>DURAPROX</t>
  </si>
  <si>
    <t>M01AE12</t>
  </si>
  <si>
    <t>OXAPROXINA</t>
  </si>
  <si>
    <t>19964038-01</t>
  </si>
  <si>
    <t>DESLORATADINA 5 MG TABLETAS RECUBIERTAS</t>
  </si>
  <si>
    <t>R06AX27</t>
  </si>
  <si>
    <t>DESLORATADINA</t>
  </si>
  <si>
    <t>19994205-01</t>
  </si>
  <si>
    <t>BETASERC  24</t>
  </si>
  <si>
    <t>19962154-03</t>
  </si>
  <si>
    <t>DIOSMINA  500</t>
  </si>
  <si>
    <t>C05CA03</t>
  </si>
  <si>
    <t>DIOSMIN</t>
  </si>
  <si>
    <t>56547-03</t>
  </si>
  <si>
    <t>CANESTEN CREMA  1</t>
  </si>
  <si>
    <t>20029185-01</t>
  </si>
  <si>
    <t>ZOLIDONE</t>
  </si>
  <si>
    <t>19962119-05</t>
  </si>
  <si>
    <t>ATRETIN 20 MG</t>
  </si>
  <si>
    <t>20003530-02</t>
  </si>
  <si>
    <t>NATRILIX  S R</t>
  </si>
  <si>
    <t>C03BA11</t>
  </si>
  <si>
    <t>INDAPAMIDA</t>
  </si>
  <si>
    <t>35388-03</t>
  </si>
  <si>
    <t>MAGNEVIST  SOLUCION INYECTABLE</t>
  </si>
  <si>
    <t>V08CA01</t>
  </si>
  <si>
    <t>GADOPENTETICO ACIDO</t>
  </si>
  <si>
    <t>58931-01</t>
  </si>
  <si>
    <t>DUROGESIC 100  G / H</t>
  </si>
  <si>
    <t>N01AH01</t>
  </si>
  <si>
    <t>FENTANYL</t>
  </si>
  <si>
    <t>19949566-01</t>
  </si>
  <si>
    <t>GAAP OFTENO</t>
  </si>
  <si>
    <t>19955193-45</t>
  </si>
  <si>
    <t>19935680-03</t>
  </si>
  <si>
    <t>19999623-03</t>
  </si>
  <si>
    <t>NEUROPRON 10 000</t>
  </si>
  <si>
    <t>39293-01</t>
  </si>
  <si>
    <t>LIDOPROCTO SUPOSITORIOS</t>
  </si>
  <si>
    <t>20006959-01</t>
  </si>
  <si>
    <t>BRIDION  200 MG/2 ML SOLUCI N PARA INYECCI N</t>
  </si>
  <si>
    <t>V03AB35</t>
  </si>
  <si>
    <t>SUGAMMADEX</t>
  </si>
  <si>
    <t>19924729-04</t>
  </si>
  <si>
    <t>TETRALYSAL CAPSULAS 300 MG</t>
  </si>
  <si>
    <t>A01AB13</t>
  </si>
  <si>
    <t>212444-01</t>
  </si>
  <si>
    <t>LIPITOR TABLETAS 20 MG</t>
  </si>
  <si>
    <t>19947668-02</t>
  </si>
  <si>
    <t>ALBUREX 20/50 ML</t>
  </si>
  <si>
    <t>19938121-02</t>
  </si>
  <si>
    <t>BETAMETASONA  CREMA</t>
  </si>
  <si>
    <t>19976587-01</t>
  </si>
  <si>
    <t>SOLHIDREX  SALES DE REHIDRATACION ORAL CON SABORES  MANZANA  FRESA  CEREZA  CHICLE  UVA</t>
  </si>
  <si>
    <t>19914680-05</t>
  </si>
  <si>
    <t>IBUPROFENO 800 MG</t>
  </si>
  <si>
    <t>218558-01</t>
  </si>
  <si>
    <t>ALKERAN INYECTABLE</t>
  </si>
  <si>
    <t>L01AA03</t>
  </si>
  <si>
    <t>MELPHALAN</t>
  </si>
  <si>
    <t>20047307-04</t>
  </si>
  <si>
    <t>19934178-03</t>
  </si>
  <si>
    <t>LEXAPRO   10 MG COMPRIMIDOS</t>
  </si>
  <si>
    <t>N06AB10</t>
  </si>
  <si>
    <t>ESCITALOPRAM</t>
  </si>
  <si>
    <t>57693-02</t>
  </si>
  <si>
    <t>ACICLOVIR UNGUENTO TOPICO AL 5</t>
  </si>
  <si>
    <t>D06BB03</t>
  </si>
  <si>
    <t>20018952-02</t>
  </si>
  <si>
    <t>ZOSTAVAX  VACUNA DE VIRUS VIVOS  CONTRA EL  HERPES ZOSTER   OKA/MERCK</t>
  </si>
  <si>
    <t>30620-01</t>
  </si>
  <si>
    <t>MAXITROL SUSPENSION OFTALMICA EST RIL</t>
  </si>
  <si>
    <t>19948962-01</t>
  </si>
  <si>
    <t>ERASSIN  100 MG TABLETAS</t>
  </si>
  <si>
    <t>33177-02</t>
  </si>
  <si>
    <t>QUADRIDERM  CREMA</t>
  </si>
  <si>
    <t>19964725-02</t>
  </si>
  <si>
    <t>HYZAAR  100/12 5 MG COMPRIMIDOS RECUBIERTOS</t>
  </si>
  <si>
    <t>C09DA01</t>
  </si>
  <si>
    <t>LOSARTAN Y DIURETICOS</t>
  </si>
  <si>
    <t>32187-05</t>
  </si>
  <si>
    <t>DOLEX NI OS 100 MG TABLETAS MASTICABLES</t>
  </si>
  <si>
    <t>20052480-04</t>
  </si>
  <si>
    <t>MEPACT  POLVO PARA CONCENTRADO PARA DISPERSI N PARA PERFUSI N</t>
  </si>
  <si>
    <t>L03AX15</t>
  </si>
  <si>
    <t>MIFARMUTIDA</t>
  </si>
  <si>
    <t>20009479-02</t>
  </si>
  <si>
    <t>INFLACOR   RETARD  INYECTABLE 1 ML</t>
  </si>
  <si>
    <t>INTRA ARTICULAR //INTRAMUSCULAR</t>
  </si>
  <si>
    <t>19961661-02</t>
  </si>
  <si>
    <t>CROMUS   0 1</t>
  </si>
  <si>
    <t>D11AX14</t>
  </si>
  <si>
    <t>19997397-02</t>
  </si>
  <si>
    <t>19926051-01</t>
  </si>
  <si>
    <t>SILIGAS</t>
  </si>
  <si>
    <t>A03AX13</t>
  </si>
  <si>
    <t>SILICONAS</t>
  </si>
  <si>
    <t>19964164-01</t>
  </si>
  <si>
    <t>BARACLUDE TABLETA 1MG</t>
  </si>
  <si>
    <t>19970942-01</t>
  </si>
  <si>
    <t>HEPARINA SODICA INYECTABLE  5 000U I  / ML</t>
  </si>
  <si>
    <t>225392-02</t>
  </si>
  <si>
    <t>TOPAMAC   50 MG TABLETAS</t>
  </si>
  <si>
    <t>20041742-01</t>
  </si>
  <si>
    <t>KOMBIGLYZE   XR 5 MG/ 1000 MG</t>
  </si>
  <si>
    <t>211380-06</t>
  </si>
  <si>
    <t>VALCYCLOR TABLETAS RECUBIERTAS 1G</t>
  </si>
  <si>
    <t>J05AB11</t>
  </si>
  <si>
    <t>VALACICLOVIR</t>
  </si>
  <si>
    <t>19951169-02</t>
  </si>
  <si>
    <t>STALEVO   COMPRIMIDO  CON CUBIERTA PELICULAR  50 MG  12 5MG Y 200MG</t>
  </si>
  <si>
    <t>23282-12</t>
  </si>
  <si>
    <t>DIANEAL PD  2 CON DEXTROSA  AL 2 5</t>
  </si>
  <si>
    <t>B05CB99</t>
  </si>
  <si>
    <t>DEXTROSA USP  MAS CLORURO DE SODIO U.SP. MAS LACTATO DE SODIO U.SP. MAS CLORURO DE CALCIO 2H2O U.S.P MAS CLORURO DE MAGNESIO 6H2</t>
  </si>
  <si>
    <t>INTRAPERITONEAL</t>
  </si>
  <si>
    <t>19979566-02</t>
  </si>
  <si>
    <t>SIDELG CAPSULAS X 120 MG</t>
  </si>
  <si>
    <t>208099-01</t>
  </si>
  <si>
    <t>NIMBIUM INYECTABLE 10 MG</t>
  </si>
  <si>
    <t>M03AC11</t>
  </si>
  <si>
    <t>CISATRACURIO</t>
  </si>
  <si>
    <t>19997623-08</t>
  </si>
  <si>
    <t>19969451-01</t>
  </si>
  <si>
    <t>EFAVIRENZ TABLETAS 600 MG</t>
  </si>
  <si>
    <t>J05AG03</t>
  </si>
  <si>
    <t>EFAVIRENZ</t>
  </si>
  <si>
    <t>20040729-05</t>
  </si>
  <si>
    <t>19992903-01</t>
  </si>
  <si>
    <t>AMOXIBAY  POLVO PARA SUSPENSION  250 MG / 5 ML</t>
  </si>
  <si>
    <t>200640-02</t>
  </si>
  <si>
    <t>PEPTAMEN JUNIOR</t>
  </si>
  <si>
    <t>20066784-01</t>
  </si>
  <si>
    <t>XEGREX</t>
  </si>
  <si>
    <t>36345-04</t>
  </si>
  <si>
    <t>20060952-01</t>
  </si>
  <si>
    <t>FASTURTEC   1 5 MG / ML</t>
  </si>
  <si>
    <t>V03AF07</t>
  </si>
  <si>
    <t>RASBURICASA</t>
  </si>
  <si>
    <t>63503-01</t>
  </si>
  <si>
    <t>RIVOTRIL SOLUCI N ORAL 2 5 MG/ML</t>
  </si>
  <si>
    <t>N03AE01</t>
  </si>
  <si>
    <t>CLONAZEPAM</t>
  </si>
  <si>
    <t>19954948-10</t>
  </si>
  <si>
    <t>OLMETEC 20 MG TABLETAS RECUBIERTAS</t>
  </si>
  <si>
    <t>C09CA08</t>
  </si>
  <si>
    <t>OLMESARTAN MEDOXIMIL</t>
  </si>
  <si>
    <t>19908545-13</t>
  </si>
  <si>
    <t>TRILEPTAL 600 MG TABLETA</t>
  </si>
  <si>
    <t>32513-02</t>
  </si>
  <si>
    <t>HIDERAX</t>
  </si>
  <si>
    <t>20062574-03</t>
  </si>
  <si>
    <t>20004823-01</t>
  </si>
  <si>
    <t>FIXAMICIN DEXACIPRO GOTAS OTICAS</t>
  </si>
  <si>
    <t>S03AA07 //S02CA06</t>
  </si>
  <si>
    <t>CIPROFLOXACINA //DEXAMETASONA Y ANTIINFECCIOSOS</t>
  </si>
  <si>
    <t>38690-01</t>
  </si>
  <si>
    <t>PRIMOSISTON</t>
  </si>
  <si>
    <t>G03FA01</t>
  </si>
  <si>
    <t>19959808-01</t>
  </si>
  <si>
    <t>ACLASTA   SOLUCION  PARA INFUSION</t>
  </si>
  <si>
    <t>50707-01</t>
  </si>
  <si>
    <t>BETOPROLOL 50 MG TABLETAS</t>
  </si>
  <si>
    <t>52435-01</t>
  </si>
  <si>
    <t>KLARICID</t>
  </si>
  <si>
    <t>19948782-03</t>
  </si>
  <si>
    <t>METOCARBAMOL TABLETAS RECUBIERTAS 750 MG</t>
  </si>
  <si>
    <t>M03BA03</t>
  </si>
  <si>
    <t>METOCARBAMOL</t>
  </si>
  <si>
    <t>31190-01</t>
  </si>
  <si>
    <t>NAPROXENO TABLETAS 500 MG</t>
  </si>
  <si>
    <t>54895-01</t>
  </si>
  <si>
    <t>IRUXOL 1 2</t>
  </si>
  <si>
    <t>D03BA02</t>
  </si>
  <si>
    <t>CLOSTRIDIOPEPTIDASA</t>
  </si>
  <si>
    <t>19930982-04</t>
  </si>
  <si>
    <t>VIREX Z</t>
  </si>
  <si>
    <t>46147-02</t>
  </si>
  <si>
    <t>LOCERYL LACA PARA U AS AL 5</t>
  </si>
  <si>
    <t>D01AE16</t>
  </si>
  <si>
    <t>AMOROLFINA</t>
  </si>
  <si>
    <t>20011348-03</t>
  </si>
  <si>
    <t>63502-01</t>
  </si>
  <si>
    <t>RIVOTRIL   TABLETAS DE 2 0 MG</t>
  </si>
  <si>
    <t>206777-01</t>
  </si>
  <si>
    <t>EUTIROX 125 MCG</t>
  </si>
  <si>
    <t>20013201-05</t>
  </si>
  <si>
    <t>DUOPAS CAPSULAS</t>
  </si>
  <si>
    <t>23016-01</t>
  </si>
  <si>
    <t>PERLUTAL AMPOLLAS</t>
  </si>
  <si>
    <t>G03FA02</t>
  </si>
  <si>
    <t>HIDROXIPROGESTERONA Y ESTROGENO</t>
  </si>
  <si>
    <t>19936459-04</t>
  </si>
  <si>
    <t>ZETIA  TABLETAS</t>
  </si>
  <si>
    <t>19932135-02</t>
  </si>
  <si>
    <t>BETAMETASONA 0 04   CLOTRIMAZOL 1 0    NEOMICINA 0 5  CREMA</t>
  </si>
  <si>
    <t>19968252-01</t>
  </si>
  <si>
    <t>GARMISCH OMEX 40 MG CAPSULAS</t>
  </si>
  <si>
    <t>20036785-03</t>
  </si>
  <si>
    <t>MIMPARA   60 MG</t>
  </si>
  <si>
    <t>19953050-01</t>
  </si>
  <si>
    <t>20009282-01</t>
  </si>
  <si>
    <t>LUMIGAN   RC</t>
  </si>
  <si>
    <t>S01EE03</t>
  </si>
  <si>
    <t>BIMATOPROST</t>
  </si>
  <si>
    <t>206795-02</t>
  </si>
  <si>
    <t>RINGER Y LACTATO DE SODIO PARA IRRIGACION</t>
  </si>
  <si>
    <t>20001038-03</t>
  </si>
  <si>
    <t>TEMODAL  CAPSULAS 140 MG</t>
  </si>
  <si>
    <t>20029520-03</t>
  </si>
  <si>
    <t>TRIMEBUTINA MALEATO TABLETAS 200 MG</t>
  </si>
  <si>
    <t>19981485-02</t>
  </si>
  <si>
    <t>DUOTRAV  SOLUCION OFTALMICA ESTERIL</t>
  </si>
  <si>
    <t>19919864-02</t>
  </si>
  <si>
    <t>ACETATO DE ALUMINIO LOCION</t>
  </si>
  <si>
    <t>28704-04</t>
  </si>
  <si>
    <t>PEPSAMAR TABLETAS</t>
  </si>
  <si>
    <t>A02AB01</t>
  </si>
  <si>
    <t>HIDROXIDO DE ALUMINIO</t>
  </si>
  <si>
    <t>20015468-01</t>
  </si>
  <si>
    <t>VERUM  24 MG TABLETAS</t>
  </si>
  <si>
    <t>29159-02</t>
  </si>
  <si>
    <t>CEBION  GOTAS</t>
  </si>
  <si>
    <t>36324-03</t>
  </si>
  <si>
    <t>COLCHIMEDIO 0 5 MG TABLETAS</t>
  </si>
  <si>
    <t>M04AC01</t>
  </si>
  <si>
    <t>COLCHICINA</t>
  </si>
  <si>
    <t>19927572-01</t>
  </si>
  <si>
    <t>NIMESULIDE 100 MG</t>
  </si>
  <si>
    <t>225064-07</t>
  </si>
  <si>
    <t>N BUTIL BROMURO DE HIOSCINA 20 MG  / 1 ML</t>
  </si>
  <si>
    <t>38540-03</t>
  </si>
  <si>
    <t>LACTULAX  JARABE</t>
  </si>
  <si>
    <t>A06AD11</t>
  </si>
  <si>
    <t>LACTULOSA</t>
  </si>
  <si>
    <t>47006-10</t>
  </si>
  <si>
    <t>OMEPRAZOL 20MG CAPSULAS</t>
  </si>
  <si>
    <t>19998393-04</t>
  </si>
  <si>
    <t>GALVUS  MET COMPRIMIDO RECUBIERTO CON PELICULA 50 MG/850 MG</t>
  </si>
  <si>
    <t>19928029-02</t>
  </si>
  <si>
    <t>XANAX   0 5 MG TABLETAS</t>
  </si>
  <si>
    <t>N05BA12</t>
  </si>
  <si>
    <t>ALPRAZOLAM</t>
  </si>
  <si>
    <t>58929-01</t>
  </si>
  <si>
    <t>DUROGESIC  50  G / H</t>
  </si>
  <si>
    <t>19963586-06</t>
  </si>
  <si>
    <t>228008-16</t>
  </si>
  <si>
    <t>HIDRAPLUS   45 SOLUCI N ORAL</t>
  </si>
  <si>
    <t>227297-13</t>
  </si>
  <si>
    <t>19951528-02</t>
  </si>
  <si>
    <t>ZYPREXA ZYDIS 10 MG</t>
  </si>
  <si>
    <t>N05AH03</t>
  </si>
  <si>
    <t>OLANZAPINA</t>
  </si>
  <si>
    <t>19956183-06</t>
  </si>
  <si>
    <t>COLYPAN    300 MG TABLETAS DE LIBERACION PROLONGADA</t>
  </si>
  <si>
    <t>19962725-02</t>
  </si>
  <si>
    <t>VENOVIT</t>
  </si>
  <si>
    <t>93689-02</t>
  </si>
  <si>
    <t>VALCOTE  250 MG TABLETAS CON CUBIERTA ENT RICA</t>
  </si>
  <si>
    <t>19954437-01</t>
  </si>
  <si>
    <t>MEROPENEM  1000MG</t>
  </si>
  <si>
    <t>19977879-01</t>
  </si>
  <si>
    <t>FLOSEAL</t>
  </si>
  <si>
    <t>B02BC06</t>
  </si>
  <si>
    <t>TROMBINA</t>
  </si>
  <si>
    <t>20039712-04</t>
  </si>
  <si>
    <t>31840-01</t>
  </si>
  <si>
    <t>LANITOP GOTAS</t>
  </si>
  <si>
    <t>37902-02</t>
  </si>
  <si>
    <t>DICLOFENACO S DICO 75 MG / 3 ML INYECTABLE</t>
  </si>
  <si>
    <t>19937070-07</t>
  </si>
  <si>
    <t>EROXIM  FAST INSTANTAB</t>
  </si>
  <si>
    <t>19934768-18</t>
  </si>
  <si>
    <t>DICLOFENACO SODICO 75 MG/ 3 ML</t>
  </si>
  <si>
    <t>38540-02</t>
  </si>
  <si>
    <t>20021045-01</t>
  </si>
  <si>
    <t>GADOVIST   1 0 MMOL/ML SOLUCI N PARA INYECTABLE</t>
  </si>
  <si>
    <t>V08CA09</t>
  </si>
  <si>
    <t>GADOBUTROL</t>
  </si>
  <si>
    <t>226031-01</t>
  </si>
  <si>
    <t>DETRUSITOL 2 MG TABLETAS RECUBIERTAS</t>
  </si>
  <si>
    <t>19998393-02</t>
  </si>
  <si>
    <t>19991072-03</t>
  </si>
  <si>
    <t>ESOMEPRAZOL 40 MG TABLETAS</t>
  </si>
  <si>
    <t>19992726-03</t>
  </si>
  <si>
    <t>19935632-02</t>
  </si>
  <si>
    <t>B VIT HT</t>
  </si>
  <si>
    <t>20015204-09</t>
  </si>
  <si>
    <t>98181-02</t>
  </si>
  <si>
    <t>VANCOMICINA 500 MG</t>
  </si>
  <si>
    <t>1984797-02</t>
  </si>
  <si>
    <t>CEFALEXINA 500 MG C PSULAS</t>
  </si>
  <si>
    <t>20023730-06</t>
  </si>
  <si>
    <t>TOLTEDIX   RETARD CAPSULAS</t>
  </si>
  <si>
    <t>19992495-01</t>
  </si>
  <si>
    <t>ECLOSYNT NAS</t>
  </si>
  <si>
    <t>R01AD01</t>
  </si>
  <si>
    <t>19946883-05</t>
  </si>
  <si>
    <t>19937565-03</t>
  </si>
  <si>
    <t>AZTREONAM 1 G</t>
  </si>
  <si>
    <t>25941-06</t>
  </si>
  <si>
    <t>20049370-03</t>
  </si>
  <si>
    <t>204751-02</t>
  </si>
  <si>
    <t>CELLCEPT  ROCHE  CAPSULAS 250 MG</t>
  </si>
  <si>
    <t>20004758-02</t>
  </si>
  <si>
    <t>CICLORELAX</t>
  </si>
  <si>
    <t>M03BX08</t>
  </si>
  <si>
    <t>CICLOBENZAPRINA</t>
  </si>
  <si>
    <t>44405-11</t>
  </si>
  <si>
    <t>19901079-02</t>
  </si>
  <si>
    <t>TALCO ANTIBACTERIAL YODORA</t>
  </si>
  <si>
    <t>D08AE04</t>
  </si>
  <si>
    <t>TRICLOSAN</t>
  </si>
  <si>
    <t>19989870-01</t>
  </si>
  <si>
    <t>VARILRIX VACUNA</t>
  </si>
  <si>
    <t>30969-02</t>
  </si>
  <si>
    <t>OSTEOCAL 600 MG TABLETAS RECUBIERTAS</t>
  </si>
  <si>
    <t>A12AA04</t>
  </si>
  <si>
    <t>CALCIO CARBONATO</t>
  </si>
  <si>
    <t>19948280-04</t>
  </si>
  <si>
    <t>MIOFLEX METOCARBAMOL 750 MG TABLETAS</t>
  </si>
  <si>
    <t>19930427-02</t>
  </si>
  <si>
    <t>SYNTHROID  25 MCG</t>
  </si>
  <si>
    <t>20061904-01</t>
  </si>
  <si>
    <t>VOZOLID</t>
  </si>
  <si>
    <t>36471-01</t>
  </si>
  <si>
    <t>PROFENID  INYECTABLE 100 MG/2ML</t>
  </si>
  <si>
    <t>M01AE03</t>
  </si>
  <si>
    <t>207346-02</t>
  </si>
  <si>
    <t>SALOFALK 4 G  ENEMAS</t>
  </si>
  <si>
    <t>A07EC02</t>
  </si>
  <si>
    <t>MESALAZINA</t>
  </si>
  <si>
    <t>19935680-05</t>
  </si>
  <si>
    <t>19934636-01</t>
  </si>
  <si>
    <t>METARSAL SUSPENSION</t>
  </si>
  <si>
    <t>20003504-04</t>
  </si>
  <si>
    <t>20072153-01</t>
  </si>
  <si>
    <t>HEXAXIM</t>
  </si>
  <si>
    <t>J07CA09</t>
  </si>
  <si>
    <t>DIFTERIA-HEMOFILUS INFLUENZA B-PERTUSIS-POLIOMIELITIS-TETANOS-HEPATITIS B</t>
  </si>
  <si>
    <t>33958-02</t>
  </si>
  <si>
    <t>KENACORT  A  I M  40 MG/ML SUSPENSION INYECTABLE</t>
  </si>
  <si>
    <t>19953713-02</t>
  </si>
  <si>
    <t>VIREX   400</t>
  </si>
  <si>
    <t>19914533-06</t>
  </si>
  <si>
    <t>SOMAZINA  500 MG COMPRIMIDOS RECUBIERTOS</t>
  </si>
  <si>
    <t>19962938-03</t>
  </si>
  <si>
    <t>BI PROFENID</t>
  </si>
  <si>
    <t>19966171-01</t>
  </si>
  <si>
    <t>GALAC</t>
  </si>
  <si>
    <t>60209-06</t>
  </si>
  <si>
    <t>VERAPAMILO 120MG</t>
  </si>
  <si>
    <t>C08DA01</t>
  </si>
  <si>
    <t>VERAPAMIL</t>
  </si>
  <si>
    <t>19924192-01</t>
  </si>
  <si>
    <t>CERAZETTE  TABLETAS RECUBIERTAS</t>
  </si>
  <si>
    <t>G03AC09</t>
  </si>
  <si>
    <t>DESOGESTREL</t>
  </si>
  <si>
    <t>20054501-01</t>
  </si>
  <si>
    <t>COMPLERA  TABLETAS RECUBIERTAS</t>
  </si>
  <si>
    <t>J05AR08</t>
  </si>
  <si>
    <t>EMTRICITABINA  TENOFOVIR DISOPROXIL Y RILPIVIRINA</t>
  </si>
  <si>
    <t>22916-02</t>
  </si>
  <si>
    <t>PROCTO GLYVENOL CREMA</t>
  </si>
  <si>
    <t>C05AX05</t>
  </si>
  <si>
    <t>TRIBENOSIDA</t>
  </si>
  <si>
    <t>20016014-01</t>
  </si>
  <si>
    <t>YAEL</t>
  </si>
  <si>
    <t>230345-01</t>
  </si>
  <si>
    <t>TRAZIDEX OFTENO</t>
  </si>
  <si>
    <t>S01CA01</t>
  </si>
  <si>
    <t>19932984-04</t>
  </si>
  <si>
    <t>LOSARTAN 50MG</t>
  </si>
  <si>
    <t>19980098-01</t>
  </si>
  <si>
    <t>REYTRIN 20 MG CAPSULA</t>
  </si>
  <si>
    <t>20013577-02</t>
  </si>
  <si>
    <t>CLUVAX  FORTE</t>
  </si>
  <si>
    <t>G01AA10 //G01AF02</t>
  </si>
  <si>
    <t>CLINDAMICINA //CLOTRIMAZOL</t>
  </si>
  <si>
    <t>19936071-05</t>
  </si>
  <si>
    <t>CLAVULIN  ES 600 POLVO PARA SUSPENSION</t>
  </si>
  <si>
    <t>20051749-01</t>
  </si>
  <si>
    <t>DRONIBAN</t>
  </si>
  <si>
    <t>40062-05</t>
  </si>
  <si>
    <t>VA  MENGOC   BC</t>
  </si>
  <si>
    <t>J07AH03</t>
  </si>
  <si>
    <t>MENINGOCOCO ANTIGENOS BIVALENTES POLISACARIDOS PURIFICADOS</t>
  </si>
  <si>
    <t>19963799-01</t>
  </si>
  <si>
    <t>CREMA FORZ</t>
  </si>
  <si>
    <t>M02AX10</t>
  </si>
  <si>
    <t>20097244-05</t>
  </si>
  <si>
    <t>CONGESTEX CAPSULAS</t>
  </si>
  <si>
    <t>19907975-01</t>
  </si>
  <si>
    <t>MICROFEMIN</t>
  </si>
  <si>
    <t>20526-03</t>
  </si>
  <si>
    <t>PROCICAR  CREMA</t>
  </si>
  <si>
    <t>29529-02</t>
  </si>
  <si>
    <t>CUAIT   D COMPRIMIDOS</t>
  </si>
  <si>
    <t>N05AB06 //N06AA09</t>
  </si>
  <si>
    <t>TRIFLUOPERAZINA //AMITRIPTILINA</t>
  </si>
  <si>
    <t>19937980-03</t>
  </si>
  <si>
    <t>RESTASIS  EMULSI N OFT LMICA</t>
  </si>
  <si>
    <t>19930311-02</t>
  </si>
  <si>
    <t>CONCERTA   TABLETAS DE 18 MG</t>
  </si>
  <si>
    <t>19999203-01</t>
  </si>
  <si>
    <t>TRUXA  750 MG</t>
  </si>
  <si>
    <t>J01MA12</t>
  </si>
  <si>
    <t>LEVOFLOXACINA</t>
  </si>
  <si>
    <t>20021121-01</t>
  </si>
  <si>
    <t>NECROTON CAPSULAS</t>
  </si>
  <si>
    <t>224286-02</t>
  </si>
  <si>
    <t>SINGULAIR 10 MG</t>
  </si>
  <si>
    <t>38771-12</t>
  </si>
  <si>
    <t>19941720-04</t>
  </si>
  <si>
    <t>NEDOX 20 MG CAPSULAS</t>
  </si>
  <si>
    <t>19933465-06</t>
  </si>
  <si>
    <t>TRIMEBUTINA 200 MG TABLETA</t>
  </si>
  <si>
    <t>20092764-02</t>
  </si>
  <si>
    <t>EMTRIFOVIR  300/200 MG TABLETAS RECUBIERTA</t>
  </si>
  <si>
    <t>20005954-03</t>
  </si>
  <si>
    <t>20058810-01</t>
  </si>
  <si>
    <t>19986095-01</t>
  </si>
  <si>
    <t>CLASINA  80 MG SOLUCION INYECTABLE</t>
  </si>
  <si>
    <t>19904597-04</t>
  </si>
  <si>
    <t>COAPROVEL  150 MG /12 5 MG</t>
  </si>
  <si>
    <t>227312-03</t>
  </si>
  <si>
    <t>EFEXOR  XR 150 MG  CAPSULAS DE LIBERACI N PROLONGADA</t>
  </si>
  <si>
    <t>N06AX16</t>
  </si>
  <si>
    <t>VENLAFAXINA</t>
  </si>
  <si>
    <t>19956212-02</t>
  </si>
  <si>
    <t>COMBIGAN</t>
  </si>
  <si>
    <t>S01ED51 //S01EA05</t>
  </si>
  <si>
    <t>TIMOLOL COMBINACIONES //BRIMONIDINA</t>
  </si>
  <si>
    <t>20003504-01</t>
  </si>
  <si>
    <t>20025154-13</t>
  </si>
  <si>
    <t>SAL DE FRUTAS LUA G</t>
  </si>
  <si>
    <t>19965399-06</t>
  </si>
  <si>
    <t>CARBONATO DE CALCIO 1500 MG</t>
  </si>
  <si>
    <t>19938585-01</t>
  </si>
  <si>
    <t>IVERMECTINA 0 6   SOLUCION ORAL</t>
  </si>
  <si>
    <t>P02CF01</t>
  </si>
  <si>
    <t>IVERMECTINA</t>
  </si>
  <si>
    <t>20054838-04</t>
  </si>
  <si>
    <t>NORMOLIP NF  135MG C PSULA</t>
  </si>
  <si>
    <t>19930255-08</t>
  </si>
  <si>
    <t>ATACAND PLUS 16/12 5 MG  TABLETAS</t>
  </si>
  <si>
    <t>C09DA06</t>
  </si>
  <si>
    <t>CANDESARTAN Y DIURETICOS</t>
  </si>
  <si>
    <t>20020732-01</t>
  </si>
  <si>
    <t>INVEGA SUSTENNA  SUSPENSI N DE LIBERACI N PROLONGADA  DE 75  MG</t>
  </si>
  <si>
    <t>26014-02</t>
  </si>
  <si>
    <t>FUCIDIN CREMA</t>
  </si>
  <si>
    <t>D06AX01</t>
  </si>
  <si>
    <t>FUSIDICO ACIDO</t>
  </si>
  <si>
    <t>19935639-05</t>
  </si>
  <si>
    <t>LECHE DE MAGNESIA PHILLIPS  SABOR ORIGINAL Y MENTA</t>
  </si>
  <si>
    <t>20068891-07</t>
  </si>
  <si>
    <t>52477-01</t>
  </si>
  <si>
    <t>ACETAMINOFEN 150 MG/5 ML JARABE</t>
  </si>
  <si>
    <t>53394-02</t>
  </si>
  <si>
    <t>TAXOL  SOLUCION INYECTABLE</t>
  </si>
  <si>
    <t>19993737-02</t>
  </si>
  <si>
    <t>NUTREN JUNIOR</t>
  </si>
  <si>
    <t>32820-01</t>
  </si>
  <si>
    <t>CLAVULIN SUSPENSION 250</t>
  </si>
  <si>
    <t>20089907-01</t>
  </si>
  <si>
    <t>EYE ZUL 0 1  SOLUCI N OFT LMICA</t>
  </si>
  <si>
    <t>31462-01</t>
  </si>
  <si>
    <t>19947692-01</t>
  </si>
  <si>
    <t>ZAVEDOS I V  X 10 MG</t>
  </si>
  <si>
    <t>L01DB06</t>
  </si>
  <si>
    <t>IDARRUBICINA</t>
  </si>
  <si>
    <t>19935127-01</t>
  </si>
  <si>
    <t>PENTAXIM</t>
  </si>
  <si>
    <t>J07CA06</t>
  </si>
  <si>
    <t>DIFTERIA-HEMOFILUS INFLUENZA B-PERTUSIS-POLIOMIELITIS-TETANOS</t>
  </si>
  <si>
    <t>20071181-01</t>
  </si>
  <si>
    <t>ADEMPAS 1 0 MG COMPRIMIDOS RECUBIERTOS</t>
  </si>
  <si>
    <t>C02KX05</t>
  </si>
  <si>
    <t>RIOCIGUAT</t>
  </si>
  <si>
    <t>20043436-01</t>
  </si>
  <si>
    <t>NICORETTE MENTA HELADA 4 MG</t>
  </si>
  <si>
    <t>N07BA01</t>
  </si>
  <si>
    <t>NICOTINA</t>
  </si>
  <si>
    <t>32392-01</t>
  </si>
  <si>
    <t>20007296-02</t>
  </si>
  <si>
    <t>200960-02</t>
  </si>
  <si>
    <t>VISINE</t>
  </si>
  <si>
    <t>S01GA02</t>
  </si>
  <si>
    <t>TETRIZOLINA</t>
  </si>
  <si>
    <t>19927923-06</t>
  </si>
  <si>
    <t>BETALOC ZOK  25 MG</t>
  </si>
  <si>
    <t>20070619-01</t>
  </si>
  <si>
    <t>FACETIX MINI 20 TABLETA RECUBIERTA</t>
  </si>
  <si>
    <t>1982542-01</t>
  </si>
  <si>
    <t>DICLOFENACO GEL AL 1</t>
  </si>
  <si>
    <t>20019923-02</t>
  </si>
  <si>
    <t>DIAMICRON MR 60 MG</t>
  </si>
  <si>
    <t>A10BB09</t>
  </si>
  <si>
    <t>GLICAZIDA</t>
  </si>
  <si>
    <t>19977792-03</t>
  </si>
  <si>
    <t>EXFORGE   10 / 160 MG COMPRIMIDOS CON CUBIERTA PELICULAR</t>
  </si>
  <si>
    <t>38692-01</t>
  </si>
  <si>
    <t>NEOGYNON</t>
  </si>
  <si>
    <t>20063203-01</t>
  </si>
  <si>
    <t>DEXDOR</t>
  </si>
  <si>
    <t>20070573-01</t>
  </si>
  <si>
    <t>FACETIX   SUAVE 30</t>
  </si>
  <si>
    <t>19959949-01</t>
  </si>
  <si>
    <t>DUO DECADRON  SUSPENSION INYECTABLE 1 ML</t>
  </si>
  <si>
    <t>H02AB02</t>
  </si>
  <si>
    <t>INTRA ARTICULAR //INTRAMUSCULAR //INTRALESIONAL</t>
  </si>
  <si>
    <t>215882-01</t>
  </si>
  <si>
    <t>HIDROXIDO DE ALUMINIO SUSPENSION</t>
  </si>
  <si>
    <t>20039942-03</t>
  </si>
  <si>
    <t>CALCIBON  D 800 UI TABLETAS RECUBIERTAS</t>
  </si>
  <si>
    <t>A11AA02</t>
  </si>
  <si>
    <t>MULTIVITAMINAS Y CALCIO</t>
  </si>
  <si>
    <t>20016430-01</t>
  </si>
  <si>
    <t>ROSUVASTATINA 20 MG TABLETAS</t>
  </si>
  <si>
    <t>19935759-01</t>
  </si>
  <si>
    <t>NABUMEX AEROSOL</t>
  </si>
  <si>
    <t>19904497-05</t>
  </si>
  <si>
    <t>19913021-01</t>
  </si>
  <si>
    <t>MANZANILLA SOPHIA    SOLUCION OFTALMICA</t>
  </si>
  <si>
    <t>19952818-01</t>
  </si>
  <si>
    <t>CAPRIMIDA D</t>
  </si>
  <si>
    <t>19954690-06</t>
  </si>
  <si>
    <t>CIPROFLOXACINA 100 MG / 10 ML</t>
  </si>
  <si>
    <t>1982255-02</t>
  </si>
  <si>
    <t>20003504-06</t>
  </si>
  <si>
    <t>20077272-05</t>
  </si>
  <si>
    <t>MIGRADOL  TABLETA</t>
  </si>
  <si>
    <t>N02CA51</t>
  </si>
  <si>
    <t>DIHIDROERGOTAMINA COMBINACIONES</t>
  </si>
  <si>
    <t>20056631-04</t>
  </si>
  <si>
    <t>TALCID  COMPRIMIDOS MASTICABLES 500 MG</t>
  </si>
  <si>
    <t>A02AD04</t>
  </si>
  <si>
    <t>HIDROTALCITA</t>
  </si>
  <si>
    <t>45820-04</t>
  </si>
  <si>
    <t>RYTMONORM 150 MG TABLETAS</t>
  </si>
  <si>
    <t>C01BC03</t>
  </si>
  <si>
    <t>PROPAFENONA CLORHIDRATO</t>
  </si>
  <si>
    <t>19926478-03</t>
  </si>
  <si>
    <t>N BUTIL BROMURO DE HIOSCINA   DIPIRONA  20MG 2 5G /5ML</t>
  </si>
  <si>
    <t>19966033-01</t>
  </si>
  <si>
    <t>METHADOSE   10 MG TABLETAS</t>
  </si>
  <si>
    <t>N07BC02</t>
  </si>
  <si>
    <t>METADONA</t>
  </si>
  <si>
    <t>53123-01</t>
  </si>
  <si>
    <t>MONOVEL  CREMA</t>
  </si>
  <si>
    <t>D07AC13</t>
  </si>
  <si>
    <t>27889-02</t>
  </si>
  <si>
    <t>213259-01</t>
  </si>
  <si>
    <t>28906-15</t>
  </si>
  <si>
    <t>UNASYN TABLETAS 375MG</t>
  </si>
  <si>
    <t>19763-01</t>
  </si>
  <si>
    <t>19950940-01</t>
  </si>
  <si>
    <t>GYNOCANESTEN  OVULOS  X 200 MG</t>
  </si>
  <si>
    <t>51922-04</t>
  </si>
  <si>
    <t>59501-03</t>
  </si>
  <si>
    <t>GLUCOPHAGE  500MG</t>
  </si>
  <si>
    <t>19931927-01</t>
  </si>
  <si>
    <t>LAMIVUDINA 150 MG ZIDOVUDINA 300MG</t>
  </si>
  <si>
    <t>J05AR01</t>
  </si>
  <si>
    <t>LAMIVUDINA Y ZIDOVUDINA</t>
  </si>
  <si>
    <t>19961516-06</t>
  </si>
  <si>
    <t>GLUCOSAMINA /CONDROITINA POLVO</t>
  </si>
  <si>
    <t>M01AX25</t>
  </si>
  <si>
    <t>CONDROITIN SULFATO</t>
  </si>
  <si>
    <t>20067183-02</t>
  </si>
  <si>
    <t>FORXIGA  10 MG COMPRIMIDOS RECUBIERTOS</t>
  </si>
  <si>
    <t>A10BX09</t>
  </si>
  <si>
    <t>DAPAGLIFLOZINA</t>
  </si>
  <si>
    <t>20050119-03</t>
  </si>
  <si>
    <t>COLYPAN PLUS   TABLETAS RECUBIERTAS</t>
  </si>
  <si>
    <t>19953438-01</t>
  </si>
  <si>
    <t>PREDNISOLONA 5 MG TABLETAS</t>
  </si>
  <si>
    <t>40609-05</t>
  </si>
  <si>
    <t>FLUIMUCIL</t>
  </si>
  <si>
    <t>20010054-03</t>
  </si>
  <si>
    <t>NOXPIRIN  F CALIENTE NOCHE</t>
  </si>
  <si>
    <t>20060384-03</t>
  </si>
  <si>
    <t>DEXILANT   60 MG</t>
  </si>
  <si>
    <t>A02BC03</t>
  </si>
  <si>
    <t>LANSOPRAZOL</t>
  </si>
  <si>
    <t>20003504-08</t>
  </si>
  <si>
    <t>1984368-01</t>
  </si>
  <si>
    <t>19991330-02</t>
  </si>
  <si>
    <t>HEBERMIN   CREMA</t>
  </si>
  <si>
    <t>19942545-01</t>
  </si>
  <si>
    <t>CALCITRIOL 0 5 MCG</t>
  </si>
  <si>
    <t>39989-03</t>
  </si>
  <si>
    <t>MOLTOBEN 20 MG CAPSULAS</t>
  </si>
  <si>
    <t>N06AB03</t>
  </si>
  <si>
    <t>FLUOXETINA</t>
  </si>
  <si>
    <t>20031119-01</t>
  </si>
  <si>
    <t>REMIFENTANILO  2MG POLVO PARA RECONSTRUIR A SOLUCION INYECTABLE O INFUSION INTRAVENOSA</t>
  </si>
  <si>
    <t>19942620-02</t>
  </si>
  <si>
    <t>TRUXA  500 MG COMPRIMIDOS RECUBIERTOS</t>
  </si>
  <si>
    <t>1983837-03</t>
  </si>
  <si>
    <t>METRONIDAZOL 500 MG OVULOS</t>
  </si>
  <si>
    <t>G01AF01</t>
  </si>
  <si>
    <t>19966680-04</t>
  </si>
  <si>
    <t>TANAKEN 120MG TABLETAS RECUBIERTAS</t>
  </si>
  <si>
    <t>N06DX02</t>
  </si>
  <si>
    <t>GINKGO BILOBA</t>
  </si>
  <si>
    <t>19948553-02</t>
  </si>
  <si>
    <t>ROXICAINA 2  EPINEFRINA 1:80000 CARPULES X 1 8 ML</t>
  </si>
  <si>
    <t>INFILTRATIVA   BLOQUEOS</t>
  </si>
  <si>
    <t>19931060-01</t>
  </si>
  <si>
    <t>FLUMETOL NF OFTENO</t>
  </si>
  <si>
    <t>S01BA07</t>
  </si>
  <si>
    <t>FLUOROMETOLONA</t>
  </si>
  <si>
    <t>19942772-11</t>
  </si>
  <si>
    <t>CRESTOR   10 MG</t>
  </si>
  <si>
    <t>20014812-02</t>
  </si>
  <si>
    <t>KEFLEX 1 G TABLETAS</t>
  </si>
  <si>
    <t>19938666-08</t>
  </si>
  <si>
    <t>ALIVRUB UNG ENTO TOPICO</t>
  </si>
  <si>
    <t>R01AX30</t>
  </si>
  <si>
    <t>20040482-03</t>
  </si>
  <si>
    <t>FLUCIFEM</t>
  </si>
  <si>
    <t>19992900-01</t>
  </si>
  <si>
    <t>LOSARBAY   TABLETA RECUBIERTA 50 MG</t>
  </si>
  <si>
    <t>37054-04</t>
  </si>
  <si>
    <t>ZOLOF TABLETAS 50MG</t>
  </si>
  <si>
    <t>19996873-01</t>
  </si>
  <si>
    <t>OLODINA</t>
  </si>
  <si>
    <t>19941292-03</t>
  </si>
  <si>
    <t>GLUCOPHAGE   XR TABLETA DE LIBERACION PROLONGADA</t>
  </si>
  <si>
    <t>19986087-01</t>
  </si>
  <si>
    <t>NENEDENT  GOTAS</t>
  </si>
  <si>
    <t>20021717-01</t>
  </si>
  <si>
    <t>VIALEBEX   10G/ 50ML</t>
  </si>
  <si>
    <t>41072-02</t>
  </si>
  <si>
    <t>OMEPRAZOL 20 MG C PSULAS</t>
  </si>
  <si>
    <t>19948962-02</t>
  </si>
  <si>
    <t>19904833-03</t>
  </si>
  <si>
    <t>EROXIM</t>
  </si>
  <si>
    <t>20005233-01</t>
  </si>
  <si>
    <t>GIANDA  TABLETAS RECUBIERTOS</t>
  </si>
  <si>
    <t>31191-03</t>
  </si>
  <si>
    <t>NAPROXENO CAPSULAS X 250 MG</t>
  </si>
  <si>
    <t>20096303-01</t>
  </si>
  <si>
    <t>EPTAVIS   NI OS 1G</t>
  </si>
  <si>
    <t>34642-03</t>
  </si>
  <si>
    <t>ISODINE ESPUMA</t>
  </si>
  <si>
    <t>20029977-04</t>
  </si>
  <si>
    <t>SYSTANE   BALANCE</t>
  </si>
  <si>
    <t>4098-13</t>
  </si>
  <si>
    <t>19984776-04</t>
  </si>
  <si>
    <t>FLUTURAN  CAPSULAS</t>
  </si>
  <si>
    <t>19912744-02</t>
  </si>
  <si>
    <t>DECA   DURABOLIN  50 MG</t>
  </si>
  <si>
    <t>A14AB01</t>
  </si>
  <si>
    <t>NANDROLONA</t>
  </si>
  <si>
    <t>19970684-07</t>
  </si>
  <si>
    <t>ISOTRETINOINA 20 MG</t>
  </si>
  <si>
    <t>19947837-07</t>
  </si>
  <si>
    <t>19949930-24</t>
  </si>
  <si>
    <t>IDRUGTECH IPRAN 10MG</t>
  </si>
  <si>
    <t>20058962-01</t>
  </si>
  <si>
    <t>COLISTIMETATO DE SODIO</t>
  </si>
  <si>
    <t>INTRAVENOSA //INHALACION</t>
  </si>
  <si>
    <t>19959964-03</t>
  </si>
  <si>
    <t>GARMISCH ESOMAX  40 MG CAPSULAS</t>
  </si>
  <si>
    <t>20058288-09</t>
  </si>
  <si>
    <t>VOLTAREN  EMULGEL  FORTE 2 32</t>
  </si>
  <si>
    <t>19948796-04</t>
  </si>
  <si>
    <t>19978379-02</t>
  </si>
  <si>
    <t>SALOFALK  1000 MG</t>
  </si>
  <si>
    <t>24281-15</t>
  </si>
  <si>
    <t>DIANEAL PD 2 CON DEXTROSA AL 1 5</t>
  </si>
  <si>
    <t>19919131-02</t>
  </si>
  <si>
    <t>TRAVATAN 0 004</t>
  </si>
  <si>
    <t>S01EE04</t>
  </si>
  <si>
    <t>TRAVOPROST</t>
  </si>
  <si>
    <t>41726-01</t>
  </si>
  <si>
    <t>BUSCAPINA COMPOSITUM NF GOTAS</t>
  </si>
  <si>
    <t>19998125-05</t>
  </si>
  <si>
    <t>BETAHISTINA  DICLORHIDRATO  16 MG  TABLETAS RECUBIERTAS</t>
  </si>
  <si>
    <t>19905554-09</t>
  </si>
  <si>
    <t>20019985-01</t>
  </si>
  <si>
    <t>NORVIR  TABLETAS</t>
  </si>
  <si>
    <t>29522-04</t>
  </si>
  <si>
    <t>DEXTROSA AL 5   USP</t>
  </si>
  <si>
    <t>B05BA03</t>
  </si>
  <si>
    <t>CARBOHIDRATOS</t>
  </si>
  <si>
    <t>30211-02</t>
  </si>
  <si>
    <t>MACRODANTINA 100 MG CAPSULAS</t>
  </si>
  <si>
    <t>19977945-05</t>
  </si>
  <si>
    <t>SECOTEX  OCAS</t>
  </si>
  <si>
    <t>30321-05</t>
  </si>
  <si>
    <t>ALCOHOL ANTIS PTICO OSA</t>
  </si>
  <si>
    <t>23282-08</t>
  </si>
  <si>
    <t>19992452-08</t>
  </si>
  <si>
    <t>EUTIROX  150 MCG</t>
  </si>
  <si>
    <t>19959763-02</t>
  </si>
  <si>
    <t>DEXAMETASONA INYECTABLE X 8 MG/2 ML</t>
  </si>
  <si>
    <t>PARENTERAL //INTRAVENOSA //INTRAMUSCULAR</t>
  </si>
  <si>
    <t>19906274-07</t>
  </si>
  <si>
    <t>NORDETTE   GRAGEAS</t>
  </si>
  <si>
    <t>19936154-01</t>
  </si>
  <si>
    <t>PREFOX T</t>
  </si>
  <si>
    <t>S01BB02</t>
  </si>
  <si>
    <t>PREDNISOLONA Y MIDRIÁTICOS</t>
  </si>
  <si>
    <t>19960390-08</t>
  </si>
  <si>
    <t>ESOMEPRAZOL 40 MG TABLETAS ENTERICAS</t>
  </si>
  <si>
    <t>19930430-01</t>
  </si>
  <si>
    <t>SYNTHROID 88 MCG</t>
  </si>
  <si>
    <t>49091-01</t>
  </si>
  <si>
    <t>RISPERDAL TABLETAS</t>
  </si>
  <si>
    <t>19993092-01</t>
  </si>
  <si>
    <t>ZIDOLAMIN</t>
  </si>
  <si>
    <t>34017-12</t>
  </si>
  <si>
    <t>CONCOR  10 MG TABLETAS RECUBIERTAS CON PELICULA</t>
  </si>
  <si>
    <t>19983165-25</t>
  </si>
  <si>
    <t>19997253-03</t>
  </si>
  <si>
    <t>25318-01</t>
  </si>
  <si>
    <t>TIAMINA TABLETAS 300 MG</t>
  </si>
  <si>
    <t>31164-02</t>
  </si>
  <si>
    <t>ISOPTIN SR  240</t>
  </si>
  <si>
    <t>XALKORI   250 MG C PSULAS</t>
  </si>
  <si>
    <t>L01XE16</t>
  </si>
  <si>
    <t>31884-03</t>
  </si>
  <si>
    <t>YODOSALIL UNGUENTO</t>
  </si>
  <si>
    <t>D08AG03</t>
  </si>
  <si>
    <t>YODO</t>
  </si>
  <si>
    <t>20070078-07</t>
  </si>
  <si>
    <t>ASPIRINA  ULTRA TABLETAS RECUBIERTAS</t>
  </si>
  <si>
    <t>19932135-01</t>
  </si>
  <si>
    <t>20003504-12</t>
  </si>
  <si>
    <t>19946953-01</t>
  </si>
  <si>
    <t>ANGELIQ</t>
  </si>
  <si>
    <t>19908368-01</t>
  </si>
  <si>
    <t>19978275-01</t>
  </si>
  <si>
    <t>CEFAZOLINA 1 G</t>
  </si>
  <si>
    <t>45688-01</t>
  </si>
  <si>
    <t>BETAMETASONA UNGUENTO 0 05</t>
  </si>
  <si>
    <t>19953947-01</t>
  </si>
  <si>
    <t>DESLORATADINA  5 MG TABLETAS RECUBIERTAS</t>
  </si>
  <si>
    <t>34047-06</t>
  </si>
  <si>
    <t>COMPLEJO B ECAR GRAGEAS</t>
  </si>
  <si>
    <t>19951298-02</t>
  </si>
  <si>
    <t>19948272-01</t>
  </si>
  <si>
    <t>DOLEX G NI OS</t>
  </si>
  <si>
    <t>50785-01</t>
  </si>
  <si>
    <t>MILPAX PLUS</t>
  </si>
  <si>
    <t>19990590-01</t>
  </si>
  <si>
    <t>METILPREDNISOLONA 500 MG</t>
  </si>
  <si>
    <t>1980425-04</t>
  </si>
  <si>
    <t>GARAMICINA  INYECTABLE 160 MG/2ML</t>
  </si>
  <si>
    <t>J01GB03</t>
  </si>
  <si>
    <t>GENTAMICINA</t>
  </si>
  <si>
    <t>52239-03</t>
  </si>
  <si>
    <t>AMOXICILINA 500 MG C PSULAS</t>
  </si>
  <si>
    <t>20039359-03</t>
  </si>
  <si>
    <t>DIOVAN   80 MG TABLETAS RECUBIERTAS</t>
  </si>
  <si>
    <t>4098-04</t>
  </si>
  <si>
    <t>19986730-01</t>
  </si>
  <si>
    <t>NOVADROX  OD</t>
  </si>
  <si>
    <t>19963072-08</t>
  </si>
  <si>
    <t>DEXAPRON 10 MG</t>
  </si>
  <si>
    <t>54895-03</t>
  </si>
  <si>
    <t>217057-05</t>
  </si>
  <si>
    <t>LINCOMICINA 600 MG/2 ML INYECTABLE</t>
  </si>
  <si>
    <t>19999330-02</t>
  </si>
  <si>
    <t>CLORITIMICOTIN CREMA VAGINAL</t>
  </si>
  <si>
    <t>40785-01</t>
  </si>
  <si>
    <t>DELTAFLUORENE</t>
  </si>
  <si>
    <t>19932281-01</t>
  </si>
  <si>
    <t>GLUTAPAK R</t>
  </si>
  <si>
    <t>A16AA03</t>
  </si>
  <si>
    <t>LEVOGLUTAMIDA</t>
  </si>
  <si>
    <t>23425-01</t>
  </si>
  <si>
    <t>SINEMET 25/250 MG</t>
  </si>
  <si>
    <t>N04BA01</t>
  </si>
  <si>
    <t>LEVODOPA</t>
  </si>
  <si>
    <t>19908244-03</t>
  </si>
  <si>
    <t>DORIXINA RELAX COMPRIMIDOS RECUBIERTOS</t>
  </si>
  <si>
    <t>19937141-03</t>
  </si>
  <si>
    <t>19966283-01</t>
  </si>
  <si>
    <t>HEPATECT   CP X 2ML   INMUNOGLOBULINA  HUMANA  HIPERIMUNE CONTRA EL VIRUS DE LA HEPATITIS  B</t>
  </si>
  <si>
    <t>19967243-03</t>
  </si>
  <si>
    <t>DICLOXACILINA 500 MG</t>
  </si>
  <si>
    <t>28346-01</t>
  </si>
  <si>
    <t>DUO DECADRON SUSPENSION INYECTABLE POR 2ML</t>
  </si>
  <si>
    <t>INTRALESIONAL //INTRAMUSCULAR //INTRA ARTICULAR</t>
  </si>
  <si>
    <t>19977884-08</t>
  </si>
  <si>
    <t>19914806-03</t>
  </si>
  <si>
    <t>SULFATO FERROSO TABLETAS RECUBIERTAS 300MG</t>
  </si>
  <si>
    <t>B03AA07</t>
  </si>
  <si>
    <t>FERROSO SULFATO</t>
  </si>
  <si>
    <t>19978511-03</t>
  </si>
  <si>
    <t>19973415-04</t>
  </si>
  <si>
    <t>IFAXIM 200 MG</t>
  </si>
  <si>
    <t>34055-02</t>
  </si>
  <si>
    <t>ELOCOM  CREMA</t>
  </si>
  <si>
    <t>19925167-05</t>
  </si>
  <si>
    <t>KIDCAL   SUSPENSION</t>
  </si>
  <si>
    <t>19963163-05</t>
  </si>
  <si>
    <t>ATORVASTATINA ECAR TABLETAS RECUBIERTAS DE 10 MG</t>
  </si>
  <si>
    <t>19927232-02</t>
  </si>
  <si>
    <t>NEWCAINA 2  E80</t>
  </si>
  <si>
    <t>20015512-06</t>
  </si>
  <si>
    <t>NEDOX GR NULOS GASTRORESISTENTES PARA SUSPENSI N ORAL</t>
  </si>
  <si>
    <t>19939513-46</t>
  </si>
  <si>
    <t>19927018-02</t>
  </si>
  <si>
    <t>AMOXICILINA SUSPENSION</t>
  </si>
  <si>
    <t>45217-02</t>
  </si>
  <si>
    <t>CREMA BLANKISIMA R</t>
  </si>
  <si>
    <t>40290-17</t>
  </si>
  <si>
    <t>CIPROFLOXACINO TABLETAS RECUBIERTAS 500 MG</t>
  </si>
  <si>
    <t>51334-03</t>
  </si>
  <si>
    <t>19900840-06</t>
  </si>
  <si>
    <t>CELEBREX  200 MG CAPSULA</t>
  </si>
  <si>
    <t>19913254-01</t>
  </si>
  <si>
    <t>SERETIDE  25/125  MGG</t>
  </si>
  <si>
    <t>227361-01</t>
  </si>
  <si>
    <t>CARDURAN  4MG TABLETAS</t>
  </si>
  <si>
    <t>35897-01</t>
  </si>
  <si>
    <t>AMPICILINA 1 G</t>
  </si>
  <si>
    <t>19939513-44</t>
  </si>
  <si>
    <t>20079427-01</t>
  </si>
  <si>
    <t>SUNVEPRA  100MG C PSULAS BLANDAS</t>
  </si>
  <si>
    <t>226891-02</t>
  </si>
  <si>
    <t>20014920-03</t>
  </si>
  <si>
    <t>VALDOXAN  25 MG</t>
  </si>
  <si>
    <t>N06AA09</t>
  </si>
  <si>
    <t>AMITRIPTILINA</t>
  </si>
  <si>
    <t>57642-01</t>
  </si>
  <si>
    <t>ASAWIN 100 MG TABLETAS</t>
  </si>
  <si>
    <t>19912789-03</t>
  </si>
  <si>
    <t>FAZOL COLAGENO SHAMPOO 1</t>
  </si>
  <si>
    <t>50423-15</t>
  </si>
  <si>
    <t>20004012-02</t>
  </si>
  <si>
    <t>GYNCLOX   OVULOS</t>
  </si>
  <si>
    <t>G01AF02 //G01AA10</t>
  </si>
  <si>
    <t>CLOTRIMAZOL //CLINDAMICINA</t>
  </si>
  <si>
    <t>20018558-21</t>
  </si>
  <si>
    <t>DURAFEX  250 MG CAPSULA BLANDA</t>
  </si>
  <si>
    <t>19961715-01</t>
  </si>
  <si>
    <t>OXIMETAZOLINA CLORHIDRATO 0 050  SOLUCION NASAL</t>
  </si>
  <si>
    <t>R01AB07</t>
  </si>
  <si>
    <t>19949203-02</t>
  </si>
  <si>
    <t>METRONIDAZOL   NISTATINA OVULOS VAGINALES</t>
  </si>
  <si>
    <t>G01AA51</t>
  </si>
  <si>
    <t>NISTATINA COMBINACIONES</t>
  </si>
  <si>
    <t>226034-03</t>
  </si>
  <si>
    <t>APROVEL 150 MG</t>
  </si>
  <si>
    <t>C09CA04</t>
  </si>
  <si>
    <t>IRBESARTAN</t>
  </si>
  <si>
    <t>20056082-01</t>
  </si>
  <si>
    <t>MOMETASYN  FREE</t>
  </si>
  <si>
    <t>R03BA07</t>
  </si>
  <si>
    <t>19978078-02</t>
  </si>
  <si>
    <t>NITROFURANTOINA 100MG</t>
  </si>
  <si>
    <t>20070603-03</t>
  </si>
  <si>
    <t>GENOPRAZOL 10 MG CAPSULAS</t>
  </si>
  <si>
    <t>19968694-12</t>
  </si>
  <si>
    <t>HIDRAPLUS 30 MEQ</t>
  </si>
  <si>
    <t>210771-02</t>
  </si>
  <si>
    <t>ZYPREXA 10 MG TABLETAS RECUBIERTAS</t>
  </si>
  <si>
    <t>20041206-09</t>
  </si>
  <si>
    <t>LIPOGRAS  120 MG CAPSULA DURA CON CONTENIDO LIQUIDO</t>
  </si>
  <si>
    <t>36344-03</t>
  </si>
  <si>
    <t>BUSCAPINA COMPOSITUM AMPOLLAS</t>
  </si>
  <si>
    <t>19968360-01</t>
  </si>
  <si>
    <t>ARIXTRA   7 5 MG /0 6 ML</t>
  </si>
  <si>
    <t>B01AX05</t>
  </si>
  <si>
    <t>FONDAPARINUX</t>
  </si>
  <si>
    <t>41255-01</t>
  </si>
  <si>
    <t>TAPAZOL  TABLETAS</t>
  </si>
  <si>
    <t>H03BB02</t>
  </si>
  <si>
    <t>TIAMAZOL</t>
  </si>
  <si>
    <t>20097707-07</t>
  </si>
  <si>
    <t>LEGRIP PLUS</t>
  </si>
  <si>
    <t>19974935-01</t>
  </si>
  <si>
    <t>MIRTAZAPINA 30 MG TABLETAS RECUBIERTAS</t>
  </si>
  <si>
    <t>N06AX11</t>
  </si>
  <si>
    <t>MIRTAZAPINA</t>
  </si>
  <si>
    <t>19921589-02</t>
  </si>
  <si>
    <t>SINOGAN GOTAS 4</t>
  </si>
  <si>
    <t>N05AA02</t>
  </si>
  <si>
    <t>LEVOMEPROMAZINA</t>
  </si>
  <si>
    <t>19937061-44</t>
  </si>
  <si>
    <t>NORAVER  G CONTRA LOS SINTOMAS DE LA GRIPA</t>
  </si>
  <si>
    <t>19974890-01</t>
  </si>
  <si>
    <t>BETADUO 2ML</t>
  </si>
  <si>
    <t>INTRAMUSCULAR //INTRA ARTICULAR //INTRALESIONAL</t>
  </si>
  <si>
    <t>ZOLINZA   VORINOSTAT 100 MG CAPSULAS</t>
  </si>
  <si>
    <t>L01XX38</t>
  </si>
  <si>
    <t>21419-01</t>
  </si>
  <si>
    <t>NIMESULIDA 100 MG TABLETAS</t>
  </si>
  <si>
    <t>20020467-01</t>
  </si>
  <si>
    <t>SAFLUTAN</t>
  </si>
  <si>
    <t>S01EE05</t>
  </si>
  <si>
    <t>TAFLUPROST</t>
  </si>
  <si>
    <t>19912727-01</t>
  </si>
  <si>
    <t>QUANOX</t>
  </si>
  <si>
    <t>19980567-01</t>
  </si>
  <si>
    <t>JANUMET  50/500MG TABLETAS RECUBIERTAS</t>
  </si>
  <si>
    <t>20086666-01</t>
  </si>
  <si>
    <t>BICNU  100MG</t>
  </si>
  <si>
    <t>L01AD01</t>
  </si>
  <si>
    <t>CARMUSTINA</t>
  </si>
  <si>
    <t>19994088-01</t>
  </si>
  <si>
    <t>AMOXIBAY   CAPSULAS 500 MG</t>
  </si>
  <si>
    <t>20022354-02</t>
  </si>
  <si>
    <t>PREGABALINA 75 MG</t>
  </si>
  <si>
    <t>19932854-03</t>
  </si>
  <si>
    <t>METFORMINA  850 MG TABLETAS</t>
  </si>
  <si>
    <t>19975089-01</t>
  </si>
  <si>
    <t>RHOPHYLAC R  300</t>
  </si>
  <si>
    <t>J06BB01</t>
  </si>
  <si>
    <t>INMUNOGLOBULINA ANTI D (RH)</t>
  </si>
  <si>
    <t>20033045-01</t>
  </si>
  <si>
    <t>EPACOR</t>
  </si>
  <si>
    <t>C10AX06</t>
  </si>
  <si>
    <t>OMEGA-3-TRIGLICERIDOS</t>
  </si>
  <si>
    <t>36123-01</t>
  </si>
  <si>
    <t>ENALAPRIL  20 MG</t>
  </si>
  <si>
    <t>20005971-03</t>
  </si>
  <si>
    <t>JALRA  M 50 MG / 850 MG</t>
  </si>
  <si>
    <t>1980804-02</t>
  </si>
  <si>
    <t>ATROVENT   SOLUCION  PARA  INHALAR</t>
  </si>
  <si>
    <t>R01AX03</t>
  </si>
  <si>
    <t>IPRATROPIO BROMURO</t>
  </si>
  <si>
    <t>23216-02</t>
  </si>
  <si>
    <t>AMPICILINA TABLETAS POR 1 G</t>
  </si>
  <si>
    <t>19992626-10</t>
  </si>
  <si>
    <t>BUCALIV TABLETA MASTICABLE</t>
  </si>
  <si>
    <t>35134-01</t>
  </si>
  <si>
    <t>DENIBAN COMPRIMIDOS 200MG</t>
  </si>
  <si>
    <t>N05AL05</t>
  </si>
  <si>
    <t>AMISULPRIDA</t>
  </si>
  <si>
    <t>21578-02</t>
  </si>
  <si>
    <t>BENZETACIL  2 400 000 U I</t>
  </si>
  <si>
    <t>J01CE08</t>
  </si>
  <si>
    <t>BENCILPENICILINA BENZATINICA</t>
  </si>
  <si>
    <t>20055216-01</t>
  </si>
  <si>
    <t>BOTEMIB</t>
  </si>
  <si>
    <t>227311-04</t>
  </si>
  <si>
    <t>EFEXOR  XR 75 MG  C PSULAS  DE LIBERACI N PROLONGADA</t>
  </si>
  <si>
    <t>34019-01</t>
  </si>
  <si>
    <t>SOLU CORTEF  100 MG  POLVO PARA INYECCION</t>
  </si>
  <si>
    <t>A01AC03</t>
  </si>
  <si>
    <t>19997031-14</t>
  </si>
  <si>
    <t>ROVARIL 40 MG</t>
  </si>
  <si>
    <t>19999487-02</t>
  </si>
  <si>
    <t>AKATINOL  20 MG TABLETAS RECUBIERTAS</t>
  </si>
  <si>
    <t>N06DX01</t>
  </si>
  <si>
    <t>MEMANTINA</t>
  </si>
  <si>
    <t>52976-02</t>
  </si>
  <si>
    <t>WASSERTROL SUSPENSION OFTALMICA</t>
  </si>
  <si>
    <t>19963423-06</t>
  </si>
  <si>
    <t>45407-02</t>
  </si>
  <si>
    <t>NAPROXENO 500MG</t>
  </si>
  <si>
    <t>20022768-04</t>
  </si>
  <si>
    <t>SUMICLAR  500 MG</t>
  </si>
  <si>
    <t>226033-04</t>
  </si>
  <si>
    <t>APROVEL 300 MG</t>
  </si>
  <si>
    <t>19989116-01</t>
  </si>
  <si>
    <t>CELSENTRI 150 MG</t>
  </si>
  <si>
    <t>20051807-01</t>
  </si>
  <si>
    <t>19914680-03</t>
  </si>
  <si>
    <t>19956203-04</t>
  </si>
  <si>
    <t>CILOSTAL   100 MG</t>
  </si>
  <si>
    <t>C04AX99</t>
  </si>
  <si>
    <t>CILOSTAZOL</t>
  </si>
  <si>
    <t>19961931-01</t>
  </si>
  <si>
    <t>ALDURAZYME</t>
  </si>
  <si>
    <t>A16AB05</t>
  </si>
  <si>
    <t>LARONIDASA</t>
  </si>
  <si>
    <t>20038780-01</t>
  </si>
  <si>
    <t>EVALAX  POLVO PARA  SOLUCION ORAL</t>
  </si>
  <si>
    <t>20018782-01</t>
  </si>
  <si>
    <t>LUPRON  DEPOT 30 MG</t>
  </si>
  <si>
    <t>19930433-01</t>
  </si>
  <si>
    <t>SYNTHROID 125 MCG TABLETAS</t>
  </si>
  <si>
    <t>202762-01</t>
  </si>
  <si>
    <t>ADVANTAN CREMA</t>
  </si>
  <si>
    <t>D07AA01</t>
  </si>
  <si>
    <t>19956202-04</t>
  </si>
  <si>
    <t>CILOSTAL   50MG TABLETAS</t>
  </si>
  <si>
    <t>40284-02</t>
  </si>
  <si>
    <t>DEPAKENE   JARABE</t>
  </si>
  <si>
    <t>20014721-01</t>
  </si>
  <si>
    <t>ESCITALOPRAM  10 MG TABLETAS RECUBIERTAS</t>
  </si>
  <si>
    <t>20030887-02</t>
  </si>
  <si>
    <t>ZYMAXID</t>
  </si>
  <si>
    <t>S01AE06</t>
  </si>
  <si>
    <t>GATIFLOXACINO</t>
  </si>
  <si>
    <t>20015270-02</t>
  </si>
  <si>
    <t>MIRAPEX   ER 1 5 MG TABLETAS DE LIBERACI N PROLONGADA</t>
  </si>
  <si>
    <t>19953925-02</t>
  </si>
  <si>
    <t>DICLOXACILINA CAPSULAS 500 MG</t>
  </si>
  <si>
    <t>20015060-02</t>
  </si>
  <si>
    <t>MYLANTA    DOS</t>
  </si>
  <si>
    <t>19992501-13</t>
  </si>
  <si>
    <t>ROSUVASTATINA  20 MG</t>
  </si>
  <si>
    <t>34162-01</t>
  </si>
  <si>
    <t>HIDROCLOROTIAZIDA 25 MG</t>
  </si>
  <si>
    <t>C03AA03</t>
  </si>
  <si>
    <t>HIDROCLOROTIAZIDA</t>
  </si>
  <si>
    <t>38907-05</t>
  </si>
  <si>
    <t>SUERO FISIOLOGICO SOLUCION ISOTONICA DE CLORURO DE SODIO</t>
  </si>
  <si>
    <t>19951090-01</t>
  </si>
  <si>
    <t>CORYOL   TABLETAS 6 25 MG</t>
  </si>
  <si>
    <t>C07AG02</t>
  </si>
  <si>
    <t>CARVEDILOL</t>
  </si>
  <si>
    <t>31398-02</t>
  </si>
  <si>
    <t>PARACODINA JARABE</t>
  </si>
  <si>
    <t>19937061-46</t>
  </si>
  <si>
    <t>223599-01</t>
  </si>
  <si>
    <t>DOSTINEX 0 5 MG TABLETAS</t>
  </si>
  <si>
    <t>G02CB03</t>
  </si>
  <si>
    <t>CABERGOLINA</t>
  </si>
  <si>
    <t>29940-05</t>
  </si>
  <si>
    <t>ASPIRINA  100 MG TABLETA</t>
  </si>
  <si>
    <t>20034018-02</t>
  </si>
  <si>
    <t>CARBONATO DE CALCIO   VITAMINA D 3 1500 200 UI</t>
  </si>
  <si>
    <t>19900063-05</t>
  </si>
  <si>
    <t>BENZIRIN   VERDE</t>
  </si>
  <si>
    <t>20027119-05</t>
  </si>
  <si>
    <t>FARMA D 1000 UI CAPSULAS BLANDAS DE GELATINA</t>
  </si>
  <si>
    <t>30502-05</t>
  </si>
  <si>
    <t>19939440-04</t>
  </si>
  <si>
    <t>GLIVEC  100 MG COMPRIMIDOS CON CUBIERTA PELICULAR</t>
  </si>
  <si>
    <t>31540-02</t>
  </si>
  <si>
    <t>ROXICAINA 2  SIMPLE</t>
  </si>
  <si>
    <t>9716-01</t>
  </si>
  <si>
    <t>B CORT   50</t>
  </si>
  <si>
    <t>20007895-03</t>
  </si>
  <si>
    <t>CEUMID COMPRIMIDOS RECUBIERTOS 1000 MG</t>
  </si>
  <si>
    <t>19941675-03</t>
  </si>
  <si>
    <t>VIGAMOX  SOLUCI N OFT LMICA EST RIL</t>
  </si>
  <si>
    <t>19900906-04</t>
  </si>
  <si>
    <t>BIPERIDENO 2 MG</t>
  </si>
  <si>
    <t>N04AA02</t>
  </si>
  <si>
    <t>BIPERIDENO</t>
  </si>
  <si>
    <t>20034356-01</t>
  </si>
  <si>
    <t>BRIMOFTAL Z SOLUCION OFTALMICA</t>
  </si>
  <si>
    <t>S01EA05</t>
  </si>
  <si>
    <t>BRIMONIDINA</t>
  </si>
  <si>
    <t>19959762-04</t>
  </si>
  <si>
    <t>ESOMEPRAZOL 40 MG TABLETAS CON CUBIERTA ENTERICA</t>
  </si>
  <si>
    <t>20057109-01</t>
  </si>
  <si>
    <t>PIPROCIRA</t>
  </si>
  <si>
    <t>19901079-05</t>
  </si>
  <si>
    <t>205256-02</t>
  </si>
  <si>
    <t>UROXACIN  200 MG</t>
  </si>
  <si>
    <t>G04BX06</t>
  </si>
  <si>
    <t>FENAZOPIRIDINA</t>
  </si>
  <si>
    <t>19932754-07</t>
  </si>
  <si>
    <t>19989832-02</t>
  </si>
  <si>
    <t>GLUCOSAMINA  SULFATO 1500 MG   CONDROITINA SULFATO  1200 MG</t>
  </si>
  <si>
    <t>M01AX25 //M01AX05</t>
  </si>
  <si>
    <t>CONDROITIN SULFATO //BENZIDAMINA</t>
  </si>
  <si>
    <t>19944461-02</t>
  </si>
  <si>
    <t>BETADUO</t>
  </si>
  <si>
    <t>40260-02</t>
  </si>
  <si>
    <t>VITAMINA B12 SOLUCI N INYECTABLE</t>
  </si>
  <si>
    <t>B03BA01</t>
  </si>
  <si>
    <t>CIANOCOBALAMINA</t>
  </si>
  <si>
    <t>20005748-07</t>
  </si>
  <si>
    <t>CARVEDILOL 6 25 MG TABLETAS</t>
  </si>
  <si>
    <t>19970685-07</t>
  </si>
  <si>
    <t>ISOTRETINOINA 10 MG</t>
  </si>
  <si>
    <t>222155-02</t>
  </si>
  <si>
    <t>OXACILINA 1 G</t>
  </si>
  <si>
    <t>J01CF04</t>
  </si>
  <si>
    <t>OXACILINA</t>
  </si>
  <si>
    <t>41240-10</t>
  </si>
  <si>
    <t>37730-21</t>
  </si>
  <si>
    <t>20003504-09</t>
  </si>
  <si>
    <t>19933397-01</t>
  </si>
  <si>
    <t>TIBONELLA  TABLETAS 2 5 MG</t>
  </si>
  <si>
    <t>20013951-01</t>
  </si>
  <si>
    <t>CALADERM SUSPENSION</t>
  </si>
  <si>
    <t>19979579-02</t>
  </si>
  <si>
    <t>ALCOHOL ANTISEPTICO ALCOPY</t>
  </si>
  <si>
    <t>19993161-03</t>
  </si>
  <si>
    <t>FEVENY  CREMA 0 625MG/G VAGINAL</t>
  </si>
  <si>
    <t>19998726-02</t>
  </si>
  <si>
    <t>XARELTO COMPRIMIDOS RECUBIERTOS 10 MG</t>
  </si>
  <si>
    <t>20068278-01</t>
  </si>
  <si>
    <t>ALERFAST   SUSPENSI N</t>
  </si>
  <si>
    <t>20039942-02</t>
  </si>
  <si>
    <t>20027702-20</t>
  </si>
  <si>
    <t>LEVOTIROXINA 75 MCG TABLETAS</t>
  </si>
  <si>
    <t>19960116-01</t>
  </si>
  <si>
    <t>TIROXIN 50 MCG</t>
  </si>
  <si>
    <t>19978839-05</t>
  </si>
  <si>
    <t>ENBREL  25 MG SOLUCION PARA INYECCION</t>
  </si>
  <si>
    <t>20011084-01</t>
  </si>
  <si>
    <t>PREDNISOLONA TABLETAS  X 5 MG</t>
  </si>
  <si>
    <t>19977699-01</t>
  </si>
  <si>
    <t>19936614-02</t>
  </si>
  <si>
    <t>VECURONIO BROMURO 10 MG /2 5 ML POLVO LIOFILIZADO PARA SOLUCION INYECTABLE</t>
  </si>
  <si>
    <t>M03AC03</t>
  </si>
  <si>
    <t>VECURONIO</t>
  </si>
  <si>
    <t>19908289-01</t>
  </si>
  <si>
    <t>SILDENAFIL 50 MG  TABLETAS</t>
  </si>
  <si>
    <t>20005748-02</t>
  </si>
  <si>
    <t>206904-03</t>
  </si>
  <si>
    <t>SPASMOMEN 40MG TABLETAS RECUBIERTAS</t>
  </si>
  <si>
    <t>A03AB06</t>
  </si>
  <si>
    <t>OTILONIO BROMURO</t>
  </si>
  <si>
    <t>20055558-02</t>
  </si>
  <si>
    <t>19976470-03</t>
  </si>
  <si>
    <t>METOPROLOL 50 MG TABLETAS</t>
  </si>
  <si>
    <t>227312-01</t>
  </si>
  <si>
    <t>19918906-01</t>
  </si>
  <si>
    <t>43735-03</t>
  </si>
  <si>
    <t>ROXICAINA  1  SIMPLE   SOLUCION INYECTABLE</t>
  </si>
  <si>
    <t>49510-06</t>
  </si>
  <si>
    <t>KETAMINA I V</t>
  </si>
  <si>
    <t>N01AX03</t>
  </si>
  <si>
    <t>KETAMINA</t>
  </si>
  <si>
    <t>19997253-02</t>
  </si>
  <si>
    <t>20016190-07</t>
  </si>
  <si>
    <t>CARDIOMAX  PLUS  10/20 MG TABLETAS</t>
  </si>
  <si>
    <t>20003504-10</t>
  </si>
  <si>
    <t>19974781-06</t>
  </si>
  <si>
    <t>ARANDA CAPSULAS 5 MG/ 100 MG</t>
  </si>
  <si>
    <t>C09CA01 //C08CA01</t>
  </si>
  <si>
    <t>LOSARTAN //AMLODIPINA</t>
  </si>
  <si>
    <t>29282-10</t>
  </si>
  <si>
    <t>ALDACTONE 100MG TABLETAS</t>
  </si>
  <si>
    <t>C03DA01</t>
  </si>
  <si>
    <t>ESPIRONOLACTONA</t>
  </si>
  <si>
    <t>19987776-06</t>
  </si>
  <si>
    <t>CRESTOR  40 MG</t>
  </si>
  <si>
    <t>20063322-01</t>
  </si>
  <si>
    <t>ALBISEC ONE</t>
  </si>
  <si>
    <t>J02AC02 //P01AB07</t>
  </si>
  <si>
    <t>ITRACONAZOL //SECNIDAZOL</t>
  </si>
  <si>
    <t>227589-01</t>
  </si>
  <si>
    <t>VIAGRA 100MG TABLETA RECUBIERTA</t>
  </si>
  <si>
    <t>22606-06</t>
  </si>
  <si>
    <t>19940343-02</t>
  </si>
  <si>
    <t>MESALAZINA TABLETAS 500 MG</t>
  </si>
  <si>
    <t>19938454-01</t>
  </si>
  <si>
    <t>SOMATIN  3 MG</t>
  </si>
  <si>
    <t>H01CB01</t>
  </si>
  <si>
    <t>SOMATOSTATINA</t>
  </si>
  <si>
    <t>19919673-01</t>
  </si>
  <si>
    <t>FLOLAN  INYECTABLE 1 5 MG</t>
  </si>
  <si>
    <t>B01AC09</t>
  </si>
  <si>
    <t>EPOPROSTENOL</t>
  </si>
  <si>
    <t>19944041-02</t>
  </si>
  <si>
    <t>VALCOTE   ER 250 MG</t>
  </si>
  <si>
    <t>19915081-04</t>
  </si>
  <si>
    <t>19929758-04</t>
  </si>
  <si>
    <t>ZOLOF   100 MG</t>
  </si>
  <si>
    <t>6414-01</t>
  </si>
  <si>
    <t>AZITROMICINA MK 200 MG/ 5 ML POLVO PARA SUSPENSION</t>
  </si>
  <si>
    <t>19977782-02</t>
  </si>
  <si>
    <t>SMOFLIPID 20</t>
  </si>
  <si>
    <t>B05BA02</t>
  </si>
  <si>
    <t>EMULSIONES LIPIDAS</t>
  </si>
  <si>
    <t>20032324-01</t>
  </si>
  <si>
    <t>DYSPORT   300 U</t>
  </si>
  <si>
    <t>19995262-09</t>
  </si>
  <si>
    <t>PENALGIN   100  MG TABLETAS</t>
  </si>
  <si>
    <t>20058810-02</t>
  </si>
  <si>
    <t>19987947-08</t>
  </si>
  <si>
    <t>EUTIROX 88 MCG</t>
  </si>
  <si>
    <t>19934075-03</t>
  </si>
  <si>
    <t>GENTEAL   GEL</t>
  </si>
  <si>
    <t>19932754-05</t>
  </si>
  <si>
    <t>24380-02</t>
  </si>
  <si>
    <t>19987731-01</t>
  </si>
  <si>
    <t>VERONIQ  MINI TABLETAS RECUBIERTAS</t>
  </si>
  <si>
    <t>19936269-04</t>
  </si>
  <si>
    <t>RISPERDAL QUICKLET   TABLETAS DE 2 0 MG</t>
  </si>
  <si>
    <t>20049944-06</t>
  </si>
  <si>
    <t>PALEXIS  RETARD 100 MG</t>
  </si>
  <si>
    <t>N02AX06</t>
  </si>
  <si>
    <t>TAPENTADOL</t>
  </si>
  <si>
    <t>19916871-08</t>
  </si>
  <si>
    <t>27440-03</t>
  </si>
  <si>
    <t>HERREX FOL JARABE</t>
  </si>
  <si>
    <t>19978406-01</t>
  </si>
  <si>
    <t>FLUTOX</t>
  </si>
  <si>
    <t>R05DB21</t>
  </si>
  <si>
    <t>CLOPERASTINA</t>
  </si>
  <si>
    <t>19982400-01</t>
  </si>
  <si>
    <t>MULTIDOL 800 MG</t>
  </si>
  <si>
    <t>28437-01</t>
  </si>
  <si>
    <t>GLICINA AL 1 5  EN AGUA</t>
  </si>
  <si>
    <t>B05CX03</t>
  </si>
  <si>
    <t>GLICINA</t>
  </si>
  <si>
    <t>19943592-03</t>
  </si>
  <si>
    <t>METOPROLOL MK50 MG TABLETAS</t>
  </si>
  <si>
    <t>60042-01</t>
  </si>
  <si>
    <t>DECAPEPTYL 3 75 MG INYECTABLE LIOFILIZADO</t>
  </si>
  <si>
    <t>20059844-01</t>
  </si>
  <si>
    <t>LOCION DE CALADRYL</t>
  </si>
  <si>
    <t>D04AX98</t>
  </si>
  <si>
    <t>OXIDO DE ZINC, CALAMINA</t>
  </si>
  <si>
    <t>19925053-03</t>
  </si>
  <si>
    <t>SALBUTAMOL MK INHALADOR 100 MCG / DOSIS</t>
  </si>
  <si>
    <t>19934906-02</t>
  </si>
  <si>
    <t>EQUILID   CAPSULAS 50 MG</t>
  </si>
  <si>
    <t>N05AL01</t>
  </si>
  <si>
    <t>SULPIRIDA</t>
  </si>
  <si>
    <t>19908253-01</t>
  </si>
  <si>
    <t>METOCARBAMOL 500 MG   IBUPROFENO 200 MG TABLETAS RECUBIERTAS</t>
  </si>
  <si>
    <t>19954847-02</t>
  </si>
  <si>
    <t>REMINYL   ER CAPSULAS DE 16 MG</t>
  </si>
  <si>
    <t>N06DA04</t>
  </si>
  <si>
    <t>GALANTAMINA</t>
  </si>
  <si>
    <t>19908128-07</t>
  </si>
  <si>
    <t>MESTINON TABLETAS 60 MG</t>
  </si>
  <si>
    <t>N07AA02</t>
  </si>
  <si>
    <t>PIRIDOSTIGMINA</t>
  </si>
  <si>
    <t>19936177-01</t>
  </si>
  <si>
    <t>GESTAVIT   MATERNO</t>
  </si>
  <si>
    <t>20044013-02</t>
  </si>
  <si>
    <t>DOVIR  TABLETAS</t>
  </si>
  <si>
    <t>11701-01</t>
  </si>
  <si>
    <t>AZITROMICINA POLVO PARA SUSPENSION 200 MG/ 5ML</t>
  </si>
  <si>
    <t>20030787-01</t>
  </si>
  <si>
    <t>GAMMANORM   20ML</t>
  </si>
  <si>
    <t>31838-01</t>
  </si>
  <si>
    <t>LANITOP TABLETAS</t>
  </si>
  <si>
    <t>50476-01</t>
  </si>
  <si>
    <t>19927704-02</t>
  </si>
  <si>
    <t>SECNIDAL 1G TABLETAS</t>
  </si>
  <si>
    <t>P01AB07</t>
  </si>
  <si>
    <t>SECNIDAZOL</t>
  </si>
  <si>
    <t>20053055-01</t>
  </si>
  <si>
    <t>ROBITUSSIN   NI OS</t>
  </si>
  <si>
    <t>29114-01</t>
  </si>
  <si>
    <t>URBADAN</t>
  </si>
  <si>
    <t>20014990-01</t>
  </si>
  <si>
    <t>SPORUM D</t>
  </si>
  <si>
    <t>D07BB02</t>
  </si>
  <si>
    <t>DESONIDA Y ANTISEPTICOS</t>
  </si>
  <si>
    <t>32249-03</t>
  </si>
  <si>
    <t>ASPIRINA 500 MG TABLETA EFERVESCENTE</t>
  </si>
  <si>
    <t>205048-01</t>
  </si>
  <si>
    <t>FEMIANE</t>
  </si>
  <si>
    <t>G03AB06</t>
  </si>
  <si>
    <t>GESTODENO Y ESTROGENO</t>
  </si>
  <si>
    <t>210735-01</t>
  </si>
  <si>
    <t>OMEPRAZOL C PSULAS DE LIBERACI N RETARDADA 20 MG</t>
  </si>
  <si>
    <t>44403-02</t>
  </si>
  <si>
    <t>DICLOXACILINA 500MG</t>
  </si>
  <si>
    <t>19980816-01</t>
  </si>
  <si>
    <t>CLARITROMICINA  500 MG TABLETAS  RECUBIERTAS</t>
  </si>
  <si>
    <t>19928054-13</t>
  </si>
  <si>
    <t>CEFEPIMA 1 G</t>
  </si>
  <si>
    <t>J01DE01</t>
  </si>
  <si>
    <t>20064520-01</t>
  </si>
  <si>
    <t>NOXAFIL   TABLETAS RECUBIERTAS DE LIBERACI N RETARDADA</t>
  </si>
  <si>
    <t>19961229-01</t>
  </si>
  <si>
    <t>TARCEVA  TABLETAS LACADAS 100 MG</t>
  </si>
  <si>
    <t>1980781-01</t>
  </si>
  <si>
    <t>TERRAMICINA UNG ENTO TOPICO</t>
  </si>
  <si>
    <t>1981015-01</t>
  </si>
  <si>
    <t>PLASIL ENZIMATICO</t>
  </si>
  <si>
    <t>229774-01</t>
  </si>
  <si>
    <t>ALLEGRA D TABLETAS RECUBIERTAS</t>
  </si>
  <si>
    <t>20024063-05</t>
  </si>
  <si>
    <t>ISODINE</t>
  </si>
  <si>
    <t>R05CB06</t>
  </si>
  <si>
    <t>AMBROXOL</t>
  </si>
  <si>
    <t>19904833-02</t>
  </si>
  <si>
    <t>19938973-01</t>
  </si>
  <si>
    <t>FINAPEL  TABLETAS</t>
  </si>
  <si>
    <t>G04CB01</t>
  </si>
  <si>
    <t>FINASTERIDA</t>
  </si>
  <si>
    <t>20005015-01</t>
  </si>
  <si>
    <t>XYNTHA  250 UI POLVO LIOFILIZADO PARA SOLUCION INYECTABLE</t>
  </si>
  <si>
    <t>19908507-03</t>
  </si>
  <si>
    <t>SILDENAFIL TABLETAS RECUBIERTAS  X 50 MG</t>
  </si>
  <si>
    <t>19910490-02</t>
  </si>
  <si>
    <t>NELIND CREMA</t>
  </si>
  <si>
    <t>D01AA01</t>
  </si>
  <si>
    <t>NISTATINA</t>
  </si>
  <si>
    <t>39007-02</t>
  </si>
  <si>
    <t>BUPIVACAINA 0 5   EPINEFRINA1:200 000 AMPOLLAS</t>
  </si>
  <si>
    <t>N01BB51</t>
  </si>
  <si>
    <t>BUPIVACAINA COMBINACIONES</t>
  </si>
  <si>
    <t>EPIDURAL</t>
  </si>
  <si>
    <t>20047307-01</t>
  </si>
  <si>
    <t>20020734-02</t>
  </si>
  <si>
    <t>INVEGA SUSTENNA   SUSPENSION  DE LIBERACION  PROLONGADA DE 100 MG</t>
  </si>
  <si>
    <t>20001852-03</t>
  </si>
  <si>
    <t>19960249-15</t>
  </si>
  <si>
    <t>TEROMAR ROTACAPS</t>
  </si>
  <si>
    <t>20057160-01</t>
  </si>
  <si>
    <t>ANCEF 300</t>
  </si>
  <si>
    <t>38540-05</t>
  </si>
  <si>
    <t>19927831-04</t>
  </si>
  <si>
    <t>NAPROXENO TABLETAS 250 MG</t>
  </si>
  <si>
    <t>230341-01</t>
  </si>
  <si>
    <t>SOPHIPREN OFTENO</t>
  </si>
  <si>
    <t>35256-01</t>
  </si>
  <si>
    <t>METATITANE  POMADA</t>
  </si>
  <si>
    <t>20021498-02</t>
  </si>
  <si>
    <t>CLORURO DE SODIO AL 0 9  EN AGUA INYECTABLE</t>
  </si>
  <si>
    <t>19937177-03</t>
  </si>
  <si>
    <t>DAIVOBET UNGUENTO</t>
  </si>
  <si>
    <t>D05AX52</t>
  </si>
  <si>
    <t>CALCIPOTRIOL COMBINACIONES</t>
  </si>
  <si>
    <t>19930240-07</t>
  </si>
  <si>
    <t>LEVITRA   20 MG</t>
  </si>
  <si>
    <t>G04BE09</t>
  </si>
  <si>
    <t>VARDENAFIL</t>
  </si>
  <si>
    <t>19908244-05</t>
  </si>
  <si>
    <t>19983474-07</t>
  </si>
  <si>
    <t>ESOMEPRAZOL 20  MG  TABLETAS CUBIERTAS</t>
  </si>
  <si>
    <t>20010084-01</t>
  </si>
  <si>
    <t>DESLODEX 5 MG</t>
  </si>
  <si>
    <t>27407-03</t>
  </si>
  <si>
    <t>LASIX  40 MG TABLETAS</t>
  </si>
  <si>
    <t>C03CA01</t>
  </si>
  <si>
    <t>FUROSEMIDA</t>
  </si>
  <si>
    <t>20021844-03</t>
  </si>
  <si>
    <t>DERMOVATE   UNG ENTO</t>
  </si>
  <si>
    <t>38333-02</t>
  </si>
  <si>
    <t>BREMIEL JARABE PEDIATRICO</t>
  </si>
  <si>
    <t>19962743-06</t>
  </si>
  <si>
    <t>19992902-02</t>
  </si>
  <si>
    <t>AZIBAY  TABLETAS RECUBIERTAS 500 MG</t>
  </si>
  <si>
    <t>19940561-01</t>
  </si>
  <si>
    <t>IOFI TABLETAS CUBIERTAS</t>
  </si>
  <si>
    <t>B03AD02</t>
  </si>
  <si>
    <t>FERROSO FUMARATO</t>
  </si>
  <si>
    <t>19927476-02</t>
  </si>
  <si>
    <t>PLASIL INYECTABLE</t>
  </si>
  <si>
    <t>19996674-02</t>
  </si>
  <si>
    <t>RIFAMICINA 1  SPRAY</t>
  </si>
  <si>
    <t>58111-10</t>
  </si>
  <si>
    <t>XOFIGO</t>
  </si>
  <si>
    <t>V10XX03</t>
  </si>
  <si>
    <t>CLORURO DE RADIO 223Ra</t>
  </si>
  <si>
    <t>20028750-07</t>
  </si>
  <si>
    <t>ALEVIAN DUO   CAPSULAS</t>
  </si>
  <si>
    <t>A03AX04</t>
  </si>
  <si>
    <t>PINAVERIUM</t>
  </si>
  <si>
    <t>19904033-01</t>
  </si>
  <si>
    <t>HOLOXAN INYECTABLE 1 G</t>
  </si>
  <si>
    <t>L01AA06</t>
  </si>
  <si>
    <t>IFOSFAMIDA</t>
  </si>
  <si>
    <t>20025518-01</t>
  </si>
  <si>
    <t>DIBLOREC   LABETALOL CLORHIDRATO  100 MG/20ML</t>
  </si>
  <si>
    <t>C07AG01</t>
  </si>
  <si>
    <t>LABETALOL</t>
  </si>
  <si>
    <t>48092-05</t>
  </si>
  <si>
    <t>NESTLE NUTREN 1 0</t>
  </si>
  <si>
    <t>36012-01</t>
  </si>
  <si>
    <t>ISODINE OVULOS</t>
  </si>
  <si>
    <t>G01AX11</t>
  </si>
  <si>
    <t>20003641-02</t>
  </si>
  <si>
    <t>FLIXOTIDE INHALADOR  LIBRE DE CFC</t>
  </si>
  <si>
    <t>R03BA05</t>
  </si>
  <si>
    <t>19940333-02</t>
  </si>
  <si>
    <t>CELECTAN  TABLETAS RECUBIERTAS</t>
  </si>
  <si>
    <t>P01AX11</t>
  </si>
  <si>
    <t>NITAZOXANIDA</t>
  </si>
  <si>
    <t>20001658-01</t>
  </si>
  <si>
    <t>IXEMPRA  45 MG POLVO PARA SOLUCION INYECTABLE</t>
  </si>
  <si>
    <t>L01DC04</t>
  </si>
  <si>
    <t>IXABEPILONA</t>
  </si>
  <si>
    <t>40600-15</t>
  </si>
  <si>
    <t>20006926-01</t>
  </si>
  <si>
    <t>ZINNAT  TABLETAS 500 MG</t>
  </si>
  <si>
    <t>J01DC02</t>
  </si>
  <si>
    <t>CEFUROXIME</t>
  </si>
  <si>
    <t>19953298-01</t>
  </si>
  <si>
    <t>IBUPROFENO 800 MG TABLETAS RECUBIERTAS</t>
  </si>
  <si>
    <t>19954356-01</t>
  </si>
  <si>
    <t>CAVERJECT 20 MCG POLVO EST RIL LIOFILIZADO PARA INYECCI N</t>
  </si>
  <si>
    <t>G04BE01</t>
  </si>
  <si>
    <t>INTRACAVERNOSA</t>
  </si>
  <si>
    <t>50503-01</t>
  </si>
  <si>
    <t>AMLODIPINO MK 5 MG</t>
  </si>
  <si>
    <t>228382-04</t>
  </si>
  <si>
    <t>PROPECIA</t>
  </si>
  <si>
    <t>20051856-01</t>
  </si>
  <si>
    <t>EVELY  TABLETAS  RECUBIERTAS</t>
  </si>
  <si>
    <t>19942514-01</t>
  </si>
  <si>
    <t>ZOPICLONA  TABLETAS RECUBIERTAS X 7 5 MG</t>
  </si>
  <si>
    <t>19912776-01</t>
  </si>
  <si>
    <t>CANDAZOL OVULOS</t>
  </si>
  <si>
    <t>56720-03</t>
  </si>
  <si>
    <t>DICLOFENACO 75 MG/3 ML</t>
  </si>
  <si>
    <t>19970940-01</t>
  </si>
  <si>
    <t>FINASTERIDE  5  MG TABLETAS</t>
  </si>
  <si>
    <t>19937960-06</t>
  </si>
  <si>
    <t>PROFOL  1</t>
  </si>
  <si>
    <t>19939513-45</t>
  </si>
  <si>
    <t>19940812-05</t>
  </si>
  <si>
    <t>CIPRO  XR 1000 MG TABLETAS RECUBIERTAS DE LIBERACION PROGRAMADA</t>
  </si>
  <si>
    <t>19941421-07</t>
  </si>
  <si>
    <t>TINOX</t>
  </si>
  <si>
    <t>19966284-01</t>
  </si>
  <si>
    <t>HEPATECT   CP 2000 U I  X 40ML  INMUNOGLOBULINA  HUMANA  HIPERINMUNE  CONTRA EL VIRUS DE LA HEPATITIS B</t>
  </si>
  <si>
    <t>19985993-13</t>
  </si>
  <si>
    <t>30321-06</t>
  </si>
  <si>
    <t>19938816-01</t>
  </si>
  <si>
    <t>OPHARFLEX</t>
  </si>
  <si>
    <t>19919333-02</t>
  </si>
  <si>
    <t>SILDENAFIL TABLETAS 50 MG</t>
  </si>
  <si>
    <t>19959761-01</t>
  </si>
  <si>
    <t>19984679-03</t>
  </si>
  <si>
    <t>METROZIN NISTATINA</t>
  </si>
  <si>
    <t>20032631-02</t>
  </si>
  <si>
    <t>LOSARTAN 100 MG</t>
  </si>
  <si>
    <t>227055-02</t>
  </si>
  <si>
    <t>IBUPROFENO TABLETAS 800 MG</t>
  </si>
  <si>
    <t>19919354-08</t>
  </si>
  <si>
    <t>19987949-03</t>
  </si>
  <si>
    <t>VARTERAL  160/5 MG C PSULAS</t>
  </si>
  <si>
    <t>20028750-02</t>
  </si>
  <si>
    <t>36240-02</t>
  </si>
  <si>
    <t>CLEXANE INYECTABLE 20 MG / 0 2 ML</t>
  </si>
  <si>
    <t>20033981-01</t>
  </si>
  <si>
    <t>BYDUREON  PEN</t>
  </si>
  <si>
    <t>19983177-01</t>
  </si>
  <si>
    <t>ZEMPLAR  CAPSULAS 1MCG</t>
  </si>
  <si>
    <t>20051245-06</t>
  </si>
  <si>
    <t>CONCOR  AM 5 MG/5MG</t>
  </si>
  <si>
    <t>19943837-01</t>
  </si>
  <si>
    <t>19982950-01</t>
  </si>
  <si>
    <t>ZAS TABLETAS</t>
  </si>
  <si>
    <t>20055558-03</t>
  </si>
  <si>
    <t>19965663-01</t>
  </si>
  <si>
    <t>TEARSOFT</t>
  </si>
  <si>
    <t>19901161-04</t>
  </si>
  <si>
    <t>PEDITRACE  ELEMENTOS TRAZA PEDIATRICOS</t>
  </si>
  <si>
    <t>B05XA31</t>
  </si>
  <si>
    <t>ELECTROLITOS EN COMBINACION CON OTROS FÁRMACOS</t>
  </si>
  <si>
    <t>19931778-24</t>
  </si>
  <si>
    <t>ZINTERGIA 100 MG CAPSULAS</t>
  </si>
  <si>
    <t>19926266-07</t>
  </si>
  <si>
    <t>GLUCOVANCE  500/5 MG  TABLETAS</t>
  </si>
  <si>
    <t>A10BD02</t>
  </si>
  <si>
    <t>METFORMINA Y SULFONAMIDAS</t>
  </si>
  <si>
    <t>19940150-01</t>
  </si>
  <si>
    <t>PEDIAVIT ZINC</t>
  </si>
  <si>
    <t>19928497-01</t>
  </si>
  <si>
    <t>SERTRALINA MK 50 MG TABLETAS RECUBIERTAS</t>
  </si>
  <si>
    <t>216523-01</t>
  </si>
  <si>
    <t>LANSOPRAZOL 30 MG CAPSULAS</t>
  </si>
  <si>
    <t>219368-04</t>
  </si>
  <si>
    <t>VIREX UNG ENTO</t>
  </si>
  <si>
    <t>50476-03</t>
  </si>
  <si>
    <t>20027209-03</t>
  </si>
  <si>
    <t>ACID   MANTLE   CREMA</t>
  </si>
  <si>
    <t>19970621-01</t>
  </si>
  <si>
    <t>AZITROMICINA 500 MG  TABLETAS</t>
  </si>
  <si>
    <t>40377-03</t>
  </si>
  <si>
    <t>CLARA X ENJUAGUE BUCAL</t>
  </si>
  <si>
    <t>20001979-01</t>
  </si>
  <si>
    <t>SPLASH TEARS</t>
  </si>
  <si>
    <t>217467-13</t>
  </si>
  <si>
    <t>HYZAAR 50/12 5MG</t>
  </si>
  <si>
    <t>19993712-01</t>
  </si>
  <si>
    <t>BISOLVON TS  JARABE</t>
  </si>
  <si>
    <t>R05DA09</t>
  </si>
  <si>
    <t>DEXTROMETORFANO</t>
  </si>
  <si>
    <t>19914092-16</t>
  </si>
  <si>
    <t>20069399-01</t>
  </si>
  <si>
    <t>ZEMPLAR  CAPSULAS 2MCG</t>
  </si>
  <si>
    <t>200636-01</t>
  </si>
  <si>
    <t>ENEMA SOLUCION SALINA 2 5</t>
  </si>
  <si>
    <t>19961424-01</t>
  </si>
  <si>
    <t>TRAMAL LONG    50MG TABLETAS</t>
  </si>
  <si>
    <t>20055054-01</t>
  </si>
  <si>
    <t>BASALOG</t>
  </si>
  <si>
    <t>19985046-05</t>
  </si>
  <si>
    <t>CARDIOMAX   20MG TABLETAS RECUBIERTAS</t>
  </si>
  <si>
    <t>19936296-02</t>
  </si>
  <si>
    <t>19944682-05</t>
  </si>
  <si>
    <t>SATOREN   100MG TABLETAS</t>
  </si>
  <si>
    <t>19901625-01</t>
  </si>
  <si>
    <t>HYDROXYUREA 500 MG CAPSULAS</t>
  </si>
  <si>
    <t>L01XX05</t>
  </si>
  <si>
    <t>HIDROXICARBAMIDA</t>
  </si>
  <si>
    <t>19987662-05</t>
  </si>
  <si>
    <t>19970582-01</t>
  </si>
  <si>
    <t>INMUNOGLOBULINA HUMANA ANTI D  RHO  250 UG</t>
  </si>
  <si>
    <t>19961089-01</t>
  </si>
  <si>
    <t>20045884-01</t>
  </si>
  <si>
    <t>NOVAL</t>
  </si>
  <si>
    <t>17134-04</t>
  </si>
  <si>
    <t>AMLODIPINO 5 MG</t>
  </si>
  <si>
    <t>19999096-05</t>
  </si>
  <si>
    <t>22475-06</t>
  </si>
  <si>
    <t>19951553-07</t>
  </si>
  <si>
    <t>20019908-08</t>
  </si>
  <si>
    <t>18933-02</t>
  </si>
  <si>
    <t>ERITROMICINA TABLETAS RECUBIERTAS X 500 MG</t>
  </si>
  <si>
    <t>J01FA01</t>
  </si>
  <si>
    <t>ERITROMICINA</t>
  </si>
  <si>
    <t>226609-02</t>
  </si>
  <si>
    <t>DIOVAN   HCT COMPRIMIDOS RECUBIERTOS</t>
  </si>
  <si>
    <t>52270-01</t>
  </si>
  <si>
    <t>CORDARONE 200 MG TABLETA</t>
  </si>
  <si>
    <t>C01BD01</t>
  </si>
  <si>
    <t>AMIODARONA</t>
  </si>
  <si>
    <t>203335-02</t>
  </si>
  <si>
    <t>FLUDARA</t>
  </si>
  <si>
    <t>L01BB05</t>
  </si>
  <si>
    <t>FLUDARABINA</t>
  </si>
  <si>
    <t>20064270-01</t>
  </si>
  <si>
    <t>NOLISIM</t>
  </si>
  <si>
    <t>19942420-11</t>
  </si>
  <si>
    <t>KAZIDE 500 MG TABLETAS</t>
  </si>
  <si>
    <t>19995450-01</t>
  </si>
  <si>
    <t>COLLOPLUS    SOLUCION</t>
  </si>
  <si>
    <t>D01AE12</t>
  </si>
  <si>
    <t>SALICILICO ACIDO</t>
  </si>
  <si>
    <t>227297-10</t>
  </si>
  <si>
    <t>19963298-02</t>
  </si>
  <si>
    <t>INFLAXEN 20 MG</t>
  </si>
  <si>
    <t>19954949-10</t>
  </si>
  <si>
    <t>OLMETEC HCT 20/12 5 MG TABLETAS RECUBIERTAS</t>
  </si>
  <si>
    <t>C09DA08</t>
  </si>
  <si>
    <t>OLMERSARTAN MEDOXOMIL Y DIURETICOS</t>
  </si>
  <si>
    <t>19963423-04</t>
  </si>
  <si>
    <t>19935639-06</t>
  </si>
  <si>
    <t>19980603-01</t>
  </si>
  <si>
    <t>FUNGISTEROL SHAMPOO</t>
  </si>
  <si>
    <t>19972109-01</t>
  </si>
  <si>
    <t>GARDASIL   VACUNA RECOMBINANTE TETRAVALENTE CONTRA EL VHP TIPOS 6  11  16  18</t>
  </si>
  <si>
    <t>J07BM01</t>
  </si>
  <si>
    <t>VACUNA CONTRA EL VIRUS DEL PAPILOMA HUMANO</t>
  </si>
  <si>
    <t>20020735-01</t>
  </si>
  <si>
    <t>INVEGA SUSTENNA   SUSPENSION DE LIBERACION PROLONGADA DE 150 MG</t>
  </si>
  <si>
    <t>19979319-01</t>
  </si>
  <si>
    <t>AZINOBIN CAPSULAS</t>
  </si>
  <si>
    <t>53475-01</t>
  </si>
  <si>
    <t>NASACORT A Q   ACETONIDO  DE TRIAMCINOLONA</t>
  </si>
  <si>
    <t>R01AD11</t>
  </si>
  <si>
    <t>11697-02</t>
  </si>
  <si>
    <t>ACIDO FUSIDICO CREMA 2</t>
  </si>
  <si>
    <t>20043387-02</t>
  </si>
  <si>
    <t>FENNYN</t>
  </si>
  <si>
    <t>46324-04</t>
  </si>
  <si>
    <t>19925329-03</t>
  </si>
  <si>
    <t>19991074-01</t>
  </si>
  <si>
    <t>20044427-03</t>
  </si>
  <si>
    <t>MITRUL  15 MG</t>
  </si>
  <si>
    <t>22475-04</t>
  </si>
  <si>
    <t>20013038-02</t>
  </si>
  <si>
    <t>RAFENTILO   INYECTABLE 2 0 MG</t>
  </si>
  <si>
    <t>19917258-12</t>
  </si>
  <si>
    <t>CURAM   1G TABLETAS CON PELICULA</t>
  </si>
  <si>
    <t>19979579-03</t>
  </si>
  <si>
    <t>20055558-01</t>
  </si>
  <si>
    <t>19920269-02</t>
  </si>
  <si>
    <t>Z BEC TABLETAS</t>
  </si>
  <si>
    <t>20057402-01</t>
  </si>
  <si>
    <t>LYXUMIA   20MCG/0 2ML</t>
  </si>
  <si>
    <t>A10BX10</t>
  </si>
  <si>
    <t>LISIXENATIDA</t>
  </si>
  <si>
    <t>19930281-02</t>
  </si>
  <si>
    <t>NIXODERM UNGUENTO</t>
  </si>
  <si>
    <t>D02BA01</t>
  </si>
  <si>
    <t>AMINOBENZOICO ACIDO</t>
  </si>
  <si>
    <t>19942195-01</t>
  </si>
  <si>
    <t>PLAQUINOL  200 MG TABLETAS</t>
  </si>
  <si>
    <t>20010476-03</t>
  </si>
  <si>
    <t>GIABRI  100 MG TABLETAS</t>
  </si>
  <si>
    <t>35578-02</t>
  </si>
  <si>
    <t>AGUA OXIGENADA J G B</t>
  </si>
  <si>
    <t>D08AX01</t>
  </si>
  <si>
    <t>HIDROGENO PEROXIDO</t>
  </si>
  <si>
    <t>19940383-01</t>
  </si>
  <si>
    <t>CLORFENIRAMINA JARABE</t>
  </si>
  <si>
    <t>R06AB04</t>
  </si>
  <si>
    <t>CLORFENAMINA</t>
  </si>
  <si>
    <t>19970379-03</t>
  </si>
  <si>
    <t>BENZIRIN ROSA</t>
  </si>
  <si>
    <t>19919875-05</t>
  </si>
  <si>
    <t>OVALE CHAMPU</t>
  </si>
  <si>
    <t>206742-03</t>
  </si>
  <si>
    <t>ARIMIDEX</t>
  </si>
  <si>
    <t>L02BG03</t>
  </si>
  <si>
    <t>ANASTROZOL</t>
  </si>
  <si>
    <t>20010550-04</t>
  </si>
  <si>
    <t>RITONAX  TABLETAS RECUBIERTAS</t>
  </si>
  <si>
    <t>19999481-01</t>
  </si>
  <si>
    <t>BEXON DUO  CAPSULAS BLANDAS VAGINALES</t>
  </si>
  <si>
    <t>19908091-03</t>
  </si>
  <si>
    <t>AMOXIDAL  DUO SUSPENSION 750 MG</t>
  </si>
  <si>
    <t>19996391-05</t>
  </si>
  <si>
    <t>ZUDENINA PLUS GEL</t>
  </si>
  <si>
    <t>D10AD03</t>
  </si>
  <si>
    <t>ADAPALENE</t>
  </si>
  <si>
    <t>20064176-01</t>
  </si>
  <si>
    <t>TRUSTIVA</t>
  </si>
  <si>
    <t>19956205-03</t>
  </si>
  <si>
    <t>TRACTAL GOTAS</t>
  </si>
  <si>
    <t>19954968-01</t>
  </si>
  <si>
    <t>KRODEX F COMPUESTO SUSPENSI N</t>
  </si>
  <si>
    <t>A01AB17</t>
  </si>
  <si>
    <t>223133-02</t>
  </si>
  <si>
    <t>CURAM 250 MG/5 ML POLVO PARA SUSPENSION ORAL</t>
  </si>
  <si>
    <t>58098-01</t>
  </si>
  <si>
    <t>TRIMEBUTINA TABLETAS 200 MG</t>
  </si>
  <si>
    <t>22877-01</t>
  </si>
  <si>
    <t>LOPID  TABLETAS 600MG</t>
  </si>
  <si>
    <t>19965319-01</t>
  </si>
  <si>
    <t>PYRALVEX SOLUCION ORAL</t>
  </si>
  <si>
    <t>19999305-04</t>
  </si>
  <si>
    <t>19966222-01</t>
  </si>
  <si>
    <t>AZATHIOPRINE</t>
  </si>
  <si>
    <t>L04AX01</t>
  </si>
  <si>
    <t>AZATIOPRINA</t>
  </si>
  <si>
    <t>20022288-02</t>
  </si>
  <si>
    <t>PRELUDYO 75MG</t>
  </si>
  <si>
    <t>19956385-13</t>
  </si>
  <si>
    <t>Z FULL MK GRANULADO</t>
  </si>
  <si>
    <t>20096478-06</t>
  </si>
  <si>
    <t>ERITROMAX 2 000 U I  SOLUCION INYECTABLE</t>
  </si>
  <si>
    <t>19989500-03</t>
  </si>
  <si>
    <t>CITRAGEL</t>
  </si>
  <si>
    <t>19994557-09</t>
  </si>
  <si>
    <t>BONDIGEST COMPLEX TABLETAS</t>
  </si>
  <si>
    <t>A06AG20</t>
  </si>
  <si>
    <t>20039346-08</t>
  </si>
  <si>
    <t>AIROMED GRANULADO SOBRES</t>
  </si>
  <si>
    <t>19981002-02</t>
  </si>
  <si>
    <t>LEXAPRO   20 MG TABLETAS</t>
  </si>
  <si>
    <t>19917705-02</t>
  </si>
  <si>
    <t>LOSARTAN TABLETAS RECUBIERTAS X 50 MG</t>
  </si>
  <si>
    <t>19999305-03</t>
  </si>
  <si>
    <t>19946772-02</t>
  </si>
  <si>
    <t>CERTICAN    0 5MG TABLETAS</t>
  </si>
  <si>
    <t>19924352-02</t>
  </si>
  <si>
    <t>CONTRACTUBEX   GEL</t>
  </si>
  <si>
    <t>C05BA53</t>
  </si>
  <si>
    <t>HEPARINA COMBINACIONES</t>
  </si>
  <si>
    <t>19979282-01</t>
  </si>
  <si>
    <t>MENOPUR</t>
  </si>
  <si>
    <t>G03GA02</t>
  </si>
  <si>
    <t>GONADOTROPINA HUMANA MENOPAUSICA</t>
  </si>
  <si>
    <t>20052952-01</t>
  </si>
  <si>
    <t>20025580-01</t>
  </si>
  <si>
    <t>ZENHALE  SUSPENSION PRESURIZADA PARA INHALACION  200MCG/5MCG</t>
  </si>
  <si>
    <t>20015060-01</t>
  </si>
  <si>
    <t>BOSENTAN 62 5 MG</t>
  </si>
  <si>
    <t>19968153-01</t>
  </si>
  <si>
    <t>CEFALOTINA  1 G</t>
  </si>
  <si>
    <t>J01DA03</t>
  </si>
  <si>
    <t>CEFALOTINA</t>
  </si>
  <si>
    <t>19960031-04</t>
  </si>
  <si>
    <t>FORMITROL N  COMPRIMIDOS</t>
  </si>
  <si>
    <t>20004699-01</t>
  </si>
  <si>
    <t>TRANDATE  LABETALOL CLORHIDRATO 100 MG SOLUCION INYECTABLE</t>
  </si>
  <si>
    <t>209175-01</t>
  </si>
  <si>
    <t>LINDISC 50</t>
  </si>
  <si>
    <t>38375-05</t>
  </si>
  <si>
    <t>HEBAL UNGUENTO</t>
  </si>
  <si>
    <t>D07AB30</t>
  </si>
  <si>
    <t>COMBINACIONES DE CORTICOSTEROIDES</t>
  </si>
  <si>
    <t>RECTAL //TOPICA  EXTERNA</t>
  </si>
  <si>
    <t>223135-17</t>
  </si>
  <si>
    <t>CURAM 500 MG TABLETAS CON PELICULA</t>
  </si>
  <si>
    <t>19997697-02</t>
  </si>
  <si>
    <t>ESPASMOBIL  GRAGEAS</t>
  </si>
  <si>
    <t>214137-02</t>
  </si>
  <si>
    <t>19924607-06</t>
  </si>
  <si>
    <t>ATORVASTATINA 20 MG TABLETAS</t>
  </si>
  <si>
    <t>20003706-02</t>
  </si>
  <si>
    <t>GALVUS  MET 50/500 COMPRIMIDOS RECUBIERTOS CON PELICULA</t>
  </si>
  <si>
    <t>19946206-02</t>
  </si>
  <si>
    <t>GESLUTIN  PNM   200MG CAPSULAS BLANDAS</t>
  </si>
  <si>
    <t>VAGINAL //ORAL</t>
  </si>
  <si>
    <t>20061571-11</t>
  </si>
  <si>
    <t>20060798-02</t>
  </si>
  <si>
    <t>RINAID</t>
  </si>
  <si>
    <t>20006358-01</t>
  </si>
  <si>
    <t>PISAPEM MEROPENEM 1 G</t>
  </si>
  <si>
    <t>19963653-04</t>
  </si>
  <si>
    <t>CEFEPIME 1 G</t>
  </si>
  <si>
    <t>19994744-01</t>
  </si>
  <si>
    <t>CETIRIZINA10 MG TABLETA RECUBIERTA</t>
  </si>
  <si>
    <t>R06AE07</t>
  </si>
  <si>
    <t>CETIRIZINA</t>
  </si>
  <si>
    <t>35491-01</t>
  </si>
  <si>
    <t>AFRIN  GOTAS NASALES PEDIATRICAS 0 025</t>
  </si>
  <si>
    <t>29523-01</t>
  </si>
  <si>
    <t>19959973-02</t>
  </si>
  <si>
    <t>DEXAMETASONA  8 MG / 2 ML</t>
  </si>
  <si>
    <t>19939035-01</t>
  </si>
  <si>
    <t>41214-10</t>
  </si>
  <si>
    <t>ADALAT   OROS 60MG TABLETAS DE LIBERACION OSMOTICA</t>
  </si>
  <si>
    <t>39946-01</t>
  </si>
  <si>
    <t>EUGLUCON TABLETAS 5MG</t>
  </si>
  <si>
    <t>A10BB01</t>
  </si>
  <si>
    <t>GLIBENCLAMIDA</t>
  </si>
  <si>
    <t>19983586-02</t>
  </si>
  <si>
    <t>BRAMITOB</t>
  </si>
  <si>
    <t>19961661-01</t>
  </si>
  <si>
    <t>19950135-02</t>
  </si>
  <si>
    <t>GONAL F   INYECTOR 900 UI  66 MCG /1 5 ML</t>
  </si>
  <si>
    <t>G03GA05</t>
  </si>
  <si>
    <t>FOLITROPIN ALFA</t>
  </si>
  <si>
    <t>200779-03</t>
  </si>
  <si>
    <t>ARCALION TABLETAS RECUBIERTAS 200 MG</t>
  </si>
  <si>
    <t>A11DA02</t>
  </si>
  <si>
    <t>SULBUTIAMINA</t>
  </si>
  <si>
    <t>19902058-05</t>
  </si>
  <si>
    <t>AVELOX 400 MG COMPRIMIDOS</t>
  </si>
  <si>
    <t>J01MA14</t>
  </si>
  <si>
    <t>MOXIFLOXACINA</t>
  </si>
  <si>
    <t>20012699-02</t>
  </si>
  <si>
    <t>BECLOMAR  INHALADOR NASAL 50 MCG</t>
  </si>
  <si>
    <t>19983120-02</t>
  </si>
  <si>
    <t>INVEGA  TABLETAS DE LIBERACION PROLONGADA 6 MG</t>
  </si>
  <si>
    <t>19950177-01</t>
  </si>
  <si>
    <t>DOXICICLINA 100 MG TABLETAS</t>
  </si>
  <si>
    <t>19993114-02</t>
  </si>
  <si>
    <t>ADVATE  250 UI</t>
  </si>
  <si>
    <t>205809-01</t>
  </si>
  <si>
    <t>PREMARIN 0 625 MG GRAGEAS</t>
  </si>
  <si>
    <t>19983736-02</t>
  </si>
  <si>
    <t>PROCORALAN  5 MG   COMPRIMIDOS RECUBIERTOS</t>
  </si>
  <si>
    <t>C01EB17</t>
  </si>
  <si>
    <t>IVABRADINE</t>
  </si>
  <si>
    <t>19954950-10</t>
  </si>
  <si>
    <t>OLMETEC 40 MG TABLETAS RECUBIERTAS</t>
  </si>
  <si>
    <t>19959943-04</t>
  </si>
  <si>
    <t>CLOPIDOGREL 75 MG</t>
  </si>
  <si>
    <t>20007098-03</t>
  </si>
  <si>
    <t>ZOPICLONA  7 5  MG TABLETAS</t>
  </si>
  <si>
    <t>19994445-01</t>
  </si>
  <si>
    <t>CAPSION</t>
  </si>
  <si>
    <t>V10XA01</t>
  </si>
  <si>
    <t>SODIO YODURO (131I)</t>
  </si>
  <si>
    <t>20016549-37</t>
  </si>
  <si>
    <t>FERBIN    C L  250 MG CAPSULA</t>
  </si>
  <si>
    <t>19913750-02</t>
  </si>
  <si>
    <t>19937169-02</t>
  </si>
  <si>
    <t>LAGRIFRESH</t>
  </si>
  <si>
    <t>229858-01</t>
  </si>
  <si>
    <t>227297-06</t>
  </si>
  <si>
    <t>19914656-03</t>
  </si>
  <si>
    <t>CIPROFLOXACINA TABLETAS CUBIERTAS  500 MG</t>
  </si>
  <si>
    <t>19904497-01</t>
  </si>
  <si>
    <t>19906266-03</t>
  </si>
  <si>
    <t>ODRANAL 150 MG TABLETAS  RECUBIERTAS DE LIBERACION PROLONGADA</t>
  </si>
  <si>
    <t>209154-10</t>
  </si>
  <si>
    <t>DICETEL  TABLETAS 100 MG</t>
  </si>
  <si>
    <t>19987145-02</t>
  </si>
  <si>
    <t>ALAP 0 2</t>
  </si>
  <si>
    <t>20020351-08</t>
  </si>
  <si>
    <t>ISOFACE 10 MG</t>
  </si>
  <si>
    <t>20022571-03</t>
  </si>
  <si>
    <t>OLMETECANLO 40 MG/ 5MG</t>
  </si>
  <si>
    <t>20019972-05</t>
  </si>
  <si>
    <t>CREON   C PSULAS 25000</t>
  </si>
  <si>
    <t>47850-01</t>
  </si>
  <si>
    <t>AMINOPLASMAL  10</t>
  </si>
  <si>
    <t>19993778-02</t>
  </si>
  <si>
    <t>NITAZOXANIDA 500 MG TABLETAS RECUBIERTAS</t>
  </si>
  <si>
    <t>19904176-01</t>
  </si>
  <si>
    <t>NAPROXENO SODICO 550 MG TABLETA RECUBIERTA</t>
  </si>
  <si>
    <t>20019246-03</t>
  </si>
  <si>
    <t>OSMOTEARS LAGRIMAS  ARTIFICIALES</t>
  </si>
  <si>
    <t>20002144-03</t>
  </si>
  <si>
    <t>TISSEEL  CONGELADO</t>
  </si>
  <si>
    <t>B02BB01</t>
  </si>
  <si>
    <t>FIBRINOGENO HUMANO</t>
  </si>
  <si>
    <t>20003504-05</t>
  </si>
  <si>
    <t>19981681-01</t>
  </si>
  <si>
    <t>SOJOURN</t>
  </si>
  <si>
    <t>19990034-01</t>
  </si>
  <si>
    <t>NITOXIPAR TABLETA 500 MG</t>
  </si>
  <si>
    <t>20037966-02</t>
  </si>
  <si>
    <t>TUBERCULINA PPD PARA USO HUMANO</t>
  </si>
  <si>
    <t>V04CF01</t>
  </si>
  <si>
    <t>TUBERCULINA</t>
  </si>
  <si>
    <t>INTRADERMAL</t>
  </si>
  <si>
    <t>19941895-02</t>
  </si>
  <si>
    <t>HARMETONE    SUSPENSION</t>
  </si>
  <si>
    <t>A03FA03</t>
  </si>
  <si>
    <t>DOMPERIDONA</t>
  </si>
  <si>
    <t>42808-01</t>
  </si>
  <si>
    <t>LORATADINA MK 10 MG TABLETAS</t>
  </si>
  <si>
    <t>R06AX13</t>
  </si>
  <si>
    <t>LORATADINA</t>
  </si>
  <si>
    <t>19993218-01</t>
  </si>
  <si>
    <t>REYATAZ  300 MG  CAPSULAS</t>
  </si>
  <si>
    <t>226859-03</t>
  </si>
  <si>
    <t>LANSOPRAZOL CAPSULAS DE LIBERACION RETARDADA 30 MG</t>
  </si>
  <si>
    <t>31063-01</t>
  </si>
  <si>
    <t>RETIBLAN 100 CAPSULAS BLANDAS</t>
  </si>
  <si>
    <t>A11CA01</t>
  </si>
  <si>
    <t>RETINOL ( VIT A)</t>
  </si>
  <si>
    <t>19955026-01</t>
  </si>
  <si>
    <t>FLOBACT   D</t>
  </si>
  <si>
    <t>19992906-01</t>
  </si>
  <si>
    <t>CEFABAY  POLVO  PARA SUSPENSION  250 MG/5 ML</t>
  </si>
  <si>
    <t>19942216-01</t>
  </si>
  <si>
    <t>CLORFENIRAMINA MALEATO JARABE 2 MG/5ML</t>
  </si>
  <si>
    <t>20005109-07</t>
  </si>
  <si>
    <t>CARVEDILOL 12 5 MG TABLETAS</t>
  </si>
  <si>
    <t>227311-03</t>
  </si>
  <si>
    <t>20035929-02</t>
  </si>
  <si>
    <t>SEROQUEL   XR 150 MG</t>
  </si>
  <si>
    <t>N05AH04</t>
  </si>
  <si>
    <t>QUETIAPINA</t>
  </si>
  <si>
    <t>19941984-03</t>
  </si>
  <si>
    <t>ANEMIDOX   GOTAS PEDIATRICAS</t>
  </si>
  <si>
    <t>B03AA01</t>
  </si>
  <si>
    <t>FERROSO GLICINA SULFATO</t>
  </si>
  <si>
    <t>20026869-01</t>
  </si>
  <si>
    <t>PROPOFOL 1</t>
  </si>
  <si>
    <t>19983467-07</t>
  </si>
  <si>
    <t>MUXOL   JARABE NI OS</t>
  </si>
  <si>
    <t>224205-01</t>
  </si>
  <si>
    <t>ZENTEL TABLETAS 200 MG</t>
  </si>
  <si>
    <t>P02CA03</t>
  </si>
  <si>
    <t>ALBENDAZOL</t>
  </si>
  <si>
    <t>19989753-03</t>
  </si>
  <si>
    <t>HAVRIX 720 JUNIOR</t>
  </si>
  <si>
    <t>20043439-05</t>
  </si>
  <si>
    <t>RIFAX 200MG TABLETAS</t>
  </si>
  <si>
    <t>20001614-02</t>
  </si>
  <si>
    <t>ISBELA</t>
  </si>
  <si>
    <t>29373-02</t>
  </si>
  <si>
    <t>BUSCAPINA AMPOLLAS</t>
  </si>
  <si>
    <t>20060505-04</t>
  </si>
  <si>
    <t>19967407-01</t>
  </si>
  <si>
    <t>225393-02</t>
  </si>
  <si>
    <t>19976049-01</t>
  </si>
  <si>
    <t>ARCOXIA   60 MG TABLETAS     ETORICOXIB</t>
  </si>
  <si>
    <t>20067610-01</t>
  </si>
  <si>
    <t>ALERXY  C</t>
  </si>
  <si>
    <t>R01AD58</t>
  </si>
  <si>
    <t>FLUTICASONE  COMBINACIONES</t>
  </si>
  <si>
    <t>19931123-03</t>
  </si>
  <si>
    <t>AMINOVEN 10</t>
  </si>
  <si>
    <t>20009157-03</t>
  </si>
  <si>
    <t>VAXIDUO</t>
  </si>
  <si>
    <t>20497-01</t>
  </si>
  <si>
    <t>PLITICAN AMPOLLAS</t>
  </si>
  <si>
    <t>19965332-04</t>
  </si>
  <si>
    <t>20009157-02</t>
  </si>
  <si>
    <t>19914040-01</t>
  </si>
  <si>
    <t>AXTAR 1G I M  POLVO ESTERIL PARA INYECCION</t>
  </si>
  <si>
    <t>19941785-01</t>
  </si>
  <si>
    <t>ESPECTINOMICINA  MK 2G SUSPENSION PARENTERAL</t>
  </si>
  <si>
    <t>J01XX04</t>
  </si>
  <si>
    <t>ESPECTINOMICINA</t>
  </si>
  <si>
    <t>19941085-01</t>
  </si>
  <si>
    <t>L GRIMAS ARTIFICIALES SOLUCI N OFTALMICA</t>
  </si>
  <si>
    <t>S01XA20 //A06AC06</t>
  </si>
  <si>
    <t>LAGRIMAS ARTIFICIALES Y OTRAS PREPARACIONES INDIFERENTES //METILCELULOSA</t>
  </si>
  <si>
    <t>40745-20</t>
  </si>
  <si>
    <t>DALACIN  C 300 MG CAPSULAS</t>
  </si>
  <si>
    <t>19931123-02</t>
  </si>
  <si>
    <t>19984823-01</t>
  </si>
  <si>
    <t>KETOTIFENO JARABE</t>
  </si>
  <si>
    <t>R06AX17</t>
  </si>
  <si>
    <t>KETOTIFENO</t>
  </si>
  <si>
    <t>38622-01</t>
  </si>
  <si>
    <t>FUCIDIN H CREMA</t>
  </si>
  <si>
    <t>D07CA01</t>
  </si>
  <si>
    <t>HYDROCORTISONA Y ANTIBIOTICOS</t>
  </si>
  <si>
    <t>58502-02</t>
  </si>
  <si>
    <t>HELMINTREL</t>
  </si>
  <si>
    <t>P02CC01 //P02CC02</t>
  </si>
  <si>
    <t>PIRANTEL //OXANTEL</t>
  </si>
  <si>
    <t>20026284-04</t>
  </si>
  <si>
    <t>CIPROFLOXACINA 100 MG/10 ML SOLUCION INYECTABLE</t>
  </si>
  <si>
    <t>229534-04</t>
  </si>
  <si>
    <t>KLEAN PREP</t>
  </si>
  <si>
    <t>A06AD65</t>
  </si>
  <si>
    <t>MACROGOL COMBINACIONES</t>
  </si>
  <si>
    <t>27685-02</t>
  </si>
  <si>
    <t>NIMOTOP TABLETAS 30 MG</t>
  </si>
  <si>
    <t>C08CA06</t>
  </si>
  <si>
    <t>NIMODIPINA</t>
  </si>
  <si>
    <t>208651-01</t>
  </si>
  <si>
    <t>DIFFERIN GEL</t>
  </si>
  <si>
    <t>218965-02</t>
  </si>
  <si>
    <t>ANESTECIN  CREMA</t>
  </si>
  <si>
    <t>208231-08</t>
  </si>
  <si>
    <t>CEFTRIAXONA 1G INYECTABLE</t>
  </si>
  <si>
    <t>J01DA13</t>
  </si>
  <si>
    <t>19943936-02</t>
  </si>
  <si>
    <t>NYTAX CAPSULA BLANDA</t>
  </si>
  <si>
    <t>19932578-01</t>
  </si>
  <si>
    <t>SERTRALINA TABLETAS RECUBIERTAS X 100 MG</t>
  </si>
  <si>
    <t>20066897-01</t>
  </si>
  <si>
    <t>VIRATAZ  TABLETAS</t>
  </si>
  <si>
    <t>J05AE03 //J05AE08</t>
  </si>
  <si>
    <t>RITONAVIR //ATZANAVIR</t>
  </si>
  <si>
    <t>19901079-07</t>
  </si>
  <si>
    <t>20002154-02</t>
  </si>
  <si>
    <t>TISSEEL LYO</t>
  </si>
  <si>
    <t>B02BC30</t>
  </si>
  <si>
    <t>19989582-03</t>
  </si>
  <si>
    <t>MUSCORIL 8 MG CAPSULAS</t>
  </si>
  <si>
    <t>M03BX05</t>
  </si>
  <si>
    <t>TIOCOLCHICOSIDO</t>
  </si>
  <si>
    <t>19917963-07</t>
  </si>
  <si>
    <t>16806-01</t>
  </si>
  <si>
    <t>CLINDAMICINA CAPSULAS 300 MG</t>
  </si>
  <si>
    <t>19980018-01</t>
  </si>
  <si>
    <t>QUIMOX</t>
  </si>
  <si>
    <t>19977387-02</t>
  </si>
  <si>
    <t>LEVOMEPROMAZINA SOLUCION ORAL 4  GOTAS</t>
  </si>
  <si>
    <t>20041734-05</t>
  </si>
  <si>
    <t>ALOND  150 MG CAPSULAS</t>
  </si>
  <si>
    <t>19930434-01</t>
  </si>
  <si>
    <t>SYNTHROID 150 MCG TABLETAS</t>
  </si>
  <si>
    <t>47171-01</t>
  </si>
  <si>
    <t>TOBREX  SOLUCI N OFT LMICA EST RIL</t>
  </si>
  <si>
    <t>S01AA12</t>
  </si>
  <si>
    <t>1980545-35</t>
  </si>
  <si>
    <t>NORVAS   10 MG TABLETAS</t>
  </si>
  <si>
    <t>43696-01</t>
  </si>
  <si>
    <t>CEFRADINA TABLETAS X 500 MG</t>
  </si>
  <si>
    <t>J01DA31</t>
  </si>
  <si>
    <t>CEFRADINA</t>
  </si>
  <si>
    <t>20016549-108</t>
  </si>
  <si>
    <t>19909497-09</t>
  </si>
  <si>
    <t>CLARIGRIP  TABLETAS</t>
  </si>
  <si>
    <t>19914260-03</t>
  </si>
  <si>
    <t>CYTIL  200 MCG</t>
  </si>
  <si>
    <t>A02BB01</t>
  </si>
  <si>
    <t>MISOPROSTOL</t>
  </si>
  <si>
    <t>52353-01</t>
  </si>
  <si>
    <t>213704-01</t>
  </si>
  <si>
    <t>XALATAN 50 MCG / ML SOLUCION OFTALMICA</t>
  </si>
  <si>
    <t>19908404-09</t>
  </si>
  <si>
    <t>HYZAAR  FORTE 100/25  MG</t>
  </si>
  <si>
    <t>215183-01</t>
  </si>
  <si>
    <t>GEMZAR LILLY 1 G</t>
  </si>
  <si>
    <t>36124-01</t>
  </si>
  <si>
    <t>ENALAPRIL MALEATO 5 MG TABLETAS</t>
  </si>
  <si>
    <t>20075967-01</t>
  </si>
  <si>
    <t>HIVATAX 300 MG CAPSULAS</t>
  </si>
  <si>
    <t>38867-04</t>
  </si>
  <si>
    <t>19920065-02</t>
  </si>
  <si>
    <t>COQUAN  GOTAS</t>
  </si>
  <si>
    <t>20098211-07</t>
  </si>
  <si>
    <t>AMZOL FEM</t>
  </si>
  <si>
    <t>39826-01</t>
  </si>
  <si>
    <t>GAMABENCENO PLUS CHAMPU</t>
  </si>
  <si>
    <t>P03AC04</t>
  </si>
  <si>
    <t>PERMETRINA</t>
  </si>
  <si>
    <t>51860-02</t>
  </si>
  <si>
    <t>FLUCONAZOL CAPSULAS X 200 MG</t>
  </si>
  <si>
    <t>19984369-03</t>
  </si>
  <si>
    <t>NOXPIRIN SINUS TABLETA</t>
  </si>
  <si>
    <t>34342-03</t>
  </si>
  <si>
    <t>MD  GASTROVIEW  MEDIO DE CONTRASTE PARA RADIOGRAFIA</t>
  </si>
  <si>
    <t>ORAL //RECTAL</t>
  </si>
  <si>
    <t>36270-03</t>
  </si>
  <si>
    <t>DITOPAX F  TABLETAS</t>
  </si>
  <si>
    <t>19974890-14</t>
  </si>
  <si>
    <t>34644-05</t>
  </si>
  <si>
    <t>19952578-01</t>
  </si>
  <si>
    <t>IMPROSTAN  500 MG TABLETAS</t>
  </si>
  <si>
    <t>28476-09</t>
  </si>
  <si>
    <t>ALKA SELTZER  TABLETAS</t>
  </si>
  <si>
    <t>A01AD05</t>
  </si>
  <si>
    <t>19928399-01</t>
  </si>
  <si>
    <t>226488-02</t>
  </si>
  <si>
    <t>MICOSTATIN SUSPENSION ORAL</t>
  </si>
  <si>
    <t>A07AA02</t>
  </si>
  <si>
    <t>226041-07</t>
  </si>
  <si>
    <t>ATACAND  8MG</t>
  </si>
  <si>
    <t>19939766-04</t>
  </si>
  <si>
    <t>19980966-03</t>
  </si>
  <si>
    <t>DIOVAN  HCT 320/12 5 MG</t>
  </si>
  <si>
    <t>42932-07</t>
  </si>
  <si>
    <t>BISBACTER TABLETAS</t>
  </si>
  <si>
    <t>A02BX05</t>
  </si>
  <si>
    <t>BISMUTO SUBCITRATO</t>
  </si>
  <si>
    <t>19925167-11</t>
  </si>
  <si>
    <t>20039762-01</t>
  </si>
  <si>
    <t>ZOMETA  4 MG/100 ML SOLUCI N PARA INFUSI N/PERFUSI N</t>
  </si>
  <si>
    <t>58452-01</t>
  </si>
  <si>
    <t>DERMOVATE LOCION CAPILAR</t>
  </si>
  <si>
    <t>19995245-02</t>
  </si>
  <si>
    <t>CLOTRIMAZOL 1  CREMA VAGINAL</t>
  </si>
  <si>
    <t>19922562-06</t>
  </si>
  <si>
    <t>DIPIRONA 1 G /2ML</t>
  </si>
  <si>
    <t>19908056-02</t>
  </si>
  <si>
    <t>MUTUM CR 10 MG</t>
  </si>
  <si>
    <t>G04BD04</t>
  </si>
  <si>
    <t>OXIBUTININA</t>
  </si>
  <si>
    <t>19997697-01</t>
  </si>
  <si>
    <t>46941-02</t>
  </si>
  <si>
    <t>230167-03</t>
  </si>
  <si>
    <t>XENICAL CAPSULAS  120 MG</t>
  </si>
  <si>
    <t>213749-03</t>
  </si>
  <si>
    <t>AMARYL 2 MG COMPRIMIDOS</t>
  </si>
  <si>
    <t>20046007-03</t>
  </si>
  <si>
    <t>VACUNA ADSORBIDA CONTRA EL TETANO</t>
  </si>
  <si>
    <t>7028-02</t>
  </si>
  <si>
    <t>BIODERM CREMA</t>
  </si>
  <si>
    <t>20010100-02</t>
  </si>
  <si>
    <t>RECOMBINATE FACTOR ANTIHEMOFILICO RECOMBINANTE  1000UI</t>
  </si>
  <si>
    <t>56604-01</t>
  </si>
  <si>
    <t>ACETATO DE ALUMINIO 0 118G/100 ML</t>
  </si>
  <si>
    <t>19936268-04</t>
  </si>
  <si>
    <t>RISPERDAL   QUICKLET  TABLETAS 1MG</t>
  </si>
  <si>
    <t>224249-02</t>
  </si>
  <si>
    <t>XENETIX</t>
  </si>
  <si>
    <t>V08AB11</t>
  </si>
  <si>
    <t>IOBITRIDOL</t>
  </si>
  <si>
    <t>20049559-01</t>
  </si>
  <si>
    <t>NEURONOX  100 UI</t>
  </si>
  <si>
    <t>34386-01</t>
  </si>
  <si>
    <t>SULFACOL  POLVO</t>
  </si>
  <si>
    <t>36070-10</t>
  </si>
  <si>
    <t>DECADRON 8 MG/2 ML INYECTABLE</t>
  </si>
  <si>
    <t>INTRA ARTICULAR //INTRAMUSCULAR //INTRAVENOSA</t>
  </si>
  <si>
    <t>22231-03</t>
  </si>
  <si>
    <t>TEARS NATURALE  SOLUCION OFTALMICA ESTERIL</t>
  </si>
  <si>
    <t>19957711-04</t>
  </si>
  <si>
    <t>PANCREATINA  SIMETICONA TABLETA CUBIERTA</t>
  </si>
  <si>
    <t>19962943-01</t>
  </si>
  <si>
    <t>227492-15</t>
  </si>
  <si>
    <t>ADALAT OROS  20 MG TABLETAS DE  LIBERACION OSMOTICA</t>
  </si>
  <si>
    <t>19903745-03</t>
  </si>
  <si>
    <t>19904368-03</t>
  </si>
  <si>
    <t>RETIBLAN 50 CAPSULAS</t>
  </si>
  <si>
    <t>20049174-01</t>
  </si>
  <si>
    <t>DESLORATADINA TABLETAS RECUBIERTAS  5 MG</t>
  </si>
  <si>
    <t>230399-17</t>
  </si>
  <si>
    <t>ACICLOVIR 800 MG</t>
  </si>
  <si>
    <t>207357-05</t>
  </si>
  <si>
    <t>SALOFALK 500 MG COMPRIMIDOS GASTRO RESISTENTES</t>
  </si>
  <si>
    <t>39916-02</t>
  </si>
  <si>
    <t>CIPROFLOXACINA 500 MG</t>
  </si>
  <si>
    <t>19960555-03</t>
  </si>
  <si>
    <t>PROTOS   2 G</t>
  </si>
  <si>
    <t>M05BX03</t>
  </si>
  <si>
    <t>RANELATO DE ESTRONCIO</t>
  </si>
  <si>
    <t>19992217-01</t>
  </si>
  <si>
    <t>ALBUMINA HUMANA 20</t>
  </si>
  <si>
    <t>19973920-01</t>
  </si>
  <si>
    <t>BONVIVA</t>
  </si>
  <si>
    <t>20001660-01</t>
  </si>
  <si>
    <t>IXEMPRA  15 MG POLVO SOLUCION INYECTABLE</t>
  </si>
  <si>
    <t>19983165-19</t>
  </si>
  <si>
    <t>20018741-06</t>
  </si>
  <si>
    <t>PALEXIS  RETARD 50MG</t>
  </si>
  <si>
    <t>215874-01</t>
  </si>
  <si>
    <t>ALPHAGAN</t>
  </si>
  <si>
    <t>20035776-03</t>
  </si>
  <si>
    <t>TECTA  40 MG TABLETAS</t>
  </si>
  <si>
    <t>20009097-10</t>
  </si>
  <si>
    <t>LOSARTAN HCT  50/12 5 MG</t>
  </si>
  <si>
    <t>35515-03</t>
  </si>
  <si>
    <t>FUCICORT  CREMA</t>
  </si>
  <si>
    <t>19945861-01</t>
  </si>
  <si>
    <t>20028347-03</t>
  </si>
  <si>
    <t>CIPROFIBRATO TABLETAS X 100 MG</t>
  </si>
  <si>
    <t>19993840-03</t>
  </si>
  <si>
    <t>AMARYL M 2MG/1000MG</t>
  </si>
  <si>
    <t>17423-03</t>
  </si>
  <si>
    <t>BEN GAY CREMA</t>
  </si>
  <si>
    <t>D11AX97 //N02BA04</t>
  </si>
  <si>
    <t>MENTOL, ALCANFOR, SALICILATO DE METILO //SODIO SALICILATO</t>
  </si>
  <si>
    <t>224203-01</t>
  </si>
  <si>
    <t>ZENTEL 400 MG TABLETAS</t>
  </si>
  <si>
    <t>20047307-05</t>
  </si>
  <si>
    <t>20049618-14</t>
  </si>
  <si>
    <t>DOLORSIN FEM CAPSULA DURA CON CONTENIDO LIQUIDO</t>
  </si>
  <si>
    <t>19994185-01</t>
  </si>
  <si>
    <t>SINAC</t>
  </si>
  <si>
    <t>D10AF01 //D10AE51</t>
  </si>
  <si>
    <t>CLINDAMICINA //BENZOIL PEROXIDO COMBINACIONES</t>
  </si>
  <si>
    <t>25796-01</t>
  </si>
  <si>
    <t>PAMOATO DE PIRANTEL SUSPENSION 250 MG/5 ML</t>
  </si>
  <si>
    <t>P02CC01</t>
  </si>
  <si>
    <t>PIRANTEL</t>
  </si>
  <si>
    <t>19991569-02</t>
  </si>
  <si>
    <t>ESOMEPRAZOL  20 MG</t>
  </si>
  <si>
    <t>20004470-02</t>
  </si>
  <si>
    <t>VEDIPAL  COMPRIMIDOS RECUBIERTOS</t>
  </si>
  <si>
    <t>19924045-02</t>
  </si>
  <si>
    <t>AGGLAD OFTENO</t>
  </si>
  <si>
    <t>229367-07</t>
  </si>
  <si>
    <t>PREMARIN  CREMA VAGINAL</t>
  </si>
  <si>
    <t>19981474-02</t>
  </si>
  <si>
    <t>20052598-02</t>
  </si>
  <si>
    <t>VENOSMIL CAPSULA</t>
  </si>
  <si>
    <t>C05CA05</t>
  </si>
  <si>
    <t>HIDROSMIN</t>
  </si>
  <si>
    <t>19983515-01</t>
  </si>
  <si>
    <t>IMIK CREMA</t>
  </si>
  <si>
    <t>D06BB10</t>
  </si>
  <si>
    <t>IMIQUIMOD</t>
  </si>
  <si>
    <t>19991973-01</t>
  </si>
  <si>
    <t>ROSUVASTATINA  40 MG TABLETAS CUBIERTAS</t>
  </si>
  <si>
    <t>19924285-30</t>
  </si>
  <si>
    <t>TRAMADOL CLORHIDRATO AMPOLLAS 50 MG / 1 ML</t>
  </si>
  <si>
    <t>SUBCUTANEA //INTRAVENOSA //INTRAMUSCULAR</t>
  </si>
  <si>
    <t>19948731-01</t>
  </si>
  <si>
    <t>DICLOXACILINA 500 MG CAPSULAS</t>
  </si>
  <si>
    <t>201175-01</t>
  </si>
  <si>
    <t>NOLVADEX  D TABLETAS 20 MG</t>
  </si>
  <si>
    <t>L02BA01</t>
  </si>
  <si>
    <t>TAMOXIFENO</t>
  </si>
  <si>
    <t>19902126-01</t>
  </si>
  <si>
    <t>ESTERMAX</t>
  </si>
  <si>
    <t>19942500-01</t>
  </si>
  <si>
    <t>AFELEX 500 MG CAPSULAS</t>
  </si>
  <si>
    <t>58479-01</t>
  </si>
  <si>
    <t>MADOPAR</t>
  </si>
  <si>
    <t>49314-01</t>
  </si>
  <si>
    <t>MENODIN RETARD</t>
  </si>
  <si>
    <t>208141-27</t>
  </si>
  <si>
    <t>PRIMENE 10</t>
  </si>
  <si>
    <t>51076-04</t>
  </si>
  <si>
    <t>SOLUCION ISOTONICA DE CLORURO DE SODIO  SODIO CLORURO 0 9</t>
  </si>
  <si>
    <t>22899-01</t>
  </si>
  <si>
    <t>SANDIMMUN NEORAL MICROEMULSION</t>
  </si>
  <si>
    <t>19927021-01</t>
  </si>
  <si>
    <t>AMIODARONA 200 MG TABLETAS</t>
  </si>
  <si>
    <t>40974-04</t>
  </si>
  <si>
    <t>19903259-04</t>
  </si>
  <si>
    <t>PUROXAN JARABE 2 G/100 ML</t>
  </si>
  <si>
    <t>R03DA11</t>
  </si>
  <si>
    <t>DOXOFILINA</t>
  </si>
  <si>
    <t>19974885-01</t>
  </si>
  <si>
    <t>GANFORT</t>
  </si>
  <si>
    <t>42234-06</t>
  </si>
  <si>
    <t>TREX   CREMA</t>
  </si>
  <si>
    <t>D01AC60</t>
  </si>
  <si>
    <t>BIFONAZOL COMBINACIONES</t>
  </si>
  <si>
    <t>19956182-05</t>
  </si>
  <si>
    <t>COLYPAN 200 MG TABLETAS RECUBIERTAS</t>
  </si>
  <si>
    <t>19953234-02</t>
  </si>
  <si>
    <t>AMOXICILINA 250 MG /5ML POLVO PARA SUSPENSION</t>
  </si>
  <si>
    <t>19901250-15</t>
  </si>
  <si>
    <t>BETALOC  ZOK 200 MG</t>
  </si>
  <si>
    <t>200968-01</t>
  </si>
  <si>
    <t>METHADOSE   TABLETAS DISPERSABLES PARA SUSPENSI N ORAL 40MG</t>
  </si>
  <si>
    <t>20046501-01</t>
  </si>
  <si>
    <t>JAYDESS</t>
  </si>
  <si>
    <t>19931319-01</t>
  </si>
  <si>
    <t>CITRO K</t>
  </si>
  <si>
    <t>A12BA02</t>
  </si>
  <si>
    <t>POTASIO CITRATO</t>
  </si>
  <si>
    <t>19908093-01</t>
  </si>
  <si>
    <t>LOUTEN GOTAS OFTALMICAS</t>
  </si>
  <si>
    <t>19908147-02</t>
  </si>
  <si>
    <t>FENTANILO 0 5 MG SOLUCI N INYECTABLE</t>
  </si>
  <si>
    <t>N02AB03</t>
  </si>
  <si>
    <t>19960276-06</t>
  </si>
  <si>
    <t>ANTISS JARABE</t>
  </si>
  <si>
    <t>R06AE09</t>
  </si>
  <si>
    <t>LEVOCETIRIZINA</t>
  </si>
  <si>
    <t>34283-01</t>
  </si>
  <si>
    <t>TOBRADEX   UNGUENTO OFT LMICO ESTERIL</t>
  </si>
  <si>
    <t>20047756-05</t>
  </si>
  <si>
    <t>HIALTEARS</t>
  </si>
  <si>
    <t>S01KA01</t>
  </si>
  <si>
    <t>35931-02</t>
  </si>
  <si>
    <t>PROTAMINA 1 000  AMPOLLAS</t>
  </si>
  <si>
    <t>V03AB14</t>
  </si>
  <si>
    <t>PROTAMINA</t>
  </si>
  <si>
    <t>20001372-03</t>
  </si>
  <si>
    <t>TRIMEBUTINA   300 MG</t>
  </si>
  <si>
    <t>19971181-01</t>
  </si>
  <si>
    <t>DESLODEX JARABE</t>
  </si>
  <si>
    <t>19976917-03</t>
  </si>
  <si>
    <t>MONTELUKAST 10 MG TABLETAS  RECUBIERTAS</t>
  </si>
  <si>
    <t>20061998-03</t>
  </si>
  <si>
    <t>JARDIANCE 25 MG</t>
  </si>
  <si>
    <t>A10BX01</t>
  </si>
  <si>
    <t>GOMA</t>
  </si>
  <si>
    <t>54559-01</t>
  </si>
  <si>
    <t>LORATADINA JARABE</t>
  </si>
  <si>
    <t>19948265-01</t>
  </si>
  <si>
    <t>20078798-01</t>
  </si>
  <si>
    <t>ENTEROGERMINA PLUS</t>
  </si>
  <si>
    <t>19908543-04</t>
  </si>
  <si>
    <t>TRILEPTAL 300 MG TABLETA RECUBIERTA</t>
  </si>
  <si>
    <t>19980567-02</t>
  </si>
  <si>
    <t>19912760-01</t>
  </si>
  <si>
    <t>ALBASOL   LIQUIFILM   SOLUCION OFTALMICA</t>
  </si>
  <si>
    <t>20015007-02</t>
  </si>
  <si>
    <t>ALACIR  30</t>
  </si>
  <si>
    <t>20047198-03</t>
  </si>
  <si>
    <t>INSPRA  25 MG TABLETAS RECUBIERTAS</t>
  </si>
  <si>
    <t>C03DA04</t>
  </si>
  <si>
    <t>EPLERENONA</t>
  </si>
  <si>
    <t>20025075-03</t>
  </si>
  <si>
    <t>VALNOC   3 MG TABLETAS</t>
  </si>
  <si>
    <t>19987728-02</t>
  </si>
  <si>
    <t>VERONIQ   3 MG / 30 MCG</t>
  </si>
  <si>
    <t>19928205-01</t>
  </si>
  <si>
    <t>DUOVIRAL TABLETAS</t>
  </si>
  <si>
    <t>20041469-04</t>
  </si>
  <si>
    <t>ROSUVINA LEGRAND   40</t>
  </si>
  <si>
    <t>19964996-01</t>
  </si>
  <si>
    <t>19988550-04</t>
  </si>
  <si>
    <t>GALVUS 50 MG COMPRIMIDOS</t>
  </si>
  <si>
    <t>20031393-01</t>
  </si>
  <si>
    <t>OFTAMOX  D SOLUCI N OFTALMICA ESTERIL</t>
  </si>
  <si>
    <t>19906457-07</t>
  </si>
  <si>
    <t>19943272-01</t>
  </si>
  <si>
    <t>RIFAMICINA 1  SOLUCION SPRAY</t>
  </si>
  <si>
    <t>19966573-04</t>
  </si>
  <si>
    <t>FEMELLE 20</t>
  </si>
  <si>
    <t>19959763-01</t>
  </si>
  <si>
    <t>19996292-07</t>
  </si>
  <si>
    <t>QUETIAPINA 100 MG TABLETAS CUBIERTAS</t>
  </si>
  <si>
    <t>20046741-02</t>
  </si>
  <si>
    <t>NODOL  FORTE TABLETAS</t>
  </si>
  <si>
    <t>N02AA59</t>
  </si>
  <si>
    <t>CODEINA COMBINACIONES EXCL. SICOLEPTICOS</t>
  </si>
  <si>
    <t>19999458-02</t>
  </si>
  <si>
    <t>SEROQUEL   XR 400 MG</t>
  </si>
  <si>
    <t>201200-01</t>
  </si>
  <si>
    <t>MERONEM   500 MG</t>
  </si>
  <si>
    <t>227297-02</t>
  </si>
  <si>
    <t>19998174-06</t>
  </si>
  <si>
    <t>FLEXTRIL C MSM SOBRES</t>
  </si>
  <si>
    <t>39235-01</t>
  </si>
  <si>
    <t>AMBRAMICINA CAPSULAS</t>
  </si>
  <si>
    <t>19913481-02</t>
  </si>
  <si>
    <t>FLIXOTIDE  50 MCG</t>
  </si>
  <si>
    <t>20024861-01</t>
  </si>
  <si>
    <t>EZETIMIBA 10 MG TABLETAS</t>
  </si>
  <si>
    <t>38392-01</t>
  </si>
  <si>
    <t>PAMOX SUSPENSION</t>
  </si>
  <si>
    <t>19930372-03</t>
  </si>
  <si>
    <t>DESALEX   JARABE</t>
  </si>
  <si>
    <t>36345-03</t>
  </si>
  <si>
    <t>19982839-01</t>
  </si>
  <si>
    <t>VITAMINA C 100 MG/ML SOLUCION ORAL</t>
  </si>
  <si>
    <t>19992626-05</t>
  </si>
  <si>
    <t>20080371-02</t>
  </si>
  <si>
    <t>ADVIL  FEM</t>
  </si>
  <si>
    <t>19913115-01</t>
  </si>
  <si>
    <t>FLUMEX LIQUIFILM SUSPENSION OFTALMICA</t>
  </si>
  <si>
    <t>20009479-01</t>
  </si>
  <si>
    <t>19902446-04</t>
  </si>
  <si>
    <t>DICLOFENACO TABLETAS RECUBIERTAS 50 MG</t>
  </si>
  <si>
    <t>19903033-03</t>
  </si>
  <si>
    <t>TRITTICO A C 150</t>
  </si>
  <si>
    <t>21583-01</t>
  </si>
  <si>
    <t>BENZETACIL L A  1 200 000 U I</t>
  </si>
  <si>
    <t>35240-01</t>
  </si>
  <si>
    <t>AINEX  TABLETAS</t>
  </si>
  <si>
    <t>20005109-02</t>
  </si>
  <si>
    <t>20027170-03</t>
  </si>
  <si>
    <t>IBUPROFENO TABLETAS RECUBIERTAS 800 MG</t>
  </si>
  <si>
    <t>20038780-07</t>
  </si>
  <si>
    <t>19902262-01</t>
  </si>
  <si>
    <t>SCAFLAM  TABLETAS</t>
  </si>
  <si>
    <t>43442-02</t>
  </si>
  <si>
    <t>ALUMINIO HIDR XIDO   MAGNESIO HIDR XIDO   SIMETICONA</t>
  </si>
  <si>
    <t>20035873-01</t>
  </si>
  <si>
    <t>LASTACAFT</t>
  </si>
  <si>
    <t>S01GX11</t>
  </si>
  <si>
    <t>ALCAFTADINE</t>
  </si>
  <si>
    <t>19963351-01</t>
  </si>
  <si>
    <t>ACETATO DE ALUMINIO 0 059  PH 4 5 LOCION</t>
  </si>
  <si>
    <t>204458-01</t>
  </si>
  <si>
    <t>BRONCOCHEM F JARABE NI OS</t>
  </si>
  <si>
    <t>R05DA20</t>
  </si>
  <si>
    <t>19993410-09</t>
  </si>
  <si>
    <t>COLMIBE 20 COMPRIMIDOS</t>
  </si>
  <si>
    <t>19936817-01</t>
  </si>
  <si>
    <t>GENTAMICINA 0 3   SOLUCION  OFTALMICA</t>
  </si>
  <si>
    <t>S01AA11</t>
  </si>
  <si>
    <t>19960651-05</t>
  </si>
  <si>
    <t>CEFREX CEFRADINA 500 MG CAPSULAS</t>
  </si>
  <si>
    <t>19961419-08</t>
  </si>
  <si>
    <t>ATACAND  32 MG</t>
  </si>
  <si>
    <t>19933859-03</t>
  </si>
  <si>
    <t>B VIT  PLUS</t>
  </si>
  <si>
    <t>20008985-02</t>
  </si>
  <si>
    <t>EBIXA  20 MG</t>
  </si>
  <si>
    <t>20005966-03</t>
  </si>
  <si>
    <t>20045921-02</t>
  </si>
  <si>
    <t>RAGITAR  TABLETAS  0 5MG</t>
  </si>
  <si>
    <t>49642-02</t>
  </si>
  <si>
    <t>BERIGLOBINA   P</t>
  </si>
  <si>
    <t>57863-01</t>
  </si>
  <si>
    <t>SUPRADYN PRENATAL TABLETAS</t>
  </si>
  <si>
    <t>20001191-02</t>
  </si>
  <si>
    <t>ACETAMINOFEN 500 MG TABLETAS</t>
  </si>
  <si>
    <t>43462-03</t>
  </si>
  <si>
    <t>SOLUVIT N</t>
  </si>
  <si>
    <t>19995113-06</t>
  </si>
  <si>
    <t>QUETIAPINA  25 MG  TABLETAS CUBIERTAS</t>
  </si>
  <si>
    <t>20079787-03</t>
  </si>
  <si>
    <t>DAFLON 1000MG  SUSPENSI N ORAL</t>
  </si>
  <si>
    <t>19936181-01</t>
  </si>
  <si>
    <t>FENTANEX INYECTABLE 0 5 MG/10 ML</t>
  </si>
  <si>
    <t>14958-02</t>
  </si>
  <si>
    <t>ALERCET CAPSULA</t>
  </si>
  <si>
    <t>7038-01</t>
  </si>
  <si>
    <t>AGRIPPAL S1</t>
  </si>
  <si>
    <t>19992623-04</t>
  </si>
  <si>
    <t>GASTRUM FAST 10 MG TABLETA MASTICABLE</t>
  </si>
  <si>
    <t>A02BA03</t>
  </si>
  <si>
    <t>FAMOTIDINA</t>
  </si>
  <si>
    <t>45384-02</t>
  </si>
  <si>
    <t>COUMADIN TABLETAS 2 5 MG</t>
  </si>
  <si>
    <t>20013546-01</t>
  </si>
  <si>
    <t>CHALVER FLUZETRIN F   CAPSULAS</t>
  </si>
  <si>
    <t>19924029-02</t>
  </si>
  <si>
    <t>AVELOX  IV SOLUCI N PARA INFUSI N 400 MG/250 ML</t>
  </si>
  <si>
    <t>19947270-01</t>
  </si>
  <si>
    <t>MOMETASONA FUROATO 0 1  CREMA</t>
  </si>
  <si>
    <t>20005938-02</t>
  </si>
  <si>
    <t>GEMFIBROZILO TABLETAS RECUBIERTAS 600 MG</t>
  </si>
  <si>
    <t>19987944-08</t>
  </si>
  <si>
    <t>EUTIROX 112 MCG</t>
  </si>
  <si>
    <t>19931426-03</t>
  </si>
  <si>
    <t>CURAFLEX DUO POLVO PARA RECONSTITUIR</t>
  </si>
  <si>
    <t>31279-01</t>
  </si>
  <si>
    <t>220305-03</t>
  </si>
  <si>
    <t>LINCOMICINA INYECTABLE 600 MG/2 ML</t>
  </si>
  <si>
    <t>19955566-06</t>
  </si>
  <si>
    <t>VERAPAMILO 80 MG TABLETAS</t>
  </si>
  <si>
    <t>20064746-01</t>
  </si>
  <si>
    <t>DICLOCIL 500 MG CAPSULAS</t>
  </si>
  <si>
    <t>212764-06</t>
  </si>
  <si>
    <t>HIDROCLOROTIAZIDA TABLETAS 25 MG</t>
  </si>
  <si>
    <t>19930724-04</t>
  </si>
  <si>
    <t>FLEXURE POLVO</t>
  </si>
  <si>
    <t>M01AX05 //M01AX25</t>
  </si>
  <si>
    <t>BENZIDAMINA //CONDROITIN SULFATO</t>
  </si>
  <si>
    <t>19960651-02</t>
  </si>
  <si>
    <t>20036454-10</t>
  </si>
  <si>
    <t>VITA C 500 MG TABLETAS MASTICABLES</t>
  </si>
  <si>
    <t>19942618-39</t>
  </si>
  <si>
    <t>INMUNOPRIN 100 MG COMPRIMIDOS RECUBIERTOS</t>
  </si>
  <si>
    <t>L04AX02</t>
  </si>
  <si>
    <t>TALIDOMIDE</t>
  </si>
  <si>
    <t>19989858-01</t>
  </si>
  <si>
    <t>HCQS</t>
  </si>
  <si>
    <t>24061-01</t>
  </si>
  <si>
    <t>GENTAMICINA INYECTABLE X 160 MG/2 ML</t>
  </si>
  <si>
    <t>19955179-01</t>
  </si>
  <si>
    <t>VISOCAP</t>
  </si>
  <si>
    <t>19982506-01</t>
  </si>
  <si>
    <t>IPRATROPIO BROMURO INHALADOR</t>
  </si>
  <si>
    <t>19990803-01</t>
  </si>
  <si>
    <t>PILOGAN    LOCI N  2</t>
  </si>
  <si>
    <t>20007654-13</t>
  </si>
  <si>
    <t>TRAMACONTIN  150 MG  COMPRIMIDOS DE LIBERACION PROLONGADA</t>
  </si>
  <si>
    <t>42632-02</t>
  </si>
  <si>
    <t>DALACIN  T 1  SOLUCION TOPICA</t>
  </si>
  <si>
    <t>D10AF01</t>
  </si>
  <si>
    <t>20004383-15</t>
  </si>
  <si>
    <t>ROVARIL 20 MG</t>
  </si>
  <si>
    <t>19908091-04</t>
  </si>
  <si>
    <t>20005969-03</t>
  </si>
  <si>
    <t>JALRA  50 MG TABLETAS  COMPRIMIDOS</t>
  </si>
  <si>
    <t>20041494-07</t>
  </si>
  <si>
    <t>ESOZ 40 MG CAPSULAS</t>
  </si>
  <si>
    <t>20029707-03</t>
  </si>
  <si>
    <t>SUMIMED HEPAMAX S</t>
  </si>
  <si>
    <t>19932059-05</t>
  </si>
  <si>
    <t>GENFARGRIP   TABLETAS</t>
  </si>
  <si>
    <t>19963418-02</t>
  </si>
  <si>
    <t>26672-02</t>
  </si>
  <si>
    <t>EPAMIN SUSPENSION</t>
  </si>
  <si>
    <t>19914382-01</t>
  </si>
  <si>
    <t>HICLINA CAPSULAS POR 100  MG</t>
  </si>
  <si>
    <t>230133-02</t>
  </si>
  <si>
    <t>LAMICTAL TABLETAS DISPERSABLES 200 MG</t>
  </si>
  <si>
    <t>19967897-01</t>
  </si>
  <si>
    <t>WASSERTROL UNGUENTO OFTALMICO</t>
  </si>
  <si>
    <t>S01AA18</t>
  </si>
  <si>
    <t>227970-02</t>
  </si>
  <si>
    <t>RITALINA 10 MG COMPRIMIDOS</t>
  </si>
  <si>
    <t>20047440-01</t>
  </si>
  <si>
    <t>ORLISTAT 120 MG CAPSULAS</t>
  </si>
  <si>
    <t>19976519-01</t>
  </si>
  <si>
    <t>PACLITAXEL 100 MG SOLUCION  INYECTABLE</t>
  </si>
  <si>
    <t>20004997-01</t>
  </si>
  <si>
    <t>BOTOX  BTX A  50</t>
  </si>
  <si>
    <t>54856-05</t>
  </si>
  <si>
    <t>MIGRAGESIN R  8  GOTAS</t>
  </si>
  <si>
    <t>N02CC01</t>
  </si>
  <si>
    <t>SUMATRIPTAN</t>
  </si>
  <si>
    <t>19931579-03</t>
  </si>
  <si>
    <t>TRI LUMA  CREMA</t>
  </si>
  <si>
    <t>D07XB30</t>
  </si>
  <si>
    <t>20013577-03</t>
  </si>
  <si>
    <t>20076842-09</t>
  </si>
  <si>
    <t>ESCITALOPRAM 20 MG COMPRIMIDOS RECUBIERTOS</t>
  </si>
  <si>
    <t>19954740-02</t>
  </si>
  <si>
    <t>ACULAR LS</t>
  </si>
  <si>
    <t>S01BC05</t>
  </si>
  <si>
    <t>KETOROLACO</t>
  </si>
  <si>
    <t>19947216-04</t>
  </si>
  <si>
    <t>224493-05</t>
  </si>
  <si>
    <t>CLAVULIN JUNIOR 12 H  POLVO PARA RECONSTITUIR A SUSPENSION ORAL</t>
  </si>
  <si>
    <t>60052-01</t>
  </si>
  <si>
    <t>RECOMVAX B SUSPENSION INYECTABLE</t>
  </si>
  <si>
    <t>46742-02</t>
  </si>
  <si>
    <t>ACICLOVIR UNGUENTO TOPICO</t>
  </si>
  <si>
    <t>20063408-10</t>
  </si>
  <si>
    <t>BIOCALCIUM</t>
  </si>
  <si>
    <t>19931121-02</t>
  </si>
  <si>
    <t>AMINOVEN 15</t>
  </si>
  <si>
    <t>19995986-02</t>
  </si>
  <si>
    <t>NEXIUM   10 MG GR NULOS GASTRO RESISTENTES PARA SUSPENSI N  ORAL</t>
  </si>
  <si>
    <t>39210-01</t>
  </si>
  <si>
    <t>BETOPROLOL 100 MG TABLETAS</t>
  </si>
  <si>
    <t>227295-02</t>
  </si>
  <si>
    <t>LAMISIL  1   CREMA</t>
  </si>
  <si>
    <t>D01AE15</t>
  </si>
  <si>
    <t>TERBINAFINA</t>
  </si>
  <si>
    <t>20061503-01</t>
  </si>
  <si>
    <t>STRIBILD   TABLETAS RECUBIERTAS</t>
  </si>
  <si>
    <t>J05AR09</t>
  </si>
  <si>
    <t>EMTRICITABINA  TENOFOVIR DISOPROXIL  ELVITEGRAVIR Y COBICISTAT</t>
  </si>
  <si>
    <t>19979363-02</t>
  </si>
  <si>
    <t>FRAGMIN 7500 UI ANTI XA/ 0 3 ML SOLUCION INYECTABLE</t>
  </si>
  <si>
    <t>19932353-01</t>
  </si>
  <si>
    <t>CEFUROXIMA TABLETAS RECUBIERTAS 500 MG</t>
  </si>
  <si>
    <t>19949543-05</t>
  </si>
  <si>
    <t>PERIACTIN 2 MG/5ML JARABE</t>
  </si>
  <si>
    <t>R06AX02</t>
  </si>
  <si>
    <t>CIPROHEPTADINA</t>
  </si>
  <si>
    <t>20050512-01</t>
  </si>
  <si>
    <t>POLIMIXINA B POLVO LIOFILIZADO PARA INYECCION 500 000 UI</t>
  </si>
  <si>
    <t>INTRAVENOSA //INTRAMUSCULAR //INTRATECAL</t>
  </si>
  <si>
    <t>20088450-03</t>
  </si>
  <si>
    <t>BRINTELLIX 10 MG</t>
  </si>
  <si>
    <t>37730-26</t>
  </si>
  <si>
    <t>JUXTAPID C PSULAS POR 20 MG</t>
  </si>
  <si>
    <t>C10AX12</t>
  </si>
  <si>
    <t>20005920-02</t>
  </si>
  <si>
    <t>ROCURONIO BROMURO  50MG/5ML</t>
  </si>
  <si>
    <t>19968257-01</t>
  </si>
  <si>
    <t>SUTENT CAPSULAS 25 MG</t>
  </si>
  <si>
    <t>207411-02</t>
  </si>
  <si>
    <t>ACETAMINOFEN JARABE</t>
  </si>
  <si>
    <t>40432-06</t>
  </si>
  <si>
    <t>OMEPRAZOL 20 MG</t>
  </si>
  <si>
    <t>19932994-01</t>
  </si>
  <si>
    <t>REFLUFIN 2 5 G SUSPENSION</t>
  </si>
  <si>
    <t>20030113-06</t>
  </si>
  <si>
    <t>ESOMED   20 MG CAPSULAS</t>
  </si>
  <si>
    <t>19954951-10</t>
  </si>
  <si>
    <t>OLMETEC HCT 40/12 5 MG TABLETAS  RECUBIERTAS</t>
  </si>
  <si>
    <t>20041735-05</t>
  </si>
  <si>
    <t>LYRICA   50 MG CAPSULAS</t>
  </si>
  <si>
    <t>227348-03</t>
  </si>
  <si>
    <t>36495-10</t>
  </si>
  <si>
    <t>DOCEFAL  TABLETAS</t>
  </si>
  <si>
    <t>19981816-16</t>
  </si>
  <si>
    <t>CLINDAMICINA  300 MG</t>
  </si>
  <si>
    <t>20071183-02</t>
  </si>
  <si>
    <t>ADEMPAS  2 0 MG</t>
  </si>
  <si>
    <t>19948542-01</t>
  </si>
  <si>
    <t>EYE ZUL SOLUCION OFTALMICA</t>
  </si>
  <si>
    <t>19900428-01</t>
  </si>
  <si>
    <t>DERMATREX CREMA</t>
  </si>
  <si>
    <t>19971179-04</t>
  </si>
  <si>
    <t>MUXOL  R  FLEM JARABE NI OS</t>
  </si>
  <si>
    <t>36615-03</t>
  </si>
  <si>
    <t>METROZIN 500 MG CAPSULAS</t>
  </si>
  <si>
    <t>19940333-05</t>
  </si>
  <si>
    <t>19940848-03</t>
  </si>
  <si>
    <t>FUNIDE 250 MG</t>
  </si>
  <si>
    <t>D01BA02</t>
  </si>
  <si>
    <t>19911414-02</t>
  </si>
  <si>
    <t>FINIGAX MASTICABLE SABORES  MENTA  CEREZA</t>
  </si>
  <si>
    <t>20028918-05</t>
  </si>
  <si>
    <t>LYRICA   25 MG   CAPSULAS</t>
  </si>
  <si>
    <t>19996040-06</t>
  </si>
  <si>
    <t>CIMBRAR R  SR CAPSULA DE LIBERACI N PROGRAMADA</t>
  </si>
  <si>
    <t>M03BX02</t>
  </si>
  <si>
    <t>TIZANIDINA</t>
  </si>
  <si>
    <t>19952452-01</t>
  </si>
  <si>
    <t>FLECTADOL CAPSULAS</t>
  </si>
  <si>
    <t>19992892-03</t>
  </si>
  <si>
    <t>CETIRAX 10 MG TABLETAS</t>
  </si>
  <si>
    <t>19919354-06</t>
  </si>
  <si>
    <t>19908154-05</t>
  </si>
  <si>
    <t>GYNOFLOR CREMA VAGINAL</t>
  </si>
  <si>
    <t>19971457-02</t>
  </si>
  <si>
    <t>BETAMETASONA ACETATO 3 0 MG    BETAMETASONA  COMO SODIO FOSFATO   3 MG /ML</t>
  </si>
  <si>
    <t>19930412-06</t>
  </si>
  <si>
    <t>VALSARTAN 160  MG</t>
  </si>
  <si>
    <t>19931776-12</t>
  </si>
  <si>
    <t>APRIX F TABLETAS</t>
  </si>
  <si>
    <t>19908368-02</t>
  </si>
  <si>
    <t>19952509-02</t>
  </si>
  <si>
    <t>CURAM   JUNIOR 457/5ML</t>
  </si>
  <si>
    <t>19941982-04</t>
  </si>
  <si>
    <t>ANEMIDOX  SUSPENSION</t>
  </si>
  <si>
    <t>20060272-01</t>
  </si>
  <si>
    <t>HB ONCOBRAIN 100MG CAPSULAS</t>
  </si>
  <si>
    <t>19908160-01</t>
  </si>
  <si>
    <t>TRAVASOL PLUS 15  LIBRE DE BISULFITO</t>
  </si>
  <si>
    <t>20041625-03</t>
  </si>
  <si>
    <t>FLUIMICIL GRIPA</t>
  </si>
  <si>
    <t>20055155-01</t>
  </si>
  <si>
    <t>METASPRAY SUSPENSION PARA INHALACION NASAL</t>
  </si>
  <si>
    <t>17352-04</t>
  </si>
  <si>
    <t>METADOXIL TABLETAS 500MG</t>
  </si>
  <si>
    <t>N07BB99</t>
  </si>
  <si>
    <t>METADOXINA</t>
  </si>
  <si>
    <t>20062121-01</t>
  </si>
  <si>
    <t>OMNITROPE SOLUCION INYECTABLE EN CARTUCHO  DE 15 MG /1 5 ML</t>
  </si>
  <si>
    <t>208131-06</t>
  </si>
  <si>
    <t>CEFALOTINA 1G</t>
  </si>
  <si>
    <t>19949932-02</t>
  </si>
  <si>
    <t>DRUGTECH IPRAN 20 MG</t>
  </si>
  <si>
    <t>58875-01</t>
  </si>
  <si>
    <t>CYMEVENE POLVO LIOFILIZADO PARA INFUSION  I V  500 MG</t>
  </si>
  <si>
    <t>J05AB06</t>
  </si>
  <si>
    <t>GANCICLOVIR</t>
  </si>
  <si>
    <t>20018316-02</t>
  </si>
  <si>
    <t>DERMA Q CREMA TOPICA</t>
  </si>
  <si>
    <t>D01AE20</t>
  </si>
  <si>
    <t>42216-02</t>
  </si>
  <si>
    <t>FUROSEMIDA TABLETAS 40MG</t>
  </si>
  <si>
    <t>20051078-01</t>
  </si>
  <si>
    <t>PEYONA SOLUCION INYECTABLE</t>
  </si>
  <si>
    <t>N06BC01</t>
  </si>
  <si>
    <t>CAFEINA</t>
  </si>
  <si>
    <t>INTRAVENOSA //ORAL</t>
  </si>
  <si>
    <t>20035873-02</t>
  </si>
  <si>
    <t>19931778-04</t>
  </si>
  <si>
    <t>20044943-08</t>
  </si>
  <si>
    <t>TRAYENTA   DUO 2 5MG/850MG TABLETAS RECUBIERTAS</t>
  </si>
  <si>
    <t>48560-02</t>
  </si>
  <si>
    <t>BATEN 200MG</t>
  </si>
  <si>
    <t>19948796-09</t>
  </si>
  <si>
    <t>20062945-06</t>
  </si>
  <si>
    <t>BOSENTAS  62 5 MG TABLETA CUBIERTA CON PEL CULA</t>
  </si>
  <si>
    <t>38360-06</t>
  </si>
  <si>
    <t>BACTRIM   ROCHE SUSPENSION</t>
  </si>
  <si>
    <t>19998293-01</t>
  </si>
  <si>
    <t>ACETATO DE LEUPROLIDA SANDOZ   11 25 MG  POLVO LIOFILIZADO PARA SUSPENSION INYECTABLE</t>
  </si>
  <si>
    <t>27190-03</t>
  </si>
  <si>
    <t>HUMULIN N SUSPENSION INYECTABLE</t>
  </si>
  <si>
    <t>A10AC01</t>
  </si>
  <si>
    <t>52975-01</t>
  </si>
  <si>
    <t>OGASTRO 30 MG</t>
  </si>
  <si>
    <t>39117-36</t>
  </si>
  <si>
    <t>PRAZED  C PSULA DURA</t>
  </si>
  <si>
    <t>20010690-01</t>
  </si>
  <si>
    <t>ATACAND PLUS    32/12 5 MG TABLETAS</t>
  </si>
  <si>
    <t>54759-03</t>
  </si>
  <si>
    <t>POMADA PE A CON HIDROQUINONA 3</t>
  </si>
  <si>
    <t>19959762-01</t>
  </si>
  <si>
    <t>20019105-06</t>
  </si>
  <si>
    <t>DEXAMETASONA FOSFATO 8 MG/2 ML</t>
  </si>
  <si>
    <t>INTRA ARTICULAR //INTRAVENOSA //INTRAMUSCULAR</t>
  </si>
  <si>
    <t>20049275-01</t>
  </si>
  <si>
    <t>OXACILINA 1G   POLVO ESTERIL PARA RECONSTITUIR A SOLUCION INYECTABLE</t>
  </si>
  <si>
    <t>19968148-02</t>
  </si>
  <si>
    <t>COMPLEJO DE HIDROXIDO DE HIERRO EN SACAROSA INYECCION USP EQUIVALENTE A 100   MG  DE HIERRO ELEMENTAL</t>
  </si>
  <si>
    <t>B03AB02</t>
  </si>
  <si>
    <t>HIERRO OXIDO SACARATADO</t>
  </si>
  <si>
    <t>20097295-01</t>
  </si>
  <si>
    <t>VORTYZ</t>
  </si>
  <si>
    <t>20056776-06</t>
  </si>
  <si>
    <t>19968255-01</t>
  </si>
  <si>
    <t>SUTENT CAPSULAS 12 5 MG</t>
  </si>
  <si>
    <t>20019913-01</t>
  </si>
  <si>
    <t>TORISEL   30 MG  CONCENTRADO PARA SOLUCION PARA INYECCION   25 MG/ML</t>
  </si>
  <si>
    <t>20011387-03</t>
  </si>
  <si>
    <t>DESCONGELITO  F GRIPA  GOTAS</t>
  </si>
  <si>
    <t>59956-01</t>
  </si>
  <si>
    <t>TRUSOPT SOLUCION OFTALMICA 2</t>
  </si>
  <si>
    <t>S01EC03</t>
  </si>
  <si>
    <t>DORZOLAMIDA</t>
  </si>
  <si>
    <t>19929481-02</t>
  </si>
  <si>
    <t>PUREGON  600 UI/0 72 ML SOLUCION INYECTABLE EN CARTUCHOS</t>
  </si>
  <si>
    <t>G03GA06</t>
  </si>
  <si>
    <t>FOLITROPIN BETA</t>
  </si>
  <si>
    <t>19950276-01</t>
  </si>
  <si>
    <t>PROGYNOVA   2 MG</t>
  </si>
  <si>
    <t>25040-12</t>
  </si>
  <si>
    <t>59605-01</t>
  </si>
  <si>
    <t>COZAAR 100 MG TABLETAS</t>
  </si>
  <si>
    <t>20053123-01</t>
  </si>
  <si>
    <t>GOUTEX 80 MG</t>
  </si>
  <si>
    <t>M04AA03</t>
  </si>
  <si>
    <t>FEBUXOSTAT</t>
  </si>
  <si>
    <t>20031711-01</t>
  </si>
  <si>
    <t>19928181-02</t>
  </si>
  <si>
    <t>MUVETT 300 MG</t>
  </si>
  <si>
    <t>20044646-06</t>
  </si>
  <si>
    <t>REMIFENTANILO HCL 2 194 MG  EQUIVALENTE A 2 MG DE REMIFENTANILO  POLVO LIOFILIZADO PARA RECONSTITUIR A SOLUCI N INYECTABLE</t>
  </si>
  <si>
    <t>20085836-01</t>
  </si>
  <si>
    <t>CURATOS MEDICBRAND SOLUCION ORAL</t>
  </si>
  <si>
    <t>19941913-12</t>
  </si>
  <si>
    <t>CONGESTEX</t>
  </si>
  <si>
    <t>36475-03</t>
  </si>
  <si>
    <t>NEOFUNGINA  POLVO</t>
  </si>
  <si>
    <t>D01AE04</t>
  </si>
  <si>
    <t>UNDECILENICO ACIDO</t>
  </si>
  <si>
    <t>20014719-01</t>
  </si>
  <si>
    <t>DIOSMINA 450 MG/HESPERIDINA 50 MG TABLETAS RECUBIERTAS</t>
  </si>
  <si>
    <t>40432-17</t>
  </si>
  <si>
    <t>20001593-01</t>
  </si>
  <si>
    <t>SERECOR 250</t>
  </si>
  <si>
    <t>19991560-01</t>
  </si>
  <si>
    <t>DORZOLAMIDA 20 MG   TIMOLOL 5 MG SOLUCION OFTALMICA</t>
  </si>
  <si>
    <t>20070078-03</t>
  </si>
  <si>
    <t>40133-01</t>
  </si>
  <si>
    <t>BENZAC AC GEL 5</t>
  </si>
  <si>
    <t>D10AE01</t>
  </si>
  <si>
    <t>BENZOIL PEROXIDO</t>
  </si>
  <si>
    <t>19915411-05</t>
  </si>
  <si>
    <t>NEXIUM MUPS  20 MG</t>
  </si>
  <si>
    <t>20059459-02</t>
  </si>
  <si>
    <t>ZINKIDS JARABE</t>
  </si>
  <si>
    <t>19908846-02</t>
  </si>
  <si>
    <t>LORATADINA JARABE 0 1</t>
  </si>
  <si>
    <t>19931778-20</t>
  </si>
  <si>
    <t>219782-07</t>
  </si>
  <si>
    <t>MOLTOBEN 20 MG  / 5 ML   JARABE</t>
  </si>
  <si>
    <t>19930432-01</t>
  </si>
  <si>
    <t>SYNTHROID 112 MCG TABLETAS</t>
  </si>
  <si>
    <t>20019972-04</t>
  </si>
  <si>
    <t>19932754-03</t>
  </si>
  <si>
    <t>227028-01</t>
  </si>
  <si>
    <t>PROCTO   GLYVENOL SUPOSITORIOS</t>
  </si>
  <si>
    <t>20010099-02</t>
  </si>
  <si>
    <t>ESTROGEL</t>
  </si>
  <si>
    <t>19937803-03</t>
  </si>
  <si>
    <t>CONTRATHION  2</t>
  </si>
  <si>
    <t>V03AB04</t>
  </si>
  <si>
    <t>PRALIDOXIMA</t>
  </si>
  <si>
    <t>225390-05</t>
  </si>
  <si>
    <t>TOPAMAC 25 MG TABLETAS</t>
  </si>
  <si>
    <t>19963295-03</t>
  </si>
  <si>
    <t>FLEXURE  MSM</t>
  </si>
  <si>
    <t>32258-03</t>
  </si>
  <si>
    <t>XYLOPROCTO   UNG ENTO</t>
  </si>
  <si>
    <t>C05AA01 //C05AD01 //D02AB99</t>
  </si>
  <si>
    <t>HIDROCORTISONA //LIDOCAINA //OXIDO DE ZINC</t>
  </si>
  <si>
    <t>20030785-02</t>
  </si>
  <si>
    <t>MUCINEX TABLETAS DE LIBERACION PROLONGADA</t>
  </si>
  <si>
    <t>19998729-01</t>
  </si>
  <si>
    <t>ALIMTA 100 MG</t>
  </si>
  <si>
    <t>19953195-02</t>
  </si>
  <si>
    <t>DOLOTRIN TABLETAS</t>
  </si>
  <si>
    <t>46041-01</t>
  </si>
  <si>
    <t>NEUPOGEN SOLUCI N INYECTABLE 300MCG/ 1 ML</t>
  </si>
  <si>
    <t>PARENTERAL //SUBCUTANEA</t>
  </si>
  <si>
    <t>19907389-03</t>
  </si>
  <si>
    <t>TEMODAL  CAPSULAS 250 MG</t>
  </si>
  <si>
    <t>19921486-10</t>
  </si>
  <si>
    <t>SULAMP TABLETAS RECUBIERTAS 750 MG</t>
  </si>
  <si>
    <t>212764-02</t>
  </si>
  <si>
    <t>38644-04</t>
  </si>
  <si>
    <t>27516-01</t>
  </si>
  <si>
    <t>TETRACICLINA CAPSULAS 500 MG</t>
  </si>
  <si>
    <t>20003804-01</t>
  </si>
  <si>
    <t>RHIFISOL  SUERO  FISIOLOGICO</t>
  </si>
  <si>
    <t>20600-02</t>
  </si>
  <si>
    <t>PREDNISOLONA 5 MG</t>
  </si>
  <si>
    <t>19987544-01</t>
  </si>
  <si>
    <t>CLORAFENICOL 250 MG</t>
  </si>
  <si>
    <t>J01BA01</t>
  </si>
  <si>
    <t>CLORAMFENICOL</t>
  </si>
  <si>
    <t>19949513-02</t>
  </si>
  <si>
    <t>TRIFAMOX IBL DUO COMPRIMIDOS</t>
  </si>
  <si>
    <t>J01CR02 //J01CA04</t>
  </si>
  <si>
    <t>AMOXICILINA E INHIBIDOR ENZIMATICO //AMOXICILINA</t>
  </si>
  <si>
    <t>20044951-04</t>
  </si>
  <si>
    <t>ESCITALOPRAM 10 MG</t>
  </si>
  <si>
    <t>20070927-04</t>
  </si>
  <si>
    <t>CIRCADIN 2MG</t>
  </si>
  <si>
    <t>N05CM17</t>
  </si>
  <si>
    <t>MELATONINA</t>
  </si>
  <si>
    <t>19999094-04</t>
  </si>
  <si>
    <t>ULTRAVIST 370</t>
  </si>
  <si>
    <t>60031-02</t>
  </si>
  <si>
    <t>ROZEX   GEL 0 75</t>
  </si>
  <si>
    <t>D06BX01</t>
  </si>
  <si>
    <t>19900511-03</t>
  </si>
  <si>
    <t>MOTRIN  600</t>
  </si>
  <si>
    <t>20010106-01</t>
  </si>
  <si>
    <t>VIMPAT  SOLUCION PARA INFUSION 200 MG/20 ML</t>
  </si>
  <si>
    <t>19923968-04</t>
  </si>
  <si>
    <t>LUMIGAN   SOLUCION OFTALMICA</t>
  </si>
  <si>
    <t>20028694-01</t>
  </si>
  <si>
    <t>VANNAIR  160/4 5 MCG/INHALACION</t>
  </si>
  <si>
    <t>19997253-04</t>
  </si>
  <si>
    <t>49664-06</t>
  </si>
  <si>
    <t>ALDACTONE  TABLETAS 25 MG</t>
  </si>
  <si>
    <t>20016211-02</t>
  </si>
  <si>
    <t>ESPASYDOL</t>
  </si>
  <si>
    <t>20006249-04</t>
  </si>
  <si>
    <t>ANTISS INSTANTAB</t>
  </si>
  <si>
    <t>20043596-02</t>
  </si>
  <si>
    <t>MATINAC   400</t>
  </si>
  <si>
    <t>19942620-03</t>
  </si>
  <si>
    <t>39185-01</t>
  </si>
  <si>
    <t>SOLU CORTEF  500 MG</t>
  </si>
  <si>
    <t>52359-02</t>
  </si>
  <si>
    <t>LORATADINA 10 MG TABLETAS</t>
  </si>
  <si>
    <t>230339-02</t>
  </si>
  <si>
    <t>3  A OFTENO</t>
  </si>
  <si>
    <t>S01BC03</t>
  </si>
  <si>
    <t>19948385-10</t>
  </si>
  <si>
    <t>MOXAR 5 MG TABLETAS RECUBIERTAS</t>
  </si>
  <si>
    <t>19932994-02</t>
  </si>
  <si>
    <t>20035831-01</t>
  </si>
  <si>
    <t>CURAM   600  POLVO PARA SUSPENSION ORAL</t>
  </si>
  <si>
    <t>20006314-01</t>
  </si>
  <si>
    <t>NEURONTIN 400 MG CAPSULAS</t>
  </si>
  <si>
    <t>N03AX12</t>
  </si>
  <si>
    <t>GABAPENTIN</t>
  </si>
  <si>
    <t>19999094-01</t>
  </si>
  <si>
    <t>35644-10</t>
  </si>
  <si>
    <t>CIGRAM 500 MG TABLETAS</t>
  </si>
  <si>
    <t>19973107-01</t>
  </si>
  <si>
    <t>AINEDIX 100 MG</t>
  </si>
  <si>
    <t>33485-01</t>
  </si>
  <si>
    <t>ZANTAC JARABE</t>
  </si>
  <si>
    <t>A02BA02</t>
  </si>
  <si>
    <t>RANITIDINA</t>
  </si>
  <si>
    <t>20070876-11</t>
  </si>
  <si>
    <t>ANEXIA  120 MG</t>
  </si>
  <si>
    <t>40407-04</t>
  </si>
  <si>
    <t>DEPAKENE  CAPSULAS</t>
  </si>
  <si>
    <t>42722-03</t>
  </si>
  <si>
    <t>TIROXIN 100</t>
  </si>
  <si>
    <t>20002144-02</t>
  </si>
  <si>
    <t>224929-03</t>
  </si>
  <si>
    <t>SULTAMICILINA 375 MG TABLETAS RECUBIERTAS</t>
  </si>
  <si>
    <t>20005911-02</t>
  </si>
  <si>
    <t>THERALITE 300 MG</t>
  </si>
  <si>
    <t>19952603-01</t>
  </si>
  <si>
    <t>PRESIDERM  UNGUENTO</t>
  </si>
  <si>
    <t>D06AX09</t>
  </si>
  <si>
    <t>MUPIROCINA</t>
  </si>
  <si>
    <t>19936836-03</t>
  </si>
  <si>
    <t>19933798-09</t>
  </si>
  <si>
    <t>19912789-10</t>
  </si>
  <si>
    <t>19900840-05</t>
  </si>
  <si>
    <t>19990235-01</t>
  </si>
  <si>
    <t>URFADYNE RETARD</t>
  </si>
  <si>
    <t>19956714-01</t>
  </si>
  <si>
    <t>ONICIT  SOLUCION INYECTABLE</t>
  </si>
  <si>
    <t>A04AD01</t>
  </si>
  <si>
    <t>ESCOPOLAMINA</t>
  </si>
  <si>
    <t>19975173-08</t>
  </si>
  <si>
    <t>GEMFIBROZILO TABLETAS 600MG</t>
  </si>
  <si>
    <t>19914784-01</t>
  </si>
  <si>
    <t>PEDIAVIT   GOTAS</t>
  </si>
  <si>
    <t>19903517-11</t>
  </si>
  <si>
    <t>VITAMINA E 1000 U I</t>
  </si>
  <si>
    <t>A11HA03</t>
  </si>
  <si>
    <t>TOCOFEROL (VIT E)</t>
  </si>
  <si>
    <t>19960116-09</t>
  </si>
  <si>
    <t>19940783-01</t>
  </si>
  <si>
    <t>ADS NOLTRON  SOLUCION INYECTABLE 4 MG/4 ML</t>
  </si>
  <si>
    <t>C01CA03</t>
  </si>
  <si>
    <t>NOERPINEFRINA</t>
  </si>
  <si>
    <t>227297-11</t>
  </si>
  <si>
    <t>19959398-07</t>
  </si>
  <si>
    <t>19946881-02</t>
  </si>
  <si>
    <t>ENZYMED   TABLETAS RECUBIERTAS</t>
  </si>
  <si>
    <t>19926876-01</t>
  </si>
  <si>
    <t>LEOPROSTIN  INYECTABLE 11 25 MG</t>
  </si>
  <si>
    <t>225162-04</t>
  </si>
  <si>
    <t>OXYCONTIN   ORF 40 MG COMPRIMIDOS RECUBIERTOS DE LIBERACI N CONTROLADA</t>
  </si>
  <si>
    <t>N02AA05</t>
  </si>
  <si>
    <t>OXICODONA</t>
  </si>
  <si>
    <t>207347-03</t>
  </si>
  <si>
    <t>SALOFALK 500 MG SUPOSITORIOS</t>
  </si>
  <si>
    <t>19974415-02</t>
  </si>
  <si>
    <t>OLANZAPINA  10 MG TABLETAS RECUBIERTAS</t>
  </si>
  <si>
    <t>227601-01</t>
  </si>
  <si>
    <t>20060305-01</t>
  </si>
  <si>
    <t>DECAPEPTYL  22 5MG</t>
  </si>
  <si>
    <t>59081-03</t>
  </si>
  <si>
    <t>TROMIX TABLETAS RECUBIETAS  500 MG</t>
  </si>
  <si>
    <t>24380-07</t>
  </si>
  <si>
    <t>20028750-01</t>
  </si>
  <si>
    <t>19902262-03</t>
  </si>
  <si>
    <t>19952452-09</t>
  </si>
  <si>
    <t>19935650-01</t>
  </si>
  <si>
    <t>SOMATULINE   AUTOGEL   60 MG</t>
  </si>
  <si>
    <t>19973908-04</t>
  </si>
  <si>
    <t>19990030-03</t>
  </si>
  <si>
    <t>HIPROLUB  0 3  SOLUCI N OFTALMICA ESTERIL</t>
  </si>
  <si>
    <t>D02AX01</t>
  </si>
  <si>
    <t>HIDROXIPROPILMETILCELULOSA</t>
  </si>
  <si>
    <t>50243-03</t>
  </si>
  <si>
    <t>CIDO FUS DICO CREMA AL 2</t>
  </si>
  <si>
    <t>45217-01</t>
  </si>
  <si>
    <t>19944066-02</t>
  </si>
  <si>
    <t>SILDENAFIL 50 MG TABLETA MASTICABLE</t>
  </si>
  <si>
    <t>19942323-02</t>
  </si>
  <si>
    <t>DIOVAN    320 MG TABLETAS RECUBIERTAS</t>
  </si>
  <si>
    <t>59395-01</t>
  </si>
  <si>
    <t>CETIRAX</t>
  </si>
  <si>
    <t>19938463-04</t>
  </si>
  <si>
    <t>VITAMINA E PROCAPS</t>
  </si>
  <si>
    <t>19933407-04</t>
  </si>
  <si>
    <t>DOXICLAT  TABLETA</t>
  </si>
  <si>
    <t>19982404-01</t>
  </si>
  <si>
    <t>TRACTOCILE 37 5 MG/ 5 ML CONCENTRADO PARA SOLUCION POR INFUSION</t>
  </si>
  <si>
    <t>G02CX01</t>
  </si>
  <si>
    <t>ATOSIBAN</t>
  </si>
  <si>
    <t>33438-02</t>
  </si>
  <si>
    <t>TEOFILINA CAPSULAS DE   LIBERACI N PROLONGADA POR  125 MG</t>
  </si>
  <si>
    <t>R03DA04</t>
  </si>
  <si>
    <t>TEOFILINA</t>
  </si>
  <si>
    <t>20056205-03</t>
  </si>
  <si>
    <t>JARIT 200 MG</t>
  </si>
  <si>
    <t>20002154-01</t>
  </si>
  <si>
    <t>20040729-06</t>
  </si>
  <si>
    <t>20071182-02</t>
  </si>
  <si>
    <t>ADEMPAS  1 5 MG COMPRIMIDOS RECUBIERTOS</t>
  </si>
  <si>
    <t>20072871-05</t>
  </si>
  <si>
    <t>ETERSA 70 MG TABLETAS RECUBIERTAS</t>
  </si>
  <si>
    <t>25798-01</t>
  </si>
  <si>
    <t>ERITROMICINA SUSPENSI N X 250 MG / 5 ML</t>
  </si>
  <si>
    <t>57692-01</t>
  </si>
  <si>
    <t>PIROXICAM GEL AL 0 5</t>
  </si>
  <si>
    <t>M02AA07</t>
  </si>
  <si>
    <t>19934889-02</t>
  </si>
  <si>
    <t>RELADOL TABLETAS</t>
  </si>
  <si>
    <t>27207-01</t>
  </si>
  <si>
    <t>VESANOID 10 MG</t>
  </si>
  <si>
    <t>L01XX14</t>
  </si>
  <si>
    <t>TRETINOIN</t>
  </si>
  <si>
    <t>19992757-01</t>
  </si>
  <si>
    <t>AZTROBAC</t>
  </si>
  <si>
    <t>19976565-02</t>
  </si>
  <si>
    <t>COAPROVEL   300/25 MG</t>
  </si>
  <si>
    <t>19905527-02</t>
  </si>
  <si>
    <t>HEMOCYTON ELIXIR</t>
  </si>
  <si>
    <t>20090473-09</t>
  </si>
  <si>
    <t>LUMBAL RELAX TABLETAS RECUBIERTA</t>
  </si>
  <si>
    <t>M03BA53</t>
  </si>
  <si>
    <t>METOCARBAMOL COMBINACIONES EXCLUYENDO SICOLEPTICOS</t>
  </si>
  <si>
    <t>207520-04</t>
  </si>
  <si>
    <t>BIOCICAR CREMA</t>
  </si>
  <si>
    <t>D04AX99</t>
  </si>
  <si>
    <t>OXIDO DE ZINC,CALAMINA,ALCOHOL BENCILICO</t>
  </si>
  <si>
    <t>19980603-04</t>
  </si>
  <si>
    <t>7025-02</t>
  </si>
  <si>
    <t>GAMADERM CHAMPU</t>
  </si>
  <si>
    <t>13358-03</t>
  </si>
  <si>
    <t>VENOFER INYECTABLE</t>
  </si>
  <si>
    <t>B03AC02</t>
  </si>
  <si>
    <t>20055055-02</t>
  </si>
  <si>
    <t>STAMYL FORTE</t>
  </si>
  <si>
    <t>A03AX13 //A09AA02</t>
  </si>
  <si>
    <t>SILICONAS //MULTIENZIMAS (LIPASA PROTEASA ETC.)</t>
  </si>
  <si>
    <t>29916-01</t>
  </si>
  <si>
    <t>RHINOFRENOL 0 05   ADULTOS</t>
  </si>
  <si>
    <t>20035408-02</t>
  </si>
  <si>
    <t>BACTEROL 400 MG TABLETAS RECUBIERTAS</t>
  </si>
  <si>
    <t>34073-01</t>
  </si>
  <si>
    <t>QUERCETOL TABLETAS</t>
  </si>
  <si>
    <t>B02BX01</t>
  </si>
  <si>
    <t>ETAMSILATO</t>
  </si>
  <si>
    <t>20018997-01</t>
  </si>
  <si>
    <t>LEVETIRACETAM  500 MG TABLETAS</t>
  </si>
  <si>
    <t>50399-02</t>
  </si>
  <si>
    <t>LOTRIDERM  CREMA</t>
  </si>
  <si>
    <t>19908844-01</t>
  </si>
  <si>
    <t>CETROTIDE  0 25MG</t>
  </si>
  <si>
    <t>H01CC02</t>
  </si>
  <si>
    <t>CETRORELIX</t>
  </si>
  <si>
    <t>19905001-04</t>
  </si>
  <si>
    <t>FRAGMIN 2500 UI SOLUCION INYECTABLE</t>
  </si>
  <si>
    <t>20017613-02</t>
  </si>
  <si>
    <t>ONGLYZA  5 MG COMPRIMIDOS RECUBIERTOS</t>
  </si>
  <si>
    <t>201145-01</t>
  </si>
  <si>
    <t>ROSULFANT  R  GRAGEAS</t>
  </si>
  <si>
    <t>A07EC01</t>
  </si>
  <si>
    <t>SULFASALAZINA</t>
  </si>
  <si>
    <t>33492-06</t>
  </si>
  <si>
    <t>46000-04</t>
  </si>
  <si>
    <t>DOLOFEN  500 MG</t>
  </si>
  <si>
    <t>19955212-03</t>
  </si>
  <si>
    <t>19930373-02</t>
  </si>
  <si>
    <t>AERIUS    JARABE</t>
  </si>
  <si>
    <t>20074631-08</t>
  </si>
  <si>
    <t>ESMYA 5 MG COMPRIMIDOS</t>
  </si>
  <si>
    <t>19993812-01</t>
  </si>
  <si>
    <t>PANKREOFLAT  N  TABLETAS  RECUBIERTAS</t>
  </si>
  <si>
    <t>23186-01</t>
  </si>
  <si>
    <t>RENITEC 5 MG TABLETAS</t>
  </si>
  <si>
    <t>20024899-02</t>
  </si>
  <si>
    <t>TACROLIMUS 1 MG  CAPSULAS</t>
  </si>
  <si>
    <t>204457-05</t>
  </si>
  <si>
    <t>BRONCOCHEM F JARABE ADULTOS</t>
  </si>
  <si>
    <t>10816-02</t>
  </si>
  <si>
    <t>IBUPROFENO SUSPENSION 100 MG / 5 ML</t>
  </si>
  <si>
    <t>19980918-01</t>
  </si>
  <si>
    <t>SPRYCEL  50 MG  TABLETA RECUBIERTA</t>
  </si>
  <si>
    <t>19943745-02</t>
  </si>
  <si>
    <t>BISACODILO 5 MG TABLETA RECUBIERTA DE LIBERACI N RETARDADA</t>
  </si>
  <si>
    <t>19984250-02</t>
  </si>
  <si>
    <t>DURATOCIN  100 MCG/ML SOLUCION INYECTABLE</t>
  </si>
  <si>
    <t>H01BB03</t>
  </si>
  <si>
    <t>CARBETOCINA</t>
  </si>
  <si>
    <t>20033870-05</t>
  </si>
  <si>
    <t>LOSARTAN HCT 100 / 12 5 MG</t>
  </si>
  <si>
    <t>19927074-04</t>
  </si>
  <si>
    <t>CORASAN CREMA</t>
  </si>
  <si>
    <t>20060296-02</t>
  </si>
  <si>
    <t>CAPEC   500MG TABLETAS RECUBIERTAS</t>
  </si>
  <si>
    <t>19924286-06</t>
  </si>
  <si>
    <t>RANITIDINA SOLUCION INYECTABLE 50 MG/2ML</t>
  </si>
  <si>
    <t>20060553-01</t>
  </si>
  <si>
    <t>ERICOX  120MG</t>
  </si>
  <si>
    <t>20007896-03</t>
  </si>
  <si>
    <t>CEUMID 500 MG</t>
  </si>
  <si>
    <t>19992351-06</t>
  </si>
  <si>
    <t>REX R   40 MG TABLETAS</t>
  </si>
  <si>
    <t>19995797-02</t>
  </si>
  <si>
    <t>DIFFERIN 0 3  GEL</t>
  </si>
  <si>
    <t>20007339-01</t>
  </si>
  <si>
    <t>ENEMATROL ORAL</t>
  </si>
  <si>
    <t>56547-04</t>
  </si>
  <si>
    <t>19933606-02</t>
  </si>
  <si>
    <t>AMINOVEN INFANT 10</t>
  </si>
  <si>
    <t>20040731-07</t>
  </si>
  <si>
    <t>IBUFLASH UF</t>
  </si>
  <si>
    <t>20013747-04</t>
  </si>
  <si>
    <t>NOXPIRIN F JUNIOR  GRIPA</t>
  </si>
  <si>
    <t>19983884-01</t>
  </si>
  <si>
    <t>DORZOLOL SOLUCION OFTALMICA ESTERIL</t>
  </si>
  <si>
    <t>S01ED51 //S01EC03</t>
  </si>
  <si>
    <t>TIMOLOL COMBINACIONES //DORZOLAMIDA</t>
  </si>
  <si>
    <t>22511-01</t>
  </si>
  <si>
    <t>LEPONEX   100 MG  COMPRIMIDOS</t>
  </si>
  <si>
    <t>N05AH02</t>
  </si>
  <si>
    <t>CLOZAPINA</t>
  </si>
  <si>
    <t>48831-01</t>
  </si>
  <si>
    <t>CIPRO   750 COMPRIMIDOS</t>
  </si>
  <si>
    <t>38172-05</t>
  </si>
  <si>
    <t>LADY MEXSANA  TALCO MEDICINAL</t>
  </si>
  <si>
    <t>229448-03</t>
  </si>
  <si>
    <t>AZOPT   SUSPENSI N OFT LMICA EST RIL</t>
  </si>
  <si>
    <t>19965195-01</t>
  </si>
  <si>
    <t>VALSARTAN TABLETAS RECUBIERTAS  X 80 MG</t>
  </si>
  <si>
    <t>34501-01</t>
  </si>
  <si>
    <t>MEDROL  4 MG TABLETAS</t>
  </si>
  <si>
    <t>19914092-03</t>
  </si>
  <si>
    <t>34641-06</t>
  </si>
  <si>
    <t>20090823-01</t>
  </si>
  <si>
    <t>LIPOMEGA  20</t>
  </si>
  <si>
    <t>19999461-02</t>
  </si>
  <si>
    <t>SEROQUEL   XR 300 MG</t>
  </si>
  <si>
    <t>207751-01</t>
  </si>
  <si>
    <t>LOPERAMIDA 2MG TABLETAS</t>
  </si>
  <si>
    <t>20002258-02</t>
  </si>
  <si>
    <t>LOSARTAN POT SICO SANDOZ  100 MG TABLETAS RECUBIERTAS</t>
  </si>
  <si>
    <t>20031168-06</t>
  </si>
  <si>
    <t>XIALOX400MG</t>
  </si>
  <si>
    <t>M01AE14</t>
  </si>
  <si>
    <t>DEXIBUPROFENO</t>
  </si>
  <si>
    <t>37349-01</t>
  </si>
  <si>
    <t>MICOFIX LOCION</t>
  </si>
  <si>
    <t>D01AE99</t>
  </si>
  <si>
    <t>ACIDO SALICILICO COMBINACIONES</t>
  </si>
  <si>
    <t>20067026-01</t>
  </si>
  <si>
    <t>SINUTAB   PLUS</t>
  </si>
  <si>
    <t>19981886-08</t>
  </si>
  <si>
    <t>19929593-02</t>
  </si>
  <si>
    <t>AFLUX JARABE LISTO</t>
  </si>
  <si>
    <t>29343-04</t>
  </si>
  <si>
    <t>AMOXICILINA   250MG/5ML POLVO PARA SUSPENSION</t>
  </si>
  <si>
    <t>19968466-01</t>
  </si>
  <si>
    <t>ERITROPOYETINA HUMANA RECOMBINANTE</t>
  </si>
  <si>
    <t>20055963-01</t>
  </si>
  <si>
    <t>LABSOFT</t>
  </si>
  <si>
    <t>19950400-04</t>
  </si>
  <si>
    <t>CLOB X  SHAMPOO</t>
  </si>
  <si>
    <t>20032575-01</t>
  </si>
  <si>
    <t>20017916-01</t>
  </si>
  <si>
    <t>CONTUMAX    POLVO</t>
  </si>
  <si>
    <t>3521-06</t>
  </si>
  <si>
    <t>ALERCET   JARABE</t>
  </si>
  <si>
    <t>19995161-03</t>
  </si>
  <si>
    <t>ROCURONIO BROMURO 50 MG/5 ML</t>
  </si>
  <si>
    <t>19962589-01</t>
  </si>
  <si>
    <t>ELOXATIN  5 MG/ML  100 MG / 20 ML  SOLUCI N CONCENTRADA PARA INFUSI N</t>
  </si>
  <si>
    <t>L01XA03</t>
  </si>
  <si>
    <t>OXALIPLATINO</t>
  </si>
  <si>
    <t>19984620-01</t>
  </si>
  <si>
    <t>CORTIOFTAL    F SUSPENSION  OFTALMICA ESTERIL</t>
  </si>
  <si>
    <t>S01GA55</t>
  </si>
  <si>
    <t>13874-02</t>
  </si>
  <si>
    <t>XANAX 0 25 MG TABLETAS</t>
  </si>
  <si>
    <t>20019908-15</t>
  </si>
  <si>
    <t>19938666-02</t>
  </si>
  <si>
    <t>226433-03</t>
  </si>
  <si>
    <t>SERTAL COMPUESTO COMPRIMIDOS</t>
  </si>
  <si>
    <t>41586-03</t>
  </si>
  <si>
    <t>SOMESE  0 25 MG TABLETAS</t>
  </si>
  <si>
    <t>N05CD05</t>
  </si>
  <si>
    <t>TRIAZOLAM</t>
  </si>
  <si>
    <t>19962766-01</t>
  </si>
  <si>
    <t>BENZIRIN FORTE 0 3  SOLUCION BUCAL</t>
  </si>
  <si>
    <t>19934192-02</t>
  </si>
  <si>
    <t>KLARICID  OD</t>
  </si>
  <si>
    <t>24063-01</t>
  </si>
  <si>
    <t>UROMITEXAN 400 MG AMPOLLAS</t>
  </si>
  <si>
    <t>V03AF01</t>
  </si>
  <si>
    <t>MESNA</t>
  </si>
  <si>
    <t>PARENTERAL //INTRAVENOSA</t>
  </si>
  <si>
    <t>19930002-01</t>
  </si>
  <si>
    <t>KENALER  SOLUCION OFTALMICA</t>
  </si>
  <si>
    <t>S01GX08</t>
  </si>
  <si>
    <t>19995320-08</t>
  </si>
  <si>
    <t>QUETIAPINA 200MG TABLETAS CUBIERTAS</t>
  </si>
  <si>
    <t>19939886-03</t>
  </si>
  <si>
    <t>CELECTAN   POLVO PARA RECONSTITUIR A SUSPENSI N ORAL</t>
  </si>
  <si>
    <t>19942300-01</t>
  </si>
  <si>
    <t>LEVOTREX  C PSULA BLANDA</t>
  </si>
  <si>
    <t>33492-01</t>
  </si>
  <si>
    <t>20008193-03</t>
  </si>
  <si>
    <t>LEVOFLOXACINA 500 MG</t>
  </si>
  <si>
    <t>19939886-02</t>
  </si>
  <si>
    <t>22501-10</t>
  </si>
  <si>
    <t>AGUA EST RIL U S P</t>
  </si>
  <si>
    <t>19955193-49</t>
  </si>
  <si>
    <t>19932793-03</t>
  </si>
  <si>
    <t>PEGASYS  SOLUCION INYECTABLE 180 MCG/0 5 ML</t>
  </si>
  <si>
    <t>L03AB11</t>
  </si>
  <si>
    <t>PEGINTERFERON ALFA-2A</t>
  </si>
  <si>
    <t>19951790-02</t>
  </si>
  <si>
    <t>TOPTEAR SOLUCION OFTALMICA  ESTERIL</t>
  </si>
  <si>
    <t>20019978-02</t>
  </si>
  <si>
    <t>INMOX 60 MG CAPSULAS</t>
  </si>
  <si>
    <t>54653-01</t>
  </si>
  <si>
    <t>GUAYAPROFF    JARABE 2G/100 ML</t>
  </si>
  <si>
    <t>20082896-04</t>
  </si>
  <si>
    <t>19938908-04</t>
  </si>
  <si>
    <t>ISOFEM TABLETA RECUBIERTA</t>
  </si>
  <si>
    <t>20010104-02</t>
  </si>
  <si>
    <t>VIMPAT  150 MG TABLETAS</t>
  </si>
  <si>
    <t>20055155-02</t>
  </si>
  <si>
    <t>19906224-03</t>
  </si>
  <si>
    <t>B CORT  200 AEROSOL</t>
  </si>
  <si>
    <t>R01AD05</t>
  </si>
  <si>
    <t>INHALACION //ORAL</t>
  </si>
  <si>
    <t>20012348-01</t>
  </si>
  <si>
    <t>OLOPAT 0 2</t>
  </si>
  <si>
    <t>20048286-07</t>
  </si>
  <si>
    <t>PANTOPRAZOL 40 MG</t>
  </si>
  <si>
    <t>19990853-03</t>
  </si>
  <si>
    <t>FOSAMAX PLUS  ALENDRONATO 70MG/ VITAMINA D3 5600 UI  TABLETAS</t>
  </si>
  <si>
    <t>M05BA04 //A11CC05</t>
  </si>
  <si>
    <t>ALENDRONICO ÁACIDO //COLECALCIFEROL</t>
  </si>
  <si>
    <t>19980931-02</t>
  </si>
  <si>
    <t>CLOPIDOGREL TABLETAS RECUBIERTAS X 75 MG</t>
  </si>
  <si>
    <t>19913337-01</t>
  </si>
  <si>
    <t>VIREX SUSPENSION</t>
  </si>
  <si>
    <t>20001377-05</t>
  </si>
  <si>
    <t>NABILA  5 MG COMPRIMIDOS</t>
  </si>
  <si>
    <t>19939887-01</t>
  </si>
  <si>
    <t>BETASERC   16 MG TABLETA</t>
  </si>
  <si>
    <t>19909932-02</t>
  </si>
  <si>
    <t>MODURETIC  TABLETAS</t>
  </si>
  <si>
    <t>C03EA01</t>
  </si>
  <si>
    <t>HIDROCLOROTIAZIDA Y AGENTES AHORRADORES DE POTASIO</t>
  </si>
  <si>
    <t>19925591-01</t>
  </si>
  <si>
    <t>LOTESOFT SUSPENSION OFTALMICA</t>
  </si>
  <si>
    <t>S01BA14</t>
  </si>
  <si>
    <t>LOTEPREDNOL</t>
  </si>
  <si>
    <t>34476-01</t>
  </si>
  <si>
    <t>COMPLEJO B TABLETAS</t>
  </si>
  <si>
    <t>19973956-01</t>
  </si>
  <si>
    <t>AMOXIL  JUNIOR</t>
  </si>
  <si>
    <t>35662-10</t>
  </si>
  <si>
    <t>ACIDO FOLICO TABLETAS 1 MG</t>
  </si>
  <si>
    <t>B03BB01</t>
  </si>
  <si>
    <t>FOLICO ACIDO</t>
  </si>
  <si>
    <t>19953067-01</t>
  </si>
  <si>
    <t>BETARRETIN  H CREMA</t>
  </si>
  <si>
    <t>19942167-04</t>
  </si>
  <si>
    <t>CATALAC</t>
  </si>
  <si>
    <t>19990595-01</t>
  </si>
  <si>
    <t>NITOXIPAR</t>
  </si>
  <si>
    <t>224165-06</t>
  </si>
  <si>
    <t>CENTRUM JUNIOR</t>
  </si>
  <si>
    <t>19953629-03</t>
  </si>
  <si>
    <t>REFLUCIL 5 MG COMPRIMIDOS RECUBIERTOS</t>
  </si>
  <si>
    <t>20093919-02</t>
  </si>
  <si>
    <t>DAIVOBET GEL 50 MCG   0 5 MG/ G</t>
  </si>
  <si>
    <t>19901992-01</t>
  </si>
  <si>
    <t>HARMETONE TABLETAS DE 10 MG</t>
  </si>
  <si>
    <t>20007655-25</t>
  </si>
  <si>
    <t>TRAMACONTIN   200 MG COMPRIMIDOS DE LIBERACION PROLONGADA</t>
  </si>
  <si>
    <t>20004204-01</t>
  </si>
  <si>
    <t>CLEAROVAC</t>
  </si>
  <si>
    <t>19993029-04</t>
  </si>
  <si>
    <t>DIPIRONA SODICA 2 5 G/5 ML</t>
  </si>
  <si>
    <t>28014-01</t>
  </si>
  <si>
    <t>CONDILOM SUSPENSION</t>
  </si>
  <si>
    <t>D06BB04</t>
  </si>
  <si>
    <t>PODOFILOTOXINA</t>
  </si>
  <si>
    <t>19914377-01</t>
  </si>
  <si>
    <t>SILDENAFIL 50MG TABLETAS RECUBIERTAS</t>
  </si>
  <si>
    <t>19953331-02</t>
  </si>
  <si>
    <t>NAPROXENO 250 MG TABLETAS RECUBIERTAS</t>
  </si>
  <si>
    <t>54532-03</t>
  </si>
  <si>
    <t>BACTRIM F SUSPENSION 400/80MG</t>
  </si>
  <si>
    <t>19989214-01</t>
  </si>
  <si>
    <t>ALIZAPRIDA SOLUCI N ORAL 12MG/ML</t>
  </si>
  <si>
    <t>20011362-03</t>
  </si>
  <si>
    <t>20038827-06</t>
  </si>
  <si>
    <t>DIENOMET 2 MG TABLETAS</t>
  </si>
  <si>
    <t>1983917-02</t>
  </si>
  <si>
    <t>DICLOFENACO S DICO 100 MG   HIDROXIDO DE ALUMINIO GEL EQUIVALENTE A 200 MG</t>
  </si>
  <si>
    <t>20039874-01</t>
  </si>
  <si>
    <t>CYLATRON   200 MCG</t>
  </si>
  <si>
    <t>L03AB10</t>
  </si>
  <si>
    <t>PEGINTERFERON ALFA-2B</t>
  </si>
  <si>
    <t>20029519-03</t>
  </si>
  <si>
    <t>NITROFURANTOINA CAPSULAS 100 MG</t>
  </si>
  <si>
    <t>20069694-06</t>
  </si>
  <si>
    <t>PLURIAMIN TABLETAS DE LIBERACI N RETARDADA</t>
  </si>
  <si>
    <t>R06AA59</t>
  </si>
  <si>
    <t>DOXILAMINA  COMBINACIONES</t>
  </si>
  <si>
    <t>29593-04</t>
  </si>
  <si>
    <t>PROZAC 20 MG CAPSULAS</t>
  </si>
  <si>
    <t>20005111-02</t>
  </si>
  <si>
    <t>RANITIDINA TABLETAS RECUBIERTAS 300 MG</t>
  </si>
  <si>
    <t>19996346-01</t>
  </si>
  <si>
    <t>ENTEROGERMINA  CAPSULAS</t>
  </si>
  <si>
    <t>19989033-03</t>
  </si>
  <si>
    <t>LANSOPRAZOL  CAPSULAS  DE LIBERACION RETARDADA  X 30 MG</t>
  </si>
  <si>
    <t>20001976-04</t>
  </si>
  <si>
    <t>PRISTIQ  100 MG TABLETAS DE LIBERACION PROLONGADA</t>
  </si>
  <si>
    <t>20006996-12</t>
  </si>
  <si>
    <t>RETAXONID</t>
  </si>
  <si>
    <t>19930893-02</t>
  </si>
  <si>
    <t>ATROVENT   HFA 20 MCG AEROSOL</t>
  </si>
  <si>
    <t>19955886-01</t>
  </si>
  <si>
    <t>LERTUS FORTE 50 MG COMPRIMIDOS  RECUBIERTOS</t>
  </si>
  <si>
    <t>M01AB55 //R05DA04</t>
  </si>
  <si>
    <t>DICLOFENAC COMBINACIONES //CODEINA</t>
  </si>
  <si>
    <t>19979560-01</t>
  </si>
  <si>
    <t>FAMERGEN</t>
  </si>
  <si>
    <t>112084-02</t>
  </si>
  <si>
    <t>TAXOTERE VIAL X 80 MG</t>
  </si>
  <si>
    <t>L01CD02</t>
  </si>
  <si>
    <t>DOCETAXEL</t>
  </si>
  <si>
    <t>20066252-04</t>
  </si>
  <si>
    <t>SILK MEDIC</t>
  </si>
  <si>
    <t>20008502-11</t>
  </si>
  <si>
    <t>IRBESARTAN  150 MG</t>
  </si>
  <si>
    <t>20007778-01</t>
  </si>
  <si>
    <t>FIRMAGON    80MG</t>
  </si>
  <si>
    <t>L02BX02</t>
  </si>
  <si>
    <t>DEGARELIX</t>
  </si>
  <si>
    <t>20034747-05</t>
  </si>
  <si>
    <t>UROCIT K 10 MEQ TABLETAS DE LIBERACION PROLONGADA</t>
  </si>
  <si>
    <t>19962737-02</t>
  </si>
  <si>
    <t>SPASMOFLEX</t>
  </si>
  <si>
    <t>1983645-01</t>
  </si>
  <si>
    <t>PIROXICAM 20 MG CAPSULAS</t>
  </si>
  <si>
    <t>20026310-06</t>
  </si>
  <si>
    <t>CIRIUM SOLUCION INYECTABLE</t>
  </si>
  <si>
    <t>20044058-01</t>
  </si>
  <si>
    <t>ACOTOL EX</t>
  </si>
  <si>
    <t>19946990-02</t>
  </si>
  <si>
    <t>FAZOL FORTE SHAMPOO</t>
  </si>
  <si>
    <t>19943937-01</t>
  </si>
  <si>
    <t>NYTAX</t>
  </si>
  <si>
    <t>20013371-01</t>
  </si>
  <si>
    <t>TALOF</t>
  </si>
  <si>
    <t>19919760-03</t>
  </si>
  <si>
    <t>CIPLABUTOL SOLUCION RESPIRATORIA</t>
  </si>
  <si>
    <t>20025154-06</t>
  </si>
  <si>
    <t>RANIBIZUMAB</t>
  </si>
  <si>
    <t>AZACITIDINA</t>
  </si>
  <si>
    <t>FACTOR DE CRECIMIENTO EPIDERMICO HUMANO RECOMBINANTE</t>
  </si>
  <si>
    <t>TENOFOVIR DISOPROXIL - EMTRICITABINA</t>
  </si>
</sst>
</file>

<file path=xl/styles.xml><?xml version="1.0" encoding="utf-8"?>
<styleSheet xmlns="http://schemas.openxmlformats.org/spreadsheetml/2006/main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(&quot;$&quot;\ * #,##0_);_(&quot;$&quot;\ * \(#,##0\);_(&quot;$&quot;\ * &quot;-&quot;??_);_(@_)"/>
    <numFmt numFmtId="165" formatCode="_(* #,##0_);_(* \(#,##0\);_(* &quot;-&quot;??_);_(@_)"/>
    <numFmt numFmtId="166" formatCode="[$-10409]#,##0.00;\-#,##0.00"/>
  </numFmts>
  <fonts count="19">
    <font>
      <sz val="11"/>
      <color theme="1"/>
      <name val="Calibri"/>
      <family val="2"/>
      <scheme val="minor"/>
    </font>
    <font>
      <sz val="10"/>
      <name val="Arial Narrow"/>
      <family val="2"/>
    </font>
    <font>
      <sz val="9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4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indexed="8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sz val="10"/>
      <color theme="1"/>
      <name val="Century Gothic"/>
      <family val="2"/>
    </font>
    <font>
      <sz val="7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b/>
      <sz val="7"/>
      <color rgb="FFFF0000"/>
      <name val="Arial Narrow"/>
      <family val="2"/>
    </font>
    <font>
      <sz val="7"/>
      <color rgb="FFFF0000"/>
      <name val="Arial Narrow"/>
      <family val="2"/>
    </font>
    <font>
      <b/>
      <sz val="7"/>
      <color rgb="FFC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FBDCD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3" fontId="3" fillId="0" borderId="0" xfId="0" applyNumberFormat="1" applyFont="1"/>
    <xf numFmtId="0" fontId="7" fillId="2" borderId="1" xfId="0" applyFont="1" applyFill="1" applyBorder="1"/>
    <xf numFmtId="0" fontId="5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7" fillId="2" borderId="5" xfId="0" applyFont="1" applyFill="1" applyBorder="1"/>
    <xf numFmtId="0" fontId="7" fillId="2" borderId="6" xfId="0" applyFont="1" applyFill="1" applyBorder="1" applyAlignment="1">
      <alignment horizontal="right"/>
    </xf>
    <xf numFmtId="0" fontId="3" fillId="3" borderId="5" xfId="0" applyFont="1" applyFill="1" applyBorder="1"/>
    <xf numFmtId="0" fontId="1" fillId="3" borderId="1" xfId="0" applyFont="1" applyFill="1" applyBorder="1" applyAlignment="1"/>
    <xf numFmtId="0" fontId="4" fillId="3" borderId="1" xfId="0" applyFont="1" applyFill="1" applyBorder="1" applyAlignment="1" applyProtection="1">
      <alignment vertical="top"/>
      <protection locked="0"/>
    </xf>
    <xf numFmtId="0" fontId="3" fillId="3" borderId="1" xfId="0" applyFont="1" applyFill="1" applyBorder="1"/>
    <xf numFmtId="3" fontId="6" fillId="3" borderId="6" xfId="0" applyNumberFormat="1" applyFont="1" applyFill="1" applyBorder="1"/>
    <xf numFmtId="0" fontId="3" fillId="4" borderId="5" xfId="0" applyFont="1" applyFill="1" applyBorder="1"/>
    <xf numFmtId="0" fontId="1" fillId="4" borderId="1" xfId="0" applyFont="1" applyFill="1" applyBorder="1" applyAlignment="1"/>
    <xf numFmtId="0" fontId="4" fillId="4" borderId="1" xfId="0" applyFont="1" applyFill="1" applyBorder="1" applyAlignment="1" applyProtection="1">
      <alignment vertical="top"/>
      <protection locked="0"/>
    </xf>
    <xf numFmtId="0" fontId="3" fillId="4" borderId="1" xfId="0" applyFont="1" applyFill="1" applyBorder="1"/>
    <xf numFmtId="3" fontId="6" fillId="4" borderId="6" xfId="0" applyNumberFormat="1" applyFont="1" applyFill="1" applyBorder="1"/>
    <xf numFmtId="0" fontId="3" fillId="4" borderId="7" xfId="0" applyFont="1" applyFill="1" applyBorder="1"/>
    <xf numFmtId="0" fontId="1" fillId="4" borderId="8" xfId="0" applyFont="1" applyFill="1" applyBorder="1" applyAlignment="1"/>
    <xf numFmtId="0" fontId="4" fillId="4" borderId="8" xfId="0" applyFont="1" applyFill="1" applyBorder="1" applyAlignment="1" applyProtection="1">
      <alignment vertical="top"/>
      <protection locked="0"/>
    </xf>
    <xf numFmtId="0" fontId="3" fillId="4" borderId="8" xfId="0" applyFont="1" applyFill="1" applyBorder="1"/>
    <xf numFmtId="3" fontId="6" fillId="4" borderId="9" xfId="0" applyNumberFormat="1" applyFont="1" applyFill="1" applyBorder="1"/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2" xfId="0" applyFont="1" applyFill="1" applyBorder="1"/>
    <xf numFmtId="0" fontId="3" fillId="5" borderId="0" xfId="0" applyFont="1" applyFill="1"/>
    <xf numFmtId="3" fontId="3" fillId="5" borderId="0" xfId="0" applyNumberFormat="1" applyFont="1" applyFill="1"/>
    <xf numFmtId="0" fontId="3" fillId="4" borderId="13" xfId="0" applyFont="1" applyFill="1" applyBorder="1"/>
    <xf numFmtId="0" fontId="1" fillId="4" borderId="14" xfId="0" applyFont="1" applyFill="1" applyBorder="1" applyAlignment="1"/>
    <xf numFmtId="0" fontId="4" fillId="4" borderId="14" xfId="0" applyFont="1" applyFill="1" applyBorder="1" applyAlignment="1" applyProtection="1">
      <alignment vertical="top"/>
      <protection locked="0"/>
    </xf>
    <xf numFmtId="0" fontId="3" fillId="4" borderId="14" xfId="0" applyFont="1" applyFill="1" applyBorder="1"/>
    <xf numFmtId="0" fontId="3" fillId="5" borderId="1" xfId="0" applyFont="1" applyFill="1" applyBorder="1"/>
    <xf numFmtId="0" fontId="2" fillId="5" borderId="1" xfId="0" applyFont="1" applyFill="1" applyBorder="1" applyAlignment="1"/>
    <xf numFmtId="0" fontId="3" fillId="5" borderId="5" xfId="0" applyFont="1" applyFill="1" applyBorder="1"/>
    <xf numFmtId="0" fontId="2" fillId="3" borderId="1" xfId="0" applyFont="1" applyFill="1" applyBorder="1" applyAlignment="1"/>
    <xf numFmtId="0" fontId="2" fillId="4" borderId="1" xfId="0" applyFont="1" applyFill="1" applyBorder="1" applyAlignment="1"/>
    <xf numFmtId="3" fontId="3" fillId="6" borderId="0" xfId="0" applyNumberFormat="1" applyFont="1" applyFill="1"/>
    <xf numFmtId="0" fontId="8" fillId="3" borderId="1" xfId="0" applyFont="1" applyFill="1" applyBorder="1" applyAlignment="1" applyProtection="1">
      <alignment vertical="top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6" fillId="3" borderId="1" xfId="0" applyFont="1" applyFill="1" applyBorder="1"/>
    <xf numFmtId="0" fontId="6" fillId="4" borderId="1" xfId="0" applyFont="1" applyFill="1" applyBorder="1"/>
    <xf numFmtId="0" fontId="9" fillId="4" borderId="1" xfId="0" applyFont="1" applyFill="1" applyBorder="1" applyAlignment="1"/>
    <xf numFmtId="0" fontId="9" fillId="3" borderId="1" xfId="0" applyFont="1" applyFill="1" applyBorder="1" applyAlignment="1"/>
    <xf numFmtId="0" fontId="3" fillId="3" borderId="16" xfId="0" applyFont="1" applyFill="1" applyBorder="1"/>
    <xf numFmtId="0" fontId="3" fillId="3" borderId="17" xfId="0" applyFont="1" applyFill="1" applyBorder="1"/>
    <xf numFmtId="0" fontId="3" fillId="3" borderId="18" xfId="0" applyFont="1" applyFill="1" applyBorder="1"/>
    <xf numFmtId="3" fontId="3" fillId="4" borderId="6" xfId="0" applyNumberFormat="1" applyFont="1" applyFill="1" applyBorder="1"/>
    <xf numFmtId="3" fontId="3" fillId="3" borderId="6" xfId="0" applyNumberFormat="1" applyFont="1" applyFill="1" applyBorder="1"/>
    <xf numFmtId="3" fontId="3" fillId="4" borderId="15" xfId="0" applyNumberFormat="1" applyFont="1" applyFill="1" applyBorder="1"/>
    <xf numFmtId="3" fontId="3" fillId="5" borderId="6" xfId="0" applyNumberFormat="1" applyFont="1" applyFill="1" applyBorder="1"/>
    <xf numFmtId="0" fontId="11" fillId="7" borderId="1" xfId="0" applyNumberFormat="1" applyFont="1" applyFill="1" applyBorder="1" applyAlignment="1">
      <alignment horizontal="center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164" fontId="11" fillId="8" borderId="1" xfId="2" applyNumberFormat="1" applyFont="1" applyFill="1" applyBorder="1" applyAlignment="1">
      <alignment horizontal="center" vertical="center" wrapText="1"/>
    </xf>
    <xf numFmtId="165" fontId="11" fillId="8" borderId="1" xfId="1" applyNumberFormat="1" applyFont="1" applyFill="1" applyBorder="1" applyAlignment="1">
      <alignment horizontal="center" vertical="center" wrapText="1"/>
    </xf>
    <xf numFmtId="0" fontId="12" fillId="9" borderId="1" xfId="0" applyFont="1" applyFill="1" applyBorder="1"/>
    <xf numFmtId="164" fontId="12" fillId="9" borderId="1" xfId="2" applyNumberFormat="1" applyFont="1" applyFill="1" applyBorder="1"/>
    <xf numFmtId="165" fontId="12" fillId="9" borderId="1" xfId="1" applyNumberFormat="1" applyFont="1" applyFill="1" applyBorder="1"/>
    <xf numFmtId="0" fontId="12" fillId="3" borderId="1" xfId="0" applyFont="1" applyFill="1" applyBorder="1"/>
    <xf numFmtId="164" fontId="12" fillId="3" borderId="1" xfId="2" applyNumberFormat="1" applyFont="1" applyFill="1" applyBorder="1"/>
    <xf numFmtId="165" fontId="12" fillId="3" borderId="1" xfId="1" applyNumberFormat="1" applyFont="1" applyFill="1" applyBorder="1"/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13" fillId="0" borderId="23" xfId="0" applyFont="1" applyFill="1" applyBorder="1" applyAlignment="1">
      <alignment horizontal="center" vertical="center"/>
    </xf>
    <xf numFmtId="3" fontId="13" fillId="0" borderId="7" xfId="0" applyNumberFormat="1" applyFont="1" applyFill="1" applyBorder="1" applyAlignment="1">
      <alignment horizontal="right" vertical="center"/>
    </xf>
    <xf numFmtId="3" fontId="13" fillId="0" borderId="8" xfId="0" applyNumberFormat="1" applyFont="1" applyFill="1" applyBorder="1" applyAlignment="1">
      <alignment horizontal="right" vertical="center"/>
    </xf>
    <xf numFmtId="3" fontId="13" fillId="0" borderId="9" xfId="0" applyNumberFormat="1" applyFont="1" applyFill="1" applyBorder="1" applyAlignment="1">
      <alignment horizontal="right" vertic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right"/>
    </xf>
    <xf numFmtId="0" fontId="15" fillId="0" borderId="25" xfId="0" applyFont="1" applyFill="1" applyBorder="1" applyAlignment="1" applyProtection="1">
      <alignment vertical="top"/>
      <protection locked="0"/>
    </xf>
    <xf numFmtId="0" fontId="15" fillId="0" borderId="25" xfId="0" applyFont="1" applyFill="1" applyBorder="1" applyAlignment="1" applyProtection="1">
      <alignment horizontal="center" vertical="top"/>
      <protection locked="0"/>
    </xf>
    <xf numFmtId="166" fontId="15" fillId="0" borderId="25" xfId="0" applyNumberFormat="1" applyFont="1" applyFill="1" applyBorder="1" applyAlignment="1" applyProtection="1">
      <alignment horizontal="right" vertical="top"/>
      <protection locked="0"/>
    </xf>
    <xf numFmtId="4" fontId="13" fillId="0" borderId="0" xfId="0" applyNumberFormat="1" applyFont="1" applyFill="1" applyAlignment="1"/>
    <xf numFmtId="3" fontId="14" fillId="0" borderId="0" xfId="0" applyNumberFormat="1" applyFont="1" applyFill="1" applyAlignment="1"/>
    <xf numFmtId="3" fontId="14" fillId="0" borderId="24" xfId="0" applyNumberFormat="1" applyFont="1" applyFill="1" applyBorder="1" applyAlignment="1">
      <alignment horizontal="right" vertical="center"/>
    </xf>
    <xf numFmtId="0" fontId="14" fillId="0" borderId="0" xfId="0" applyFont="1" applyFill="1" applyAlignment="1"/>
    <xf numFmtId="0" fontId="16" fillId="0" borderId="25" xfId="0" applyFont="1" applyFill="1" applyBorder="1" applyAlignment="1" applyProtection="1">
      <alignment vertical="top"/>
      <protection locked="0"/>
    </xf>
    <xf numFmtId="0" fontId="17" fillId="0" borderId="25" xfId="0" applyFont="1" applyFill="1" applyBorder="1" applyAlignment="1" applyProtection="1">
      <alignment vertical="top"/>
      <protection locked="0"/>
    </xf>
    <xf numFmtId="0" fontId="13" fillId="0" borderId="25" xfId="0" applyFont="1" applyFill="1" applyBorder="1" applyAlignment="1" applyProtection="1">
      <alignment vertical="top"/>
      <protection locked="0"/>
    </xf>
    <xf numFmtId="0" fontId="18" fillId="0" borderId="25" xfId="0" applyFont="1" applyFill="1" applyBorder="1" applyAlignment="1" applyProtection="1">
      <alignment vertical="top"/>
      <protection locked="0"/>
    </xf>
    <xf numFmtId="0" fontId="12" fillId="9" borderId="14" xfId="0" applyFont="1" applyFill="1" applyBorder="1" applyAlignment="1">
      <alignment horizontal="center" vertical="center" wrapText="1"/>
    </xf>
    <xf numFmtId="0" fontId="12" fillId="9" borderId="19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  <color rgb="FFFFEB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C8" sqref="C8"/>
    </sheetView>
  </sheetViews>
  <sheetFormatPr baseColWidth="10" defaultRowHeight="12.75"/>
  <cols>
    <col min="1" max="1" width="2.7109375" style="1" customWidth="1"/>
    <col min="2" max="2" width="10.140625" style="1" customWidth="1"/>
    <col min="3" max="3" width="19" style="1" bestFit="1" customWidth="1"/>
    <col min="4" max="4" width="19.7109375" style="1" bestFit="1" customWidth="1"/>
    <col min="5" max="5" width="12.42578125" style="1" bestFit="1" customWidth="1"/>
    <col min="6" max="6" width="13" style="1" bestFit="1" customWidth="1"/>
    <col min="7" max="7" width="9.5703125" style="1" bestFit="1" customWidth="1"/>
    <col min="8" max="16384" width="11.42578125" style="1"/>
  </cols>
  <sheetData>
    <row r="1" spans="1:11" ht="18">
      <c r="A1" s="4" t="s">
        <v>54</v>
      </c>
      <c r="B1" s="5"/>
      <c r="C1" s="5"/>
      <c r="D1" s="5"/>
      <c r="E1" s="5"/>
      <c r="F1" s="5"/>
      <c r="G1" s="6"/>
    </row>
    <row r="2" spans="1:11">
      <c r="A2" s="7" t="s">
        <v>11</v>
      </c>
      <c r="B2" s="3" t="s">
        <v>12</v>
      </c>
      <c r="C2" s="3" t="s">
        <v>15</v>
      </c>
      <c r="D2" s="3" t="s">
        <v>13</v>
      </c>
      <c r="E2" s="3" t="s">
        <v>18</v>
      </c>
      <c r="F2" s="3" t="s">
        <v>19</v>
      </c>
      <c r="G2" s="8" t="s">
        <v>21</v>
      </c>
    </row>
    <row r="3" spans="1:11">
      <c r="A3" s="9">
        <v>1</v>
      </c>
      <c r="B3" s="10" t="s">
        <v>0</v>
      </c>
      <c r="C3" s="10" t="s">
        <v>16</v>
      </c>
      <c r="D3" s="11" t="s">
        <v>14</v>
      </c>
      <c r="E3" s="12" t="s">
        <v>17</v>
      </c>
      <c r="F3" s="12" t="s">
        <v>20</v>
      </c>
      <c r="G3" s="13">
        <f>H3/I3</f>
        <v>110050909</v>
      </c>
      <c r="H3" s="2">
        <v>1210559999</v>
      </c>
      <c r="I3" s="1">
        <v>11</v>
      </c>
    </row>
    <row r="4" spans="1:11">
      <c r="A4" s="14">
        <f>A3+1</f>
        <v>2</v>
      </c>
      <c r="B4" s="15" t="s">
        <v>1</v>
      </c>
      <c r="C4" s="15" t="s">
        <v>52</v>
      </c>
      <c r="D4" s="16" t="s">
        <v>2</v>
      </c>
      <c r="E4" s="17" t="s">
        <v>22</v>
      </c>
      <c r="F4" s="17" t="s">
        <v>23</v>
      </c>
      <c r="G4" s="18">
        <f t="shared" ref="G4:G12" si="0">H4/I4</f>
        <v>30694384</v>
      </c>
      <c r="H4" s="2">
        <v>23788147600</v>
      </c>
      <c r="I4" s="1">
        <v>775</v>
      </c>
      <c r="J4" s="1">
        <f>I4/3</f>
        <v>258.33333333333331</v>
      </c>
      <c r="K4" s="2">
        <f>G4*3</f>
        <v>92083152</v>
      </c>
    </row>
    <row r="5" spans="1:11">
      <c r="A5" s="9">
        <f t="shared" ref="A5:A12" si="1">A4+1</f>
        <v>3</v>
      </c>
      <c r="B5" s="10" t="s">
        <v>3</v>
      </c>
      <c r="C5" s="10" t="s">
        <v>25</v>
      </c>
      <c r="D5" s="11" t="s">
        <v>24</v>
      </c>
      <c r="E5" s="12" t="s">
        <v>53</v>
      </c>
      <c r="F5" s="12" t="s">
        <v>26</v>
      </c>
      <c r="G5" s="13">
        <f t="shared" si="0"/>
        <v>29975000</v>
      </c>
      <c r="H5" s="2">
        <v>329725000</v>
      </c>
      <c r="I5" s="1">
        <v>11</v>
      </c>
    </row>
    <row r="6" spans="1:11">
      <c r="A6" s="14">
        <f t="shared" si="1"/>
        <v>4</v>
      </c>
      <c r="B6" s="15" t="s">
        <v>4</v>
      </c>
      <c r="C6" s="15" t="s">
        <v>28</v>
      </c>
      <c r="D6" s="16" t="s">
        <v>27</v>
      </c>
      <c r="E6" s="17" t="s">
        <v>30</v>
      </c>
      <c r="F6" s="17" t="s">
        <v>29</v>
      </c>
      <c r="G6" s="18">
        <f t="shared" si="0"/>
        <v>28867453.632450331</v>
      </c>
      <c r="H6" s="2">
        <v>8717970997</v>
      </c>
      <c r="I6" s="1">
        <v>302</v>
      </c>
    </row>
    <row r="7" spans="1:11">
      <c r="A7" s="9">
        <f t="shared" si="1"/>
        <v>5</v>
      </c>
      <c r="B7" s="10" t="s">
        <v>5</v>
      </c>
      <c r="C7" s="10" t="s">
        <v>32</v>
      </c>
      <c r="D7" s="11" t="s">
        <v>31</v>
      </c>
      <c r="E7" s="12" t="s">
        <v>33</v>
      </c>
      <c r="F7" s="12" t="s">
        <v>26</v>
      </c>
      <c r="G7" s="13">
        <f t="shared" si="0"/>
        <v>25736136.239999998</v>
      </c>
      <c r="H7" s="2">
        <v>3860420436</v>
      </c>
      <c r="I7" s="1">
        <v>150</v>
      </c>
    </row>
    <row r="8" spans="1:11">
      <c r="A8" s="14">
        <f t="shared" si="1"/>
        <v>6</v>
      </c>
      <c r="B8" s="15" t="s">
        <v>6</v>
      </c>
      <c r="C8" s="15" t="s">
        <v>35</v>
      </c>
      <c r="D8" s="16" t="s">
        <v>34</v>
      </c>
      <c r="E8" s="17" t="s">
        <v>36</v>
      </c>
      <c r="F8" s="17" t="s">
        <v>37</v>
      </c>
      <c r="G8" s="18">
        <f t="shared" si="0"/>
        <v>23294761</v>
      </c>
      <c r="H8" s="2">
        <v>6499238319</v>
      </c>
      <c r="I8" s="1">
        <v>279</v>
      </c>
    </row>
    <row r="9" spans="1:11">
      <c r="A9" s="9">
        <f t="shared" si="1"/>
        <v>7</v>
      </c>
      <c r="B9" s="10" t="s">
        <v>7</v>
      </c>
      <c r="C9" s="10" t="s">
        <v>39</v>
      </c>
      <c r="D9" s="11" t="s">
        <v>38</v>
      </c>
      <c r="E9" s="12" t="s">
        <v>40</v>
      </c>
      <c r="F9" s="12" t="s">
        <v>41</v>
      </c>
      <c r="G9" s="13">
        <f t="shared" si="0"/>
        <v>22500000</v>
      </c>
      <c r="H9" s="2">
        <v>45000000</v>
      </c>
      <c r="I9" s="1">
        <v>2</v>
      </c>
    </row>
    <row r="10" spans="1:11">
      <c r="A10" s="14">
        <f t="shared" si="1"/>
        <v>8</v>
      </c>
      <c r="B10" s="15" t="s">
        <v>8</v>
      </c>
      <c r="C10" s="15" t="s">
        <v>43</v>
      </c>
      <c r="D10" s="16" t="s">
        <v>42</v>
      </c>
      <c r="E10" s="17" t="s">
        <v>44</v>
      </c>
      <c r="F10" s="17" t="s">
        <v>45</v>
      </c>
      <c r="G10" s="18">
        <f t="shared" si="0"/>
        <v>20399988</v>
      </c>
      <c r="H10" s="2">
        <v>3121198164</v>
      </c>
      <c r="I10" s="1">
        <v>153</v>
      </c>
    </row>
    <row r="11" spans="1:11">
      <c r="A11" s="9">
        <f t="shared" si="1"/>
        <v>9</v>
      </c>
      <c r="B11" s="10" t="s">
        <v>9</v>
      </c>
      <c r="C11" s="10" t="s">
        <v>47</v>
      </c>
      <c r="D11" s="11" t="s">
        <v>46</v>
      </c>
      <c r="E11" s="12" t="s">
        <v>44</v>
      </c>
      <c r="F11" s="12" t="s">
        <v>48</v>
      </c>
      <c r="G11" s="13">
        <f t="shared" si="0"/>
        <v>19679856</v>
      </c>
      <c r="H11" s="2">
        <v>216478416</v>
      </c>
      <c r="I11" s="1">
        <v>11</v>
      </c>
    </row>
    <row r="12" spans="1:11" ht="13.5" thickBot="1">
      <c r="A12" s="19">
        <f t="shared" si="1"/>
        <v>10</v>
      </c>
      <c r="B12" s="20" t="s">
        <v>10</v>
      </c>
      <c r="C12" s="20" t="s">
        <v>50</v>
      </c>
      <c r="D12" s="21" t="s">
        <v>49</v>
      </c>
      <c r="E12" s="22" t="s">
        <v>44</v>
      </c>
      <c r="F12" s="22" t="s">
        <v>51</v>
      </c>
      <c r="G12" s="23">
        <f t="shared" si="0"/>
        <v>19350242</v>
      </c>
      <c r="H12" s="2">
        <v>696608712</v>
      </c>
      <c r="I12" s="1">
        <v>36</v>
      </c>
    </row>
    <row r="13" spans="1:11" ht="13.5" thickBot="1">
      <c r="A13" s="24" t="s">
        <v>55</v>
      </c>
      <c r="B13" s="25"/>
      <c r="C13" s="25"/>
      <c r="D13" s="25"/>
      <c r="E13" s="25"/>
      <c r="F13" s="25"/>
      <c r="G13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topLeftCell="A5" workbookViewId="0">
      <selection activeCell="C32" sqref="C32"/>
    </sheetView>
  </sheetViews>
  <sheetFormatPr baseColWidth="10" defaultRowHeight="12.75"/>
  <cols>
    <col min="1" max="1" width="2.7109375" style="1" customWidth="1"/>
    <col min="2" max="2" width="10.140625" style="1" customWidth="1"/>
    <col min="3" max="3" width="19" style="1" bestFit="1" customWidth="1"/>
    <col min="4" max="4" width="19.7109375" style="1" bestFit="1" customWidth="1"/>
    <col min="5" max="5" width="14.140625" style="1" bestFit="1" customWidth="1"/>
    <col min="6" max="6" width="13" style="1" bestFit="1" customWidth="1"/>
    <col min="7" max="7" width="9.5703125" style="1" bestFit="1" customWidth="1"/>
    <col min="8" max="8" width="12.5703125" style="1" bestFit="1" customWidth="1"/>
    <col min="9" max="11" width="11.42578125" style="1"/>
    <col min="12" max="12" width="11.7109375" style="1" bestFit="1" customWidth="1"/>
    <col min="13" max="16384" width="11.42578125" style="1"/>
  </cols>
  <sheetData>
    <row r="1" spans="1:11" ht="18">
      <c r="A1" s="4" t="s">
        <v>132</v>
      </c>
      <c r="B1" s="5"/>
      <c r="C1" s="5"/>
      <c r="D1" s="5"/>
      <c r="E1" s="5"/>
      <c r="F1" s="5"/>
      <c r="G1" s="6"/>
    </row>
    <row r="2" spans="1:11">
      <c r="A2" s="7" t="s">
        <v>11</v>
      </c>
      <c r="B2" s="3" t="s">
        <v>12</v>
      </c>
      <c r="C2" s="3" t="s">
        <v>15</v>
      </c>
      <c r="D2" s="3" t="s">
        <v>13</v>
      </c>
      <c r="E2" s="3" t="s">
        <v>18</v>
      </c>
      <c r="F2" s="3" t="s">
        <v>19</v>
      </c>
      <c r="G2" s="8" t="s">
        <v>21</v>
      </c>
    </row>
    <row r="3" spans="1:11">
      <c r="A3" s="9">
        <v>1</v>
      </c>
      <c r="B3" s="10" t="s">
        <v>0</v>
      </c>
      <c r="C3" s="44" t="s">
        <v>16</v>
      </c>
      <c r="D3" s="39" t="s">
        <v>14</v>
      </c>
      <c r="E3" s="12" t="s">
        <v>17</v>
      </c>
      <c r="F3" s="12" t="s">
        <v>20</v>
      </c>
      <c r="G3" s="13">
        <f>H3/I3</f>
        <v>110050909</v>
      </c>
      <c r="H3" s="2">
        <v>1210559999</v>
      </c>
      <c r="I3" s="1">
        <v>11</v>
      </c>
    </row>
    <row r="4" spans="1:11">
      <c r="A4" s="14">
        <f>A3+1</f>
        <v>2</v>
      </c>
      <c r="B4" s="15" t="s">
        <v>1</v>
      </c>
      <c r="C4" s="43" t="s">
        <v>52</v>
      </c>
      <c r="D4" s="40" t="s">
        <v>2</v>
      </c>
      <c r="E4" s="17" t="s">
        <v>22</v>
      </c>
      <c r="F4" s="17" t="s">
        <v>23</v>
      </c>
      <c r="G4" s="18">
        <f t="shared" ref="G4:G32" si="0">H4/I4</f>
        <v>30694384</v>
      </c>
      <c r="H4" s="2">
        <v>23788147600</v>
      </c>
      <c r="I4" s="1">
        <v>775</v>
      </c>
      <c r="J4" s="1">
        <f>I4/3</f>
        <v>258.33333333333331</v>
      </c>
      <c r="K4" s="2">
        <f>G4*3</f>
        <v>92083152</v>
      </c>
    </row>
    <row r="5" spans="1:11">
      <c r="A5" s="9">
        <f t="shared" ref="A5:A32" si="1">A4+1</f>
        <v>3</v>
      </c>
      <c r="B5" s="10" t="s">
        <v>3</v>
      </c>
      <c r="C5" s="44" t="s">
        <v>25</v>
      </c>
      <c r="D5" s="39" t="s">
        <v>24</v>
      </c>
      <c r="E5" s="12" t="s">
        <v>121</v>
      </c>
      <c r="F5" s="12" t="s">
        <v>26</v>
      </c>
      <c r="G5" s="13">
        <f t="shared" si="0"/>
        <v>29975000</v>
      </c>
      <c r="H5" s="2">
        <v>329725000</v>
      </c>
      <c r="I5" s="1">
        <v>11</v>
      </c>
    </row>
    <row r="6" spans="1:11">
      <c r="A6" s="14">
        <f t="shared" si="1"/>
        <v>4</v>
      </c>
      <c r="B6" s="15" t="s">
        <v>4</v>
      </c>
      <c r="C6" s="15" t="s">
        <v>28</v>
      </c>
      <c r="D6" s="16" t="s">
        <v>27</v>
      </c>
      <c r="E6" s="17" t="s">
        <v>30</v>
      </c>
      <c r="F6" s="17" t="s">
        <v>29</v>
      </c>
      <c r="G6" s="48">
        <f t="shared" si="0"/>
        <v>28867453.632450331</v>
      </c>
      <c r="H6" s="38">
        <v>8717970997</v>
      </c>
      <c r="I6" s="1">
        <v>302</v>
      </c>
    </row>
    <row r="7" spans="1:11">
      <c r="A7" s="9">
        <f t="shared" si="1"/>
        <v>5</v>
      </c>
      <c r="B7" s="10" t="s">
        <v>5</v>
      </c>
      <c r="C7" s="44" t="s">
        <v>32</v>
      </c>
      <c r="D7" s="39" t="s">
        <v>31</v>
      </c>
      <c r="E7" s="12" t="s">
        <v>33</v>
      </c>
      <c r="F7" s="12" t="s">
        <v>26</v>
      </c>
      <c r="G7" s="13">
        <f t="shared" si="0"/>
        <v>25736136.239999998</v>
      </c>
      <c r="H7" s="2">
        <v>3860420436</v>
      </c>
      <c r="I7" s="1">
        <v>150</v>
      </c>
    </row>
    <row r="8" spans="1:11">
      <c r="A8" s="14">
        <f t="shared" si="1"/>
        <v>6</v>
      </c>
      <c r="B8" s="15" t="s">
        <v>6</v>
      </c>
      <c r="C8" s="15" t="s">
        <v>35</v>
      </c>
      <c r="D8" s="16" t="s">
        <v>34</v>
      </c>
      <c r="E8" s="17" t="s">
        <v>36</v>
      </c>
      <c r="F8" s="17" t="s">
        <v>37</v>
      </c>
      <c r="G8" s="48">
        <f t="shared" si="0"/>
        <v>23294761</v>
      </c>
      <c r="H8" s="38">
        <v>6499238319</v>
      </c>
      <c r="I8" s="1">
        <v>279</v>
      </c>
    </row>
    <row r="9" spans="1:11">
      <c r="A9" s="9">
        <f t="shared" si="1"/>
        <v>7</v>
      </c>
      <c r="B9" s="10" t="s">
        <v>7</v>
      </c>
      <c r="C9" s="10" t="s">
        <v>39</v>
      </c>
      <c r="D9" s="11" t="s">
        <v>38</v>
      </c>
      <c r="E9" s="12" t="s">
        <v>40</v>
      </c>
      <c r="F9" s="12" t="s">
        <v>41</v>
      </c>
      <c r="G9" s="49">
        <f t="shared" si="0"/>
        <v>22500000</v>
      </c>
      <c r="H9" s="38">
        <v>45000000</v>
      </c>
      <c r="I9" s="1">
        <v>2</v>
      </c>
    </row>
    <row r="10" spans="1:11">
      <c r="A10" s="14">
        <f t="shared" si="1"/>
        <v>8</v>
      </c>
      <c r="B10" s="15" t="s">
        <v>8</v>
      </c>
      <c r="C10" s="43" t="s">
        <v>43</v>
      </c>
      <c r="D10" s="40" t="s">
        <v>42</v>
      </c>
      <c r="E10" s="17" t="s">
        <v>44</v>
      </c>
      <c r="F10" s="17" t="s">
        <v>45</v>
      </c>
      <c r="G10" s="18">
        <f t="shared" si="0"/>
        <v>20399988</v>
      </c>
      <c r="H10" s="2">
        <v>3121198164</v>
      </c>
      <c r="I10" s="1">
        <v>153</v>
      </c>
    </row>
    <row r="11" spans="1:11">
      <c r="A11" s="9">
        <f t="shared" si="1"/>
        <v>9</v>
      </c>
      <c r="B11" s="10" t="s">
        <v>9</v>
      </c>
      <c r="C11" s="10" t="s">
        <v>47</v>
      </c>
      <c r="D11" s="11" t="s">
        <v>46</v>
      </c>
      <c r="E11" s="12" t="s">
        <v>44</v>
      </c>
      <c r="F11" s="12" t="s">
        <v>48</v>
      </c>
      <c r="G11" s="49">
        <f t="shared" si="0"/>
        <v>19679856</v>
      </c>
      <c r="H11" s="38">
        <v>216478416</v>
      </c>
      <c r="I11" s="1">
        <v>11</v>
      </c>
    </row>
    <row r="12" spans="1:11">
      <c r="A12" s="29">
        <f t="shared" si="1"/>
        <v>10</v>
      </c>
      <c r="B12" s="30" t="s">
        <v>10</v>
      </c>
      <c r="C12" s="30" t="s">
        <v>50</v>
      </c>
      <c r="D12" s="31" t="s">
        <v>49</v>
      </c>
      <c r="E12" s="32" t="s">
        <v>44</v>
      </c>
      <c r="F12" s="32" t="s">
        <v>51</v>
      </c>
      <c r="G12" s="50">
        <f t="shared" si="0"/>
        <v>19350242</v>
      </c>
      <c r="H12" s="38">
        <v>696608712</v>
      </c>
      <c r="I12" s="1">
        <v>36</v>
      </c>
    </row>
    <row r="13" spans="1:11" ht="13.5">
      <c r="A13" s="9">
        <f t="shared" si="1"/>
        <v>11</v>
      </c>
      <c r="B13" s="36" t="s">
        <v>57</v>
      </c>
      <c r="C13" s="41" t="s">
        <v>77</v>
      </c>
      <c r="D13" s="41" t="s">
        <v>56</v>
      </c>
      <c r="E13" s="12" t="s">
        <v>44</v>
      </c>
      <c r="F13" s="12" t="s">
        <v>78</v>
      </c>
      <c r="G13" s="13">
        <f t="shared" si="0"/>
        <v>19200000</v>
      </c>
      <c r="H13" s="2">
        <v>2054400000</v>
      </c>
      <c r="I13" s="1">
        <v>107</v>
      </c>
    </row>
    <row r="14" spans="1:11" ht="13.5">
      <c r="A14" s="14">
        <f t="shared" si="1"/>
        <v>12</v>
      </c>
      <c r="B14" s="37" t="s">
        <v>58</v>
      </c>
      <c r="C14" s="42" t="s">
        <v>80</v>
      </c>
      <c r="D14" s="42" t="s">
        <v>79</v>
      </c>
      <c r="E14" s="17" t="s">
        <v>36</v>
      </c>
      <c r="F14" s="17" t="s">
        <v>26</v>
      </c>
      <c r="G14" s="18">
        <f t="shared" si="0"/>
        <v>18827957</v>
      </c>
      <c r="H14" s="2">
        <v>3031301077</v>
      </c>
      <c r="I14" s="1">
        <v>161</v>
      </c>
    </row>
    <row r="15" spans="1:11" ht="13.5">
      <c r="A15" s="9">
        <f t="shared" si="1"/>
        <v>13</v>
      </c>
      <c r="B15" s="36" t="s">
        <v>59</v>
      </c>
      <c r="C15" s="12" t="s">
        <v>82</v>
      </c>
      <c r="D15" s="12" t="s">
        <v>81</v>
      </c>
      <c r="E15" s="12" t="s">
        <v>83</v>
      </c>
      <c r="F15" s="12" t="s">
        <v>84</v>
      </c>
      <c r="G15" s="49">
        <f t="shared" si="0"/>
        <v>18410982</v>
      </c>
      <c r="H15" s="38">
        <v>1859509182</v>
      </c>
      <c r="I15" s="1">
        <v>101</v>
      </c>
    </row>
    <row r="16" spans="1:11" ht="13.5">
      <c r="A16" s="14">
        <f t="shared" si="1"/>
        <v>14</v>
      </c>
      <c r="B16" s="37" t="s">
        <v>60</v>
      </c>
      <c r="C16" s="42" t="s">
        <v>86</v>
      </c>
      <c r="D16" s="42" t="s">
        <v>85</v>
      </c>
      <c r="E16" s="17" t="s">
        <v>87</v>
      </c>
      <c r="F16" s="17" t="s">
        <v>45</v>
      </c>
      <c r="G16" s="18">
        <f t="shared" si="0"/>
        <v>16550346</v>
      </c>
      <c r="H16" s="2">
        <v>20323824888</v>
      </c>
      <c r="I16" s="2">
        <v>1228</v>
      </c>
    </row>
    <row r="17" spans="1:12" ht="13.5">
      <c r="A17" s="9">
        <f t="shared" si="1"/>
        <v>15</v>
      </c>
      <c r="B17" s="36" t="s">
        <v>61</v>
      </c>
      <c r="C17" s="41" t="s">
        <v>89</v>
      </c>
      <c r="D17" s="41" t="s">
        <v>88</v>
      </c>
      <c r="E17" s="12" t="s">
        <v>90</v>
      </c>
      <c r="F17" s="12" t="s">
        <v>91</v>
      </c>
      <c r="G17" s="13">
        <f t="shared" si="0"/>
        <v>16540000</v>
      </c>
      <c r="H17" s="2">
        <v>1968260000</v>
      </c>
      <c r="I17" s="1">
        <v>119</v>
      </c>
    </row>
    <row r="18" spans="1:12" ht="13.5">
      <c r="A18" s="14">
        <f t="shared" si="1"/>
        <v>16</v>
      </c>
      <c r="B18" s="37" t="s">
        <v>62</v>
      </c>
      <c r="C18" s="17" t="s">
        <v>93</v>
      </c>
      <c r="D18" s="17" t="s">
        <v>92</v>
      </c>
      <c r="E18" s="17" t="s">
        <v>94</v>
      </c>
      <c r="F18" s="17" t="s">
        <v>26</v>
      </c>
      <c r="G18" s="48">
        <f t="shared" si="0"/>
        <v>15141408</v>
      </c>
      <c r="H18" s="38">
        <v>18063699744</v>
      </c>
      <c r="I18" s="2">
        <v>1193</v>
      </c>
    </row>
    <row r="19" spans="1:12" ht="13.5">
      <c r="A19" s="9">
        <f t="shared" si="1"/>
        <v>17</v>
      </c>
      <c r="B19" s="36" t="s">
        <v>63</v>
      </c>
      <c r="C19" s="41" t="s">
        <v>77</v>
      </c>
      <c r="D19" s="41" t="s">
        <v>56</v>
      </c>
      <c r="E19" s="12" t="s">
        <v>44</v>
      </c>
      <c r="F19" s="12" t="s">
        <v>95</v>
      </c>
      <c r="G19" s="13">
        <f t="shared" si="0"/>
        <v>14400000</v>
      </c>
      <c r="H19" s="2">
        <v>11736000000</v>
      </c>
      <c r="I19" s="1">
        <v>815</v>
      </c>
    </row>
    <row r="20" spans="1:12" ht="13.5">
      <c r="A20" s="14">
        <f t="shared" si="1"/>
        <v>18</v>
      </c>
      <c r="B20" s="37" t="s">
        <v>64</v>
      </c>
      <c r="C20" s="42" t="s">
        <v>97</v>
      </c>
      <c r="D20" s="42" t="s">
        <v>96</v>
      </c>
      <c r="E20" s="17" t="s">
        <v>94</v>
      </c>
      <c r="F20" s="17" t="s">
        <v>98</v>
      </c>
      <c r="G20" s="18">
        <f t="shared" si="0"/>
        <v>14205980</v>
      </c>
      <c r="H20" s="2">
        <v>26593594560</v>
      </c>
      <c r="I20" s="2">
        <v>1872</v>
      </c>
      <c r="J20" s="2">
        <v>1688</v>
      </c>
      <c r="K20" s="2">
        <f>I20-J20</f>
        <v>184</v>
      </c>
      <c r="L20" s="2">
        <f>J20*G4</f>
        <v>51812120192</v>
      </c>
    </row>
    <row r="21" spans="1:12" ht="13.5">
      <c r="A21" s="9">
        <f t="shared" si="1"/>
        <v>19</v>
      </c>
      <c r="B21" s="36" t="s">
        <v>65</v>
      </c>
      <c r="C21" s="41" t="s">
        <v>100</v>
      </c>
      <c r="D21" s="41" t="s">
        <v>99</v>
      </c>
      <c r="E21" s="12" t="s">
        <v>101</v>
      </c>
      <c r="F21" s="12" t="s">
        <v>102</v>
      </c>
      <c r="G21" s="13">
        <f t="shared" si="0"/>
        <v>13572730</v>
      </c>
      <c r="H21" s="2">
        <v>1289409350</v>
      </c>
      <c r="I21" s="1">
        <v>95</v>
      </c>
    </row>
    <row r="22" spans="1:12" ht="13.5">
      <c r="A22" s="14">
        <f t="shared" si="1"/>
        <v>20</v>
      </c>
      <c r="B22" s="37" t="s">
        <v>66</v>
      </c>
      <c r="C22" s="17" t="s">
        <v>104</v>
      </c>
      <c r="D22" s="17" t="s">
        <v>103</v>
      </c>
      <c r="E22" s="17" t="s">
        <v>30</v>
      </c>
      <c r="F22" s="17" t="s">
        <v>105</v>
      </c>
      <c r="G22" s="48">
        <f t="shared" si="0"/>
        <v>13496312.356014581</v>
      </c>
      <c r="H22" s="38">
        <v>11107465069</v>
      </c>
      <c r="I22" s="1">
        <v>823</v>
      </c>
    </row>
    <row r="23" spans="1:12" ht="13.5">
      <c r="A23" s="9">
        <f t="shared" si="1"/>
        <v>21</v>
      </c>
      <c r="B23" s="36" t="s">
        <v>67</v>
      </c>
      <c r="C23" s="12" t="s">
        <v>107</v>
      </c>
      <c r="D23" s="12" t="s">
        <v>106</v>
      </c>
      <c r="E23" s="12" t="s">
        <v>118</v>
      </c>
      <c r="F23" s="12" t="s">
        <v>108</v>
      </c>
      <c r="G23" s="49">
        <f t="shared" si="0"/>
        <v>13318066.02264151</v>
      </c>
      <c r="H23" s="38">
        <v>3529287496</v>
      </c>
      <c r="I23" s="1">
        <v>265</v>
      </c>
    </row>
    <row r="24" spans="1:12" ht="13.5">
      <c r="A24" s="14">
        <f t="shared" si="1"/>
        <v>22</v>
      </c>
      <c r="B24" s="37" t="s">
        <v>68</v>
      </c>
      <c r="C24" s="42" t="s">
        <v>89</v>
      </c>
      <c r="D24" s="42" t="s">
        <v>109</v>
      </c>
      <c r="E24" s="17" t="s">
        <v>90</v>
      </c>
      <c r="F24" s="17" t="s">
        <v>91</v>
      </c>
      <c r="G24" s="18">
        <f t="shared" si="0"/>
        <v>13230000</v>
      </c>
      <c r="H24" s="2">
        <v>476280000</v>
      </c>
      <c r="I24" s="1">
        <v>36</v>
      </c>
    </row>
    <row r="25" spans="1:12" ht="13.5">
      <c r="A25" s="35">
        <f t="shared" si="1"/>
        <v>23</v>
      </c>
      <c r="B25" s="34" t="s">
        <v>69</v>
      </c>
      <c r="C25" s="33" t="s">
        <v>111</v>
      </c>
      <c r="D25" s="33" t="s">
        <v>110</v>
      </c>
      <c r="E25" s="33" t="s">
        <v>112</v>
      </c>
      <c r="F25" s="33" t="s">
        <v>113</v>
      </c>
      <c r="G25" s="51">
        <f t="shared" si="0"/>
        <v>13090316.401269393</v>
      </c>
      <c r="H25" s="28">
        <v>18562068657</v>
      </c>
      <c r="I25" s="28">
        <v>1418</v>
      </c>
    </row>
    <row r="26" spans="1:12" ht="13.5">
      <c r="A26" s="14">
        <f t="shared" si="1"/>
        <v>24</v>
      </c>
      <c r="B26" s="37" t="s">
        <v>70</v>
      </c>
      <c r="C26" s="42" t="s">
        <v>100</v>
      </c>
      <c r="D26" s="42" t="s">
        <v>99</v>
      </c>
      <c r="E26" s="17" t="s">
        <v>101</v>
      </c>
      <c r="F26" s="17" t="s">
        <v>102</v>
      </c>
      <c r="G26" s="18">
        <f t="shared" si="0"/>
        <v>12697178</v>
      </c>
      <c r="H26" s="2">
        <v>1650633140</v>
      </c>
      <c r="I26" s="1">
        <v>130</v>
      </c>
    </row>
    <row r="27" spans="1:12" ht="13.5">
      <c r="A27" s="35">
        <f t="shared" si="1"/>
        <v>25</v>
      </c>
      <c r="B27" s="34" t="s">
        <v>71</v>
      </c>
      <c r="C27" s="33" t="s">
        <v>111</v>
      </c>
      <c r="D27" s="33" t="s">
        <v>114</v>
      </c>
      <c r="E27" s="33" t="s">
        <v>112</v>
      </c>
      <c r="F27" s="33" t="s">
        <v>113</v>
      </c>
      <c r="G27" s="51">
        <f t="shared" si="0"/>
        <v>12676691</v>
      </c>
      <c r="H27" s="28">
        <v>6376375573</v>
      </c>
      <c r="I27" s="27">
        <v>503</v>
      </c>
    </row>
    <row r="28" spans="1:12" ht="13.5">
      <c r="A28" s="14">
        <f t="shared" si="1"/>
        <v>26</v>
      </c>
      <c r="B28" s="37" t="s">
        <v>72</v>
      </c>
      <c r="C28" s="17" t="s">
        <v>116</v>
      </c>
      <c r="D28" s="17" t="s">
        <v>115</v>
      </c>
      <c r="E28" s="17" t="s">
        <v>117</v>
      </c>
      <c r="F28" s="17" t="s">
        <v>119</v>
      </c>
      <c r="G28" s="48">
        <f t="shared" si="0"/>
        <v>12005266.56762295</v>
      </c>
      <c r="H28" s="38">
        <v>5858570085</v>
      </c>
      <c r="I28" s="1">
        <v>488</v>
      </c>
    </row>
    <row r="29" spans="1:12" ht="13.5">
      <c r="A29" s="9">
        <f t="shared" si="1"/>
        <v>27</v>
      </c>
      <c r="B29" s="36" t="s">
        <v>73</v>
      </c>
      <c r="C29" s="41" t="s">
        <v>25</v>
      </c>
      <c r="D29" s="41" t="s">
        <v>120</v>
      </c>
      <c r="E29" s="12" t="s">
        <v>121</v>
      </c>
      <c r="F29" s="12" t="s">
        <v>26</v>
      </c>
      <c r="G29" s="13">
        <f t="shared" si="0"/>
        <v>11990000</v>
      </c>
      <c r="H29" s="2">
        <v>35970000</v>
      </c>
      <c r="I29" s="1">
        <v>3</v>
      </c>
    </row>
    <row r="30" spans="1:12" ht="13.5">
      <c r="A30" s="14">
        <f t="shared" si="1"/>
        <v>28</v>
      </c>
      <c r="B30" s="37" t="s">
        <v>74</v>
      </c>
      <c r="C30" s="42" t="s">
        <v>123</v>
      </c>
      <c r="D30" s="42" t="s">
        <v>122</v>
      </c>
      <c r="E30" s="17" t="s">
        <v>90</v>
      </c>
      <c r="F30" s="17" t="s">
        <v>124</v>
      </c>
      <c r="G30" s="18">
        <f t="shared" si="0"/>
        <v>11893000</v>
      </c>
      <c r="H30" s="2">
        <v>5090204000</v>
      </c>
      <c r="I30" s="1">
        <v>428</v>
      </c>
    </row>
    <row r="31" spans="1:12" ht="13.5">
      <c r="A31" s="9">
        <f t="shared" si="1"/>
        <v>29</v>
      </c>
      <c r="B31" s="36" t="s">
        <v>75</v>
      </c>
      <c r="C31" s="41" t="s">
        <v>126</v>
      </c>
      <c r="D31" s="41" t="s">
        <v>125</v>
      </c>
      <c r="E31" s="12" t="s">
        <v>127</v>
      </c>
      <c r="F31" s="12" t="s">
        <v>128</v>
      </c>
      <c r="G31" s="13">
        <f t="shared" si="0"/>
        <v>11878314</v>
      </c>
      <c r="H31" s="2">
        <v>59391570</v>
      </c>
      <c r="I31" s="1">
        <v>5</v>
      </c>
    </row>
    <row r="32" spans="1:12" ht="13.5">
      <c r="A32" s="14">
        <f t="shared" si="1"/>
        <v>30</v>
      </c>
      <c r="B32" s="37" t="s">
        <v>76</v>
      </c>
      <c r="C32" s="17" t="s">
        <v>50</v>
      </c>
      <c r="D32" s="17" t="s">
        <v>129</v>
      </c>
      <c r="E32" s="17" t="s">
        <v>131</v>
      </c>
      <c r="F32" s="17" t="s">
        <v>130</v>
      </c>
      <c r="G32" s="48">
        <f t="shared" si="0"/>
        <v>11368044</v>
      </c>
      <c r="H32" s="38">
        <v>204624792</v>
      </c>
      <c r="I32" s="1">
        <v>18</v>
      </c>
    </row>
    <row r="33" spans="1:9">
      <c r="A33" s="45" t="s">
        <v>55</v>
      </c>
      <c r="B33" s="46"/>
      <c r="C33" s="46"/>
      <c r="D33" s="46"/>
      <c r="E33" s="46"/>
      <c r="F33" s="46"/>
      <c r="G33" s="47"/>
      <c r="H33" s="2">
        <f>SUM(H3:H32)</f>
        <v>188356216826</v>
      </c>
      <c r="I33" s="2">
        <f>SUM(I3:I32)</f>
        <v>11538</v>
      </c>
    </row>
    <row r="34" spans="1:9" ht="13.5" thickBot="1">
      <c r="A34" s="24" t="s">
        <v>133</v>
      </c>
      <c r="B34" s="25"/>
      <c r="C34" s="25"/>
      <c r="D34" s="25"/>
      <c r="E34" s="25"/>
      <c r="F34" s="25"/>
      <c r="G34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2463"/>
  <sheetViews>
    <sheetView tabSelected="1" topLeftCell="A85" workbookViewId="0">
      <selection activeCell="F103" sqref="F103"/>
    </sheetView>
  </sheetViews>
  <sheetFormatPr baseColWidth="10" defaultRowHeight="9"/>
  <cols>
    <col min="1" max="1" width="8.85546875" style="69" customWidth="1"/>
    <col min="2" max="3" width="11.42578125" style="69"/>
    <col min="4" max="4" width="2" style="69" customWidth="1"/>
    <col min="5" max="5" width="6.85546875" style="69" customWidth="1"/>
    <col min="6" max="6" width="11.42578125" style="69"/>
    <col min="7" max="7" width="6.28515625" style="69" customWidth="1"/>
    <col min="8" max="8" width="2.28515625" style="69" customWidth="1"/>
    <col min="9" max="9" width="3.5703125" style="69" customWidth="1"/>
    <col min="10" max="11" width="8.140625" style="69" customWidth="1"/>
    <col min="12" max="12" width="8.7109375" style="69" customWidth="1"/>
    <col min="13" max="13" width="8.42578125" style="69" customWidth="1"/>
    <col min="14" max="17" width="2.140625" style="69" customWidth="1"/>
    <col min="18" max="19" width="8.5703125" style="69" customWidth="1"/>
    <col min="20" max="20" width="8.140625" style="69" customWidth="1"/>
    <col min="21" max="21" width="8.7109375" style="69" customWidth="1"/>
    <col min="22" max="29" width="2.140625" style="69" customWidth="1"/>
    <col min="30" max="30" width="14.42578125" style="77" bestFit="1" customWidth="1"/>
    <col min="31" max="16384" width="11.42578125" style="69"/>
  </cols>
  <sheetData>
    <row r="1" spans="1:32" ht="9.75" thickBot="1">
      <c r="A1" s="62" t="s">
        <v>1184</v>
      </c>
      <c r="B1" s="63" t="s">
        <v>1185</v>
      </c>
      <c r="C1" s="64"/>
      <c r="D1" s="65" t="s">
        <v>1186</v>
      </c>
      <c r="E1" s="64" t="s">
        <v>1187</v>
      </c>
      <c r="F1" s="65" t="s">
        <v>1188</v>
      </c>
      <c r="G1" s="65"/>
      <c r="H1" s="65" t="s">
        <v>1189</v>
      </c>
      <c r="I1" s="64" t="s">
        <v>1190</v>
      </c>
      <c r="J1" s="66" t="s">
        <v>1191</v>
      </c>
      <c r="K1" s="67" t="s">
        <v>1192</v>
      </c>
      <c r="L1" s="67" t="s">
        <v>1193</v>
      </c>
      <c r="M1" s="67" t="s">
        <v>1194</v>
      </c>
      <c r="N1" s="67" t="s">
        <v>1195</v>
      </c>
      <c r="O1" s="67" t="s">
        <v>1196</v>
      </c>
      <c r="P1" s="67" t="s">
        <v>1197</v>
      </c>
      <c r="Q1" s="68" t="s">
        <v>1198</v>
      </c>
      <c r="R1" s="66" t="s">
        <v>1199</v>
      </c>
      <c r="S1" s="67" t="s">
        <v>1200</v>
      </c>
      <c r="T1" s="67" t="s">
        <v>1201</v>
      </c>
      <c r="U1" s="67" t="s">
        <v>1202</v>
      </c>
      <c r="V1" s="67" t="s">
        <v>1203</v>
      </c>
      <c r="W1" s="67" t="s">
        <v>1204</v>
      </c>
      <c r="X1" s="67" t="s">
        <v>1205</v>
      </c>
      <c r="Y1" s="68" t="s">
        <v>1206</v>
      </c>
      <c r="Z1" s="66" t="s">
        <v>1207</v>
      </c>
      <c r="AA1" s="67" t="s">
        <v>1208</v>
      </c>
      <c r="AB1" s="67" t="s">
        <v>1209</v>
      </c>
      <c r="AC1" s="68" t="s">
        <v>1210</v>
      </c>
      <c r="AD1" s="76" t="s">
        <v>1211</v>
      </c>
      <c r="AE1" s="69" t="s">
        <v>1212</v>
      </c>
      <c r="AF1" s="70" t="s">
        <v>21</v>
      </c>
    </row>
    <row r="2" spans="1:32">
      <c r="A2" s="69" t="s">
        <v>1213</v>
      </c>
      <c r="B2" s="71" t="s">
        <v>1214</v>
      </c>
      <c r="C2" s="71"/>
      <c r="D2" s="72" t="s">
        <v>1215</v>
      </c>
      <c r="E2" s="71" t="s">
        <v>1216</v>
      </c>
      <c r="F2" s="71" t="s">
        <v>1217</v>
      </c>
      <c r="G2" s="71"/>
      <c r="H2" s="71" t="s">
        <v>1218</v>
      </c>
      <c r="I2" s="71" t="s">
        <v>1219</v>
      </c>
      <c r="J2" s="73">
        <v>0</v>
      </c>
      <c r="K2" s="73">
        <v>0</v>
      </c>
      <c r="L2" s="73">
        <v>0</v>
      </c>
      <c r="M2" s="73">
        <v>0</v>
      </c>
      <c r="N2" s="73">
        <v>1062838</v>
      </c>
      <c r="O2" s="73">
        <v>2773248</v>
      </c>
      <c r="P2" s="73">
        <v>590</v>
      </c>
      <c r="Q2" s="73">
        <v>1466438.0966070001</v>
      </c>
      <c r="R2" s="73">
        <v>1913541</v>
      </c>
      <c r="S2" s="73">
        <v>2311014</v>
      </c>
      <c r="T2" s="73">
        <v>50164</v>
      </c>
      <c r="U2" s="73">
        <v>2104713.40307</v>
      </c>
      <c r="V2" s="73">
        <v>30</v>
      </c>
      <c r="W2" s="73">
        <v>4899350</v>
      </c>
      <c r="X2" s="73">
        <v>46424.5</v>
      </c>
      <c r="Y2" s="73">
        <v>581520.70989000006</v>
      </c>
      <c r="Z2" s="73">
        <v>16</v>
      </c>
      <c r="AA2" s="73">
        <v>11409480</v>
      </c>
      <c r="AB2" s="73">
        <v>82826.5</v>
      </c>
      <c r="AC2" s="73">
        <v>917087.69633800001</v>
      </c>
      <c r="AD2" s="75">
        <f t="shared" ref="AD2:AD65" si="0">(L2*M2)+(T2*U2)</f>
        <v>105580843151.60349</v>
      </c>
      <c r="AE2" s="74">
        <f t="shared" ref="AE2:AE65" si="1">L2+T2</f>
        <v>50164</v>
      </c>
      <c r="AF2" s="75">
        <f t="shared" ref="AF2:AF65" si="2">AD2/AE2</f>
        <v>2104713.40307</v>
      </c>
    </row>
    <row r="3" spans="1:32">
      <c r="A3" s="69" t="s">
        <v>1220</v>
      </c>
      <c r="B3" s="71" t="s">
        <v>1221</v>
      </c>
      <c r="C3" s="71"/>
      <c r="D3" s="72" t="s">
        <v>1215</v>
      </c>
      <c r="E3" s="71" t="s">
        <v>1222</v>
      </c>
      <c r="F3" s="71" t="s">
        <v>1223</v>
      </c>
      <c r="G3" s="71"/>
      <c r="H3" s="71" t="s">
        <v>1224</v>
      </c>
      <c r="I3" s="71" t="s">
        <v>1219</v>
      </c>
      <c r="J3" s="73">
        <v>703124</v>
      </c>
      <c r="K3" s="73">
        <v>836433</v>
      </c>
      <c r="L3" s="73">
        <v>129678</v>
      </c>
      <c r="M3" s="73">
        <v>761026.67042500002</v>
      </c>
      <c r="N3" s="73">
        <v>587686</v>
      </c>
      <c r="O3" s="73">
        <v>1578678</v>
      </c>
      <c r="P3" s="73">
        <v>6617</v>
      </c>
      <c r="Q3" s="73">
        <v>823961.79794299998</v>
      </c>
      <c r="R3" s="73">
        <v>695563</v>
      </c>
      <c r="S3" s="73">
        <v>801582</v>
      </c>
      <c r="T3" s="73">
        <v>3127</v>
      </c>
      <c r="U3" s="73">
        <v>725921.53980999999</v>
      </c>
      <c r="V3" s="73">
        <v>1155</v>
      </c>
      <c r="W3" s="73">
        <v>30582396</v>
      </c>
      <c r="X3" s="73">
        <v>27463</v>
      </c>
      <c r="Y3" s="73">
        <v>789439.12998800003</v>
      </c>
      <c r="Z3" s="73">
        <v>0</v>
      </c>
      <c r="AA3" s="73">
        <v>295789580</v>
      </c>
      <c r="AB3" s="73">
        <v>372239481.68000001</v>
      </c>
      <c r="AC3" s="73">
        <v>334.33698500000003</v>
      </c>
      <c r="AD3" s="75">
        <f t="shared" si="0"/>
        <v>100958373222.35902</v>
      </c>
      <c r="AE3" s="74">
        <f t="shared" si="1"/>
        <v>132805</v>
      </c>
      <c r="AF3" s="75">
        <f t="shared" si="2"/>
        <v>760200.09203237097</v>
      </c>
    </row>
    <row r="4" spans="1:32">
      <c r="A4" s="69" t="s">
        <v>1225</v>
      </c>
      <c r="B4" s="71" t="s">
        <v>1226</v>
      </c>
      <c r="C4" s="71"/>
      <c r="D4" s="72" t="s">
        <v>1215</v>
      </c>
      <c r="E4" s="71" t="s">
        <v>1227</v>
      </c>
      <c r="F4" s="71" t="s">
        <v>1228</v>
      </c>
      <c r="G4" s="71"/>
      <c r="H4" s="71" t="s">
        <v>1224</v>
      </c>
      <c r="I4" s="71" t="s">
        <v>1219</v>
      </c>
      <c r="J4" s="73">
        <v>3613404</v>
      </c>
      <c r="K4" s="73">
        <v>4345214</v>
      </c>
      <c r="L4" s="73">
        <v>21880</v>
      </c>
      <c r="M4" s="73">
        <v>3908178.0680479999</v>
      </c>
      <c r="N4" s="73">
        <v>3390000</v>
      </c>
      <c r="O4" s="73">
        <v>4526267</v>
      </c>
      <c r="P4" s="73">
        <v>1425</v>
      </c>
      <c r="Q4" s="73">
        <v>4206700.152981</v>
      </c>
      <c r="R4" s="73">
        <v>3613404</v>
      </c>
      <c r="S4" s="73">
        <v>4164164</v>
      </c>
      <c r="T4" s="73">
        <v>369</v>
      </c>
      <c r="U4" s="73">
        <v>3745791.8780459999</v>
      </c>
      <c r="V4" s="73">
        <v>2947826</v>
      </c>
      <c r="W4" s="73">
        <v>30957600</v>
      </c>
      <c r="X4" s="73">
        <v>4753</v>
      </c>
      <c r="Y4" s="73">
        <v>3964268.1752749998</v>
      </c>
      <c r="Z4" s="73">
        <v>1</v>
      </c>
      <c r="AA4" s="73">
        <v>18739000</v>
      </c>
      <c r="AB4" s="73">
        <v>688345983</v>
      </c>
      <c r="AC4" s="73">
        <v>153.23860999999999</v>
      </c>
      <c r="AD4" s="75">
        <f t="shared" si="0"/>
        <v>86893133331.889221</v>
      </c>
      <c r="AE4" s="74">
        <f t="shared" si="1"/>
        <v>22249</v>
      </c>
      <c r="AF4" s="75">
        <f t="shared" si="2"/>
        <v>3905484.8906417917</v>
      </c>
    </row>
    <row r="5" spans="1:32">
      <c r="A5" s="69" t="s">
        <v>1229</v>
      </c>
      <c r="B5" s="71" t="s">
        <v>1230</v>
      </c>
      <c r="C5" s="71"/>
      <c r="D5" s="72" t="s">
        <v>1215</v>
      </c>
      <c r="E5" s="71" t="s">
        <v>1231</v>
      </c>
      <c r="F5" s="71" t="s">
        <v>1232</v>
      </c>
      <c r="G5" s="71"/>
      <c r="H5" s="71" t="s">
        <v>1224</v>
      </c>
      <c r="I5" s="71" t="s">
        <v>1215</v>
      </c>
      <c r="J5" s="73">
        <v>2621824</v>
      </c>
      <c r="K5" s="73">
        <v>3187459</v>
      </c>
      <c r="L5" s="73">
        <v>26433</v>
      </c>
      <c r="M5" s="73">
        <v>2876462.0222780001</v>
      </c>
      <c r="N5" s="73">
        <v>1048000</v>
      </c>
      <c r="O5" s="73">
        <v>4028595</v>
      </c>
      <c r="P5" s="73">
        <v>1754</v>
      </c>
      <c r="Q5" s="73">
        <v>3091385.68928</v>
      </c>
      <c r="R5" s="73">
        <v>2650635</v>
      </c>
      <c r="S5" s="73">
        <v>3054649</v>
      </c>
      <c r="T5" s="73">
        <v>831</v>
      </c>
      <c r="U5" s="73">
        <v>2729480.939828</v>
      </c>
      <c r="V5" s="73">
        <v>315000</v>
      </c>
      <c r="W5" s="73">
        <v>3474524</v>
      </c>
      <c r="X5" s="73">
        <v>6644</v>
      </c>
      <c r="Y5" s="73">
        <v>2968585.8429820002</v>
      </c>
      <c r="Z5" s="73">
        <v>1</v>
      </c>
      <c r="AA5" s="73">
        <v>189694800</v>
      </c>
      <c r="AB5" s="73">
        <v>90001145.040000007</v>
      </c>
      <c r="AC5" s="73">
        <v>865.23154699999998</v>
      </c>
      <c r="AD5" s="75">
        <f t="shared" si="0"/>
        <v>78301719295.871445</v>
      </c>
      <c r="AE5" s="74">
        <f t="shared" si="1"/>
        <v>27264</v>
      </c>
      <c r="AF5" s="75">
        <f t="shared" si="2"/>
        <v>2871982.0751126558</v>
      </c>
    </row>
    <row r="6" spans="1:32">
      <c r="A6" s="69" t="s">
        <v>1233</v>
      </c>
      <c r="B6" s="79" t="s">
        <v>1234</v>
      </c>
      <c r="C6" s="71"/>
      <c r="D6" s="72" t="s">
        <v>1215</v>
      </c>
      <c r="E6" s="71" t="s">
        <v>1235</v>
      </c>
      <c r="F6" s="80" t="s">
        <v>1236</v>
      </c>
      <c r="G6" s="71"/>
      <c r="H6" s="71" t="s">
        <v>1237</v>
      </c>
      <c r="I6" s="71" t="s">
        <v>1215</v>
      </c>
      <c r="J6" s="73">
        <v>7432320</v>
      </c>
      <c r="K6" s="73">
        <v>8736000</v>
      </c>
      <c r="L6" s="73">
        <v>16</v>
      </c>
      <c r="M6" s="73">
        <v>7802242.5</v>
      </c>
      <c r="N6" s="73">
        <v>63933</v>
      </c>
      <c r="O6" s="73">
        <v>10572360</v>
      </c>
      <c r="P6" s="73">
        <v>7330</v>
      </c>
      <c r="Q6" s="73">
        <v>1228553.165456</v>
      </c>
      <c r="R6" s="73">
        <v>7170000</v>
      </c>
      <c r="S6" s="73">
        <v>7692360</v>
      </c>
      <c r="T6" s="73">
        <v>10079</v>
      </c>
      <c r="U6" s="73">
        <v>7347424.0569449998</v>
      </c>
      <c r="V6" s="73">
        <v>53922</v>
      </c>
      <c r="W6" s="73">
        <v>13560000</v>
      </c>
      <c r="X6" s="73">
        <v>146682</v>
      </c>
      <c r="Y6" s="73">
        <v>170470.245364</v>
      </c>
      <c r="Z6" s="73">
        <v>1017</v>
      </c>
      <c r="AA6" s="73">
        <v>21056320</v>
      </c>
      <c r="AB6" s="73">
        <v>648738.06000000006</v>
      </c>
      <c r="AC6" s="73">
        <v>103697.42940199999</v>
      </c>
      <c r="AD6" s="75">
        <f t="shared" si="0"/>
        <v>74179522949.948654</v>
      </c>
      <c r="AE6" s="74">
        <f t="shared" si="1"/>
        <v>10095</v>
      </c>
      <c r="AF6" s="75">
        <f t="shared" si="2"/>
        <v>7348144.9182712883</v>
      </c>
    </row>
    <row r="7" spans="1:32">
      <c r="A7" s="69" t="s">
        <v>1238</v>
      </c>
      <c r="B7" s="71" t="s">
        <v>1239</v>
      </c>
      <c r="C7" s="71"/>
      <c r="D7" s="72" t="s">
        <v>1215</v>
      </c>
      <c r="E7" s="71" t="s">
        <v>1240</v>
      </c>
      <c r="F7" s="71" t="s">
        <v>1241</v>
      </c>
      <c r="G7" s="71"/>
      <c r="H7" s="71" t="s">
        <v>1218</v>
      </c>
      <c r="I7" s="71" t="s">
        <v>1219</v>
      </c>
      <c r="J7" s="73">
        <v>1975336</v>
      </c>
      <c r="K7" s="73">
        <v>2586841</v>
      </c>
      <c r="L7" s="73">
        <v>1712</v>
      </c>
      <c r="M7" s="73">
        <v>2265042.761093</v>
      </c>
      <c r="N7" s="73">
        <v>500900</v>
      </c>
      <c r="O7" s="73">
        <v>2586840</v>
      </c>
      <c r="P7" s="73">
        <v>1959</v>
      </c>
      <c r="Q7" s="73">
        <v>1733265.282285</v>
      </c>
      <c r="R7" s="73">
        <v>0</v>
      </c>
      <c r="S7" s="73">
        <v>2586841</v>
      </c>
      <c r="T7" s="73">
        <v>31824</v>
      </c>
      <c r="U7" s="73">
        <v>2040286.094325</v>
      </c>
      <c r="V7" s="73">
        <v>497988</v>
      </c>
      <c r="W7" s="73">
        <v>646710</v>
      </c>
      <c r="X7" s="73">
        <v>10649</v>
      </c>
      <c r="Y7" s="73">
        <v>550896.98759899999</v>
      </c>
      <c r="Z7" s="73">
        <v>1977</v>
      </c>
      <c r="AA7" s="73">
        <v>17957568</v>
      </c>
      <c r="AB7" s="73">
        <v>38850.75</v>
      </c>
      <c r="AC7" s="73">
        <v>932501.20380899997</v>
      </c>
      <c r="AD7" s="75">
        <f t="shared" si="0"/>
        <v>68807817872.790009</v>
      </c>
      <c r="AE7" s="74">
        <f t="shared" si="1"/>
        <v>33536</v>
      </c>
      <c r="AF7" s="75">
        <f t="shared" si="2"/>
        <v>2051759.836378519</v>
      </c>
    </row>
    <row r="8" spans="1:32">
      <c r="A8" s="69" t="s">
        <v>392</v>
      </c>
      <c r="B8" s="71" t="s">
        <v>1242</v>
      </c>
      <c r="C8" s="71"/>
      <c r="D8" s="72" t="s">
        <v>1215</v>
      </c>
      <c r="E8" s="71" t="s">
        <v>1243</v>
      </c>
      <c r="F8" s="71" t="s">
        <v>1244</v>
      </c>
      <c r="G8" s="71"/>
      <c r="H8" s="71" t="s">
        <v>1218</v>
      </c>
      <c r="I8" s="71" t="s">
        <v>1219</v>
      </c>
      <c r="J8" s="73">
        <v>22092</v>
      </c>
      <c r="K8" s="73">
        <v>80801</v>
      </c>
      <c r="L8" s="73">
        <v>120290</v>
      </c>
      <c r="M8" s="73">
        <v>23082.978465</v>
      </c>
      <c r="N8" s="73">
        <v>6610</v>
      </c>
      <c r="O8" s="73">
        <v>110363</v>
      </c>
      <c r="P8" s="73">
        <v>49947</v>
      </c>
      <c r="Q8" s="73">
        <v>24475.336712</v>
      </c>
      <c r="R8" s="73">
        <v>16500</v>
      </c>
      <c r="S8" s="73">
        <v>28878</v>
      </c>
      <c r="T8" s="73">
        <v>2867158</v>
      </c>
      <c r="U8" s="73">
        <v>20953.115358999999</v>
      </c>
      <c r="V8" s="73">
        <v>537</v>
      </c>
      <c r="W8" s="73">
        <v>85800</v>
      </c>
      <c r="X8" s="73">
        <v>128113</v>
      </c>
      <c r="Y8" s="73">
        <v>25293.644528000001</v>
      </c>
      <c r="Z8" s="73">
        <v>20</v>
      </c>
      <c r="AA8" s="73">
        <v>320342</v>
      </c>
      <c r="AB8" s="73">
        <v>253683</v>
      </c>
      <c r="AC8" s="73">
        <v>10789.90929</v>
      </c>
      <c r="AD8" s="75">
        <f t="shared" si="0"/>
        <v>62852543806.034569</v>
      </c>
      <c r="AE8" s="74">
        <f t="shared" si="1"/>
        <v>2987448</v>
      </c>
      <c r="AF8" s="75">
        <f t="shared" si="2"/>
        <v>21038.874586615253</v>
      </c>
    </row>
    <row r="9" spans="1:32">
      <c r="A9" s="69" t="s">
        <v>1245</v>
      </c>
      <c r="B9" s="71" t="s">
        <v>1246</v>
      </c>
      <c r="C9" s="71"/>
      <c r="D9" s="72" t="s">
        <v>1215</v>
      </c>
      <c r="E9" s="71" t="s">
        <v>1247</v>
      </c>
      <c r="F9" s="71" t="s">
        <v>1248</v>
      </c>
      <c r="G9" s="71"/>
      <c r="H9" s="71" t="s">
        <v>1218</v>
      </c>
      <c r="I9" s="71" t="s">
        <v>1215</v>
      </c>
      <c r="J9" s="73">
        <v>817000</v>
      </c>
      <c r="K9" s="73">
        <v>917000</v>
      </c>
      <c r="L9" s="73">
        <v>946</v>
      </c>
      <c r="M9" s="73">
        <v>895032.04862500005</v>
      </c>
      <c r="N9" s="73">
        <v>700000</v>
      </c>
      <c r="O9" s="73">
        <v>1258600</v>
      </c>
      <c r="P9" s="73">
        <v>4044</v>
      </c>
      <c r="Q9" s="73">
        <v>877651.82116799999</v>
      </c>
      <c r="R9" s="73">
        <v>786784</v>
      </c>
      <c r="S9" s="73">
        <v>888000</v>
      </c>
      <c r="T9" s="73">
        <v>51351</v>
      </c>
      <c r="U9" s="73">
        <v>845722.90720300004</v>
      </c>
      <c r="V9" s="73">
        <v>5532</v>
      </c>
      <c r="W9" s="73">
        <v>1021159</v>
      </c>
      <c r="X9" s="73">
        <v>14968</v>
      </c>
      <c r="Y9" s="73">
        <v>873917.78036400001</v>
      </c>
      <c r="Z9" s="73">
        <v>70</v>
      </c>
      <c r="AA9" s="73">
        <v>4085000</v>
      </c>
      <c r="AB9" s="73">
        <v>42243</v>
      </c>
      <c r="AC9" s="73">
        <v>855533.61139400001</v>
      </c>
      <c r="AD9" s="75">
        <f t="shared" si="0"/>
        <v>44275417325.78051</v>
      </c>
      <c r="AE9" s="74">
        <f t="shared" si="1"/>
        <v>52297</v>
      </c>
      <c r="AF9" s="75">
        <f t="shared" si="2"/>
        <v>846614.85985392111</v>
      </c>
    </row>
    <row r="10" spans="1:32">
      <c r="A10" s="69" t="s">
        <v>1249</v>
      </c>
      <c r="B10" s="71" t="s">
        <v>1250</v>
      </c>
      <c r="C10" s="71"/>
      <c r="D10" s="72" t="s">
        <v>1215</v>
      </c>
      <c r="E10" s="71" t="s">
        <v>1251</v>
      </c>
      <c r="F10" s="71" t="s">
        <v>1252</v>
      </c>
      <c r="G10" s="71"/>
      <c r="H10" s="71" t="s">
        <v>1224</v>
      </c>
      <c r="I10" s="71" t="s">
        <v>1215</v>
      </c>
      <c r="J10" s="73">
        <v>435000</v>
      </c>
      <c r="K10" s="73">
        <v>757000</v>
      </c>
      <c r="L10" s="73">
        <v>43099</v>
      </c>
      <c r="M10" s="73">
        <v>516482.22696</v>
      </c>
      <c r="N10" s="73">
        <v>462586</v>
      </c>
      <c r="O10" s="73">
        <v>841065</v>
      </c>
      <c r="P10" s="73">
        <v>276</v>
      </c>
      <c r="Q10" s="73">
        <v>611128.40579700004</v>
      </c>
      <c r="R10" s="73">
        <v>475000</v>
      </c>
      <c r="S10" s="73">
        <v>808000</v>
      </c>
      <c r="T10" s="73">
        <v>32625</v>
      </c>
      <c r="U10" s="73">
        <v>523470.86604699999</v>
      </c>
      <c r="V10" s="73">
        <v>1682</v>
      </c>
      <c r="W10" s="73">
        <v>911680</v>
      </c>
      <c r="X10" s="73">
        <v>475304</v>
      </c>
      <c r="Y10" s="73">
        <v>2192.3715339999999</v>
      </c>
      <c r="Z10" s="73">
        <v>990</v>
      </c>
      <c r="AA10" s="73">
        <v>757000</v>
      </c>
      <c r="AB10" s="73">
        <v>17243878</v>
      </c>
      <c r="AC10" s="73">
        <v>996.50207799999998</v>
      </c>
      <c r="AD10" s="75">
        <f t="shared" si="0"/>
        <v>39338104504.53241</v>
      </c>
      <c r="AE10" s="74">
        <f t="shared" si="1"/>
        <v>75724</v>
      </c>
      <c r="AF10" s="75">
        <f t="shared" si="2"/>
        <v>519493.21885442408</v>
      </c>
    </row>
    <row r="11" spans="1:32">
      <c r="A11" s="69" t="s">
        <v>1253</v>
      </c>
      <c r="B11" s="71" t="s">
        <v>1254</v>
      </c>
      <c r="C11" s="71"/>
      <c r="D11" s="72" t="s">
        <v>1215</v>
      </c>
      <c r="E11" s="71" t="s">
        <v>1255</v>
      </c>
      <c r="F11" s="71" t="s">
        <v>1256</v>
      </c>
      <c r="G11" s="71"/>
      <c r="H11" s="71" t="s">
        <v>1218</v>
      </c>
      <c r="I11" s="71" t="s">
        <v>1215</v>
      </c>
      <c r="J11" s="73">
        <v>763308</v>
      </c>
      <c r="K11" s="73">
        <v>879652</v>
      </c>
      <c r="L11" s="73">
        <v>4234</v>
      </c>
      <c r="M11" s="73">
        <v>830125.12234</v>
      </c>
      <c r="N11" s="73">
        <v>24674</v>
      </c>
      <c r="O11" s="73">
        <v>1007114</v>
      </c>
      <c r="P11" s="73">
        <v>7819</v>
      </c>
      <c r="Q11" s="73">
        <v>715766.81570299994</v>
      </c>
      <c r="R11" s="73">
        <v>787780</v>
      </c>
      <c r="S11" s="73">
        <v>879652</v>
      </c>
      <c r="T11" s="73">
        <v>41373.000800000002</v>
      </c>
      <c r="U11" s="73">
        <v>839038.41949400003</v>
      </c>
      <c r="V11" s="73">
        <v>28</v>
      </c>
      <c r="W11" s="73">
        <v>1011559</v>
      </c>
      <c r="X11" s="73">
        <v>28381</v>
      </c>
      <c r="Y11" s="73">
        <v>254554.41573099999</v>
      </c>
      <c r="Z11" s="73">
        <v>28</v>
      </c>
      <c r="AA11" s="73">
        <v>11294736</v>
      </c>
      <c r="AB11" s="73">
        <v>68409</v>
      </c>
      <c r="AC11" s="73">
        <v>719703.51761700003</v>
      </c>
      <c r="AD11" s="75">
        <f t="shared" si="0"/>
        <v>38228286968.943558</v>
      </c>
      <c r="AE11" s="74">
        <f t="shared" si="1"/>
        <v>45607.000800000002</v>
      </c>
      <c r="AF11" s="75">
        <f t="shared" si="2"/>
        <v>838210.93907458952</v>
      </c>
    </row>
    <row r="12" spans="1:32">
      <c r="A12" s="69" t="s">
        <v>1257</v>
      </c>
      <c r="B12" s="71" t="s">
        <v>1258</v>
      </c>
      <c r="C12" s="71"/>
      <c r="D12" s="72" t="s">
        <v>1215</v>
      </c>
      <c r="E12" s="71" t="s">
        <v>1259</v>
      </c>
      <c r="F12" s="71" t="s">
        <v>1260</v>
      </c>
      <c r="G12" s="71"/>
      <c r="H12" s="71" t="s">
        <v>1224</v>
      </c>
      <c r="I12" s="71" t="s">
        <v>1215</v>
      </c>
      <c r="J12" s="73">
        <v>2830774</v>
      </c>
      <c r="K12" s="73">
        <v>3418774</v>
      </c>
      <c r="L12" s="73">
        <v>359</v>
      </c>
      <c r="M12" s="73">
        <v>2804850.9582130001</v>
      </c>
      <c r="N12" s="73">
        <v>0</v>
      </c>
      <c r="O12" s="73">
        <v>0</v>
      </c>
      <c r="P12" s="73">
        <v>0</v>
      </c>
      <c r="Q12" s="73">
        <v>0</v>
      </c>
      <c r="R12" s="73">
        <v>2729274</v>
      </c>
      <c r="S12" s="73">
        <v>3418774</v>
      </c>
      <c r="T12" s="73">
        <v>12516</v>
      </c>
      <c r="U12" s="73">
        <v>2973513.815591</v>
      </c>
      <c r="V12" s="73">
        <v>2818270</v>
      </c>
      <c r="W12" s="73">
        <v>3418776</v>
      </c>
      <c r="X12" s="73">
        <v>1705</v>
      </c>
      <c r="Y12" s="73">
        <v>3206128.9327679998</v>
      </c>
      <c r="Z12" s="73">
        <v>1483301</v>
      </c>
      <c r="AA12" s="73">
        <v>3418774</v>
      </c>
      <c r="AB12" s="73">
        <v>2008</v>
      </c>
      <c r="AC12" s="73">
        <v>2553844.708166</v>
      </c>
      <c r="AD12" s="75">
        <f t="shared" si="0"/>
        <v>38223440409.935425</v>
      </c>
      <c r="AE12" s="74">
        <f t="shared" si="1"/>
        <v>12875</v>
      </c>
      <c r="AF12" s="75">
        <f t="shared" si="2"/>
        <v>2968810.9056260525</v>
      </c>
    </row>
    <row r="13" spans="1:32">
      <c r="A13" s="69" t="s">
        <v>1261</v>
      </c>
      <c r="B13" s="71" t="s">
        <v>1262</v>
      </c>
      <c r="C13" s="71"/>
      <c r="D13" s="72" t="s">
        <v>1219</v>
      </c>
      <c r="E13" s="71" t="s">
        <v>1263</v>
      </c>
      <c r="F13" s="71" t="s">
        <v>1264</v>
      </c>
      <c r="G13" s="71"/>
      <c r="H13" s="71" t="s">
        <v>1224</v>
      </c>
      <c r="I13" s="71" t="s">
        <v>1219</v>
      </c>
      <c r="J13" s="73">
        <v>1020</v>
      </c>
      <c r="K13" s="73">
        <v>100800</v>
      </c>
      <c r="L13" s="73">
        <v>22116599.5</v>
      </c>
      <c r="M13" s="73">
        <v>1382.744267</v>
      </c>
      <c r="N13" s="73">
        <v>41.5</v>
      </c>
      <c r="O13" s="73">
        <v>1320800</v>
      </c>
      <c r="P13" s="73">
        <v>6885001.7000000002</v>
      </c>
      <c r="Q13" s="73">
        <v>1682.990501</v>
      </c>
      <c r="R13" s="73">
        <v>1045</v>
      </c>
      <c r="S13" s="73">
        <v>1836</v>
      </c>
      <c r="T13" s="73">
        <v>5485280</v>
      </c>
      <c r="U13" s="73">
        <v>1376.8861770000001</v>
      </c>
      <c r="V13" s="73">
        <v>0.81</v>
      </c>
      <c r="W13" s="73">
        <v>90720</v>
      </c>
      <c r="X13" s="73">
        <v>5719065.5049999999</v>
      </c>
      <c r="Y13" s="73">
        <v>1794.831762</v>
      </c>
      <c r="Z13" s="73">
        <v>0</v>
      </c>
      <c r="AA13" s="73">
        <v>2825000000</v>
      </c>
      <c r="AB13" s="73">
        <v>31792681.693999998</v>
      </c>
      <c r="AC13" s="73">
        <v>850.540795</v>
      </c>
      <c r="AD13" s="75">
        <f t="shared" si="0"/>
        <v>38134207373.134628</v>
      </c>
      <c r="AE13" s="74">
        <f t="shared" si="1"/>
        <v>27601879.5</v>
      </c>
      <c r="AF13" s="75">
        <f t="shared" si="2"/>
        <v>1381.5800975848267</v>
      </c>
    </row>
    <row r="14" spans="1:32">
      <c r="A14" s="69" t="s">
        <v>1265</v>
      </c>
      <c r="B14" s="71" t="s">
        <v>1266</v>
      </c>
      <c r="C14" s="71"/>
      <c r="D14" s="72" t="s">
        <v>1215</v>
      </c>
      <c r="E14" s="71" t="s">
        <v>1267</v>
      </c>
      <c r="F14" s="71" t="s">
        <v>1268</v>
      </c>
      <c r="G14" s="71"/>
      <c r="H14" s="71" t="s">
        <v>1224</v>
      </c>
      <c r="I14" s="71" t="s">
        <v>1215</v>
      </c>
      <c r="J14" s="73">
        <v>0</v>
      </c>
      <c r="K14" s="73">
        <v>0</v>
      </c>
      <c r="L14" s="73">
        <v>0</v>
      </c>
      <c r="M14" s="73">
        <v>0</v>
      </c>
      <c r="N14" s="73">
        <v>2726500</v>
      </c>
      <c r="O14" s="73">
        <v>2938232</v>
      </c>
      <c r="P14" s="73">
        <v>2214</v>
      </c>
      <c r="Q14" s="73">
        <v>2846856.8130080001</v>
      </c>
      <c r="R14" s="73">
        <v>2471096</v>
      </c>
      <c r="S14" s="73">
        <v>2767628</v>
      </c>
      <c r="T14" s="73">
        <v>14393</v>
      </c>
      <c r="U14" s="73">
        <v>2631071.9934640001</v>
      </c>
      <c r="V14" s="73">
        <v>2753789</v>
      </c>
      <c r="W14" s="73">
        <v>3648100</v>
      </c>
      <c r="X14" s="73">
        <v>996</v>
      </c>
      <c r="Y14" s="73">
        <v>2796242.6415659999</v>
      </c>
      <c r="Z14" s="73">
        <v>3286</v>
      </c>
      <c r="AA14" s="73">
        <v>14826576</v>
      </c>
      <c r="AB14" s="73">
        <v>11461</v>
      </c>
      <c r="AC14" s="73">
        <v>2580365.7656979999</v>
      </c>
      <c r="AD14" s="75">
        <f t="shared" si="0"/>
        <v>37869019201.927353</v>
      </c>
      <c r="AE14" s="74">
        <f t="shared" si="1"/>
        <v>14393</v>
      </c>
      <c r="AF14" s="75">
        <f t="shared" si="2"/>
        <v>2631071.9934640001</v>
      </c>
    </row>
    <row r="15" spans="1:32">
      <c r="A15" s="69" t="s">
        <v>1269</v>
      </c>
      <c r="B15" s="71" t="s">
        <v>1270</v>
      </c>
      <c r="C15" s="71"/>
      <c r="D15" s="72" t="s">
        <v>1215</v>
      </c>
      <c r="E15" s="71" t="s">
        <v>1271</v>
      </c>
      <c r="F15" s="71" t="s">
        <v>1272</v>
      </c>
      <c r="G15" s="71"/>
      <c r="H15" s="71" t="s">
        <v>1237</v>
      </c>
      <c r="I15" s="71" t="s">
        <v>1215</v>
      </c>
      <c r="J15" s="73">
        <v>3955</v>
      </c>
      <c r="K15" s="73">
        <v>5471</v>
      </c>
      <c r="L15" s="73">
        <v>7265123</v>
      </c>
      <c r="M15" s="73">
        <v>4961.7565830000003</v>
      </c>
      <c r="N15" s="73">
        <v>0</v>
      </c>
      <c r="O15" s="73">
        <v>2556000</v>
      </c>
      <c r="P15" s="73">
        <v>582967.06000000006</v>
      </c>
      <c r="Q15" s="73">
        <v>5171.9660869999998</v>
      </c>
      <c r="R15" s="73">
        <v>705</v>
      </c>
      <c r="S15" s="73">
        <v>4950</v>
      </c>
      <c r="T15" s="73">
        <v>437234</v>
      </c>
      <c r="U15" s="73">
        <v>3239.5024539999999</v>
      </c>
      <c r="V15" s="73">
        <v>1</v>
      </c>
      <c r="W15" s="73">
        <v>7370</v>
      </c>
      <c r="X15" s="73">
        <v>72423</v>
      </c>
      <c r="Y15" s="73">
        <v>3413.6804310000002</v>
      </c>
      <c r="Z15" s="73">
        <v>556</v>
      </c>
      <c r="AA15" s="73">
        <v>3274740</v>
      </c>
      <c r="AB15" s="73">
        <v>118540.12</v>
      </c>
      <c r="AC15" s="73">
        <v>4022.9579829999998</v>
      </c>
      <c r="AD15" s="75">
        <f t="shared" si="0"/>
        <v>37464192487.526947</v>
      </c>
      <c r="AE15" s="74">
        <f t="shared" si="1"/>
        <v>7702357</v>
      </c>
      <c r="AF15" s="75">
        <f t="shared" si="2"/>
        <v>4863.9906573438429</v>
      </c>
    </row>
    <row r="16" spans="1:32">
      <c r="A16" s="69" t="s">
        <v>1273</v>
      </c>
      <c r="B16" s="71" t="s">
        <v>1274</v>
      </c>
      <c r="C16" s="71"/>
      <c r="D16" s="72" t="s">
        <v>1215</v>
      </c>
      <c r="E16" s="71"/>
      <c r="F16" s="71"/>
      <c r="G16" s="71"/>
      <c r="H16" s="71" t="s">
        <v>1218</v>
      </c>
      <c r="I16" s="71" t="s">
        <v>1215</v>
      </c>
      <c r="J16" s="73">
        <v>0</v>
      </c>
      <c r="K16" s="73">
        <v>0</v>
      </c>
      <c r="L16" s="73">
        <v>0</v>
      </c>
      <c r="M16" s="73">
        <v>0</v>
      </c>
      <c r="N16" s="73">
        <v>998701</v>
      </c>
      <c r="O16" s="73">
        <v>5112346</v>
      </c>
      <c r="P16" s="73">
        <v>2434</v>
      </c>
      <c r="Q16" s="73">
        <v>2874406.1955619999</v>
      </c>
      <c r="R16" s="73">
        <v>1997401</v>
      </c>
      <c r="S16" s="73">
        <v>2219312</v>
      </c>
      <c r="T16" s="73">
        <v>17289</v>
      </c>
      <c r="U16" s="73">
        <v>2120543.699635</v>
      </c>
      <c r="V16" s="73">
        <v>299518</v>
      </c>
      <c r="W16" s="73">
        <v>2696492</v>
      </c>
      <c r="X16" s="73">
        <v>6039.5</v>
      </c>
      <c r="Y16" s="73">
        <v>1378133.6234909999</v>
      </c>
      <c r="Z16" s="73">
        <v>0</v>
      </c>
      <c r="AA16" s="73">
        <v>7568800</v>
      </c>
      <c r="AB16" s="73">
        <v>9379</v>
      </c>
      <c r="AC16" s="73">
        <v>1586702.7706909999</v>
      </c>
      <c r="AD16" s="75">
        <f t="shared" si="0"/>
        <v>36662080022.989517</v>
      </c>
      <c r="AE16" s="74">
        <f t="shared" si="1"/>
        <v>17289</v>
      </c>
      <c r="AF16" s="75">
        <f t="shared" si="2"/>
        <v>2120543.699635</v>
      </c>
    </row>
    <row r="17" spans="1:32">
      <c r="A17" s="69" t="s">
        <v>1275</v>
      </c>
      <c r="B17" s="71" t="s">
        <v>1276</v>
      </c>
      <c r="C17" s="71"/>
      <c r="D17" s="72" t="s">
        <v>1215</v>
      </c>
      <c r="E17" s="71" t="s">
        <v>1277</v>
      </c>
      <c r="F17" s="71" t="s">
        <v>1278</v>
      </c>
      <c r="G17" s="71"/>
      <c r="H17" s="71" t="s">
        <v>1237</v>
      </c>
      <c r="I17" s="71" t="s">
        <v>1219</v>
      </c>
      <c r="J17" s="73">
        <v>5169976</v>
      </c>
      <c r="K17" s="73">
        <v>5235300</v>
      </c>
      <c r="L17" s="73">
        <v>270</v>
      </c>
      <c r="M17" s="73">
        <v>5213965.8666629996</v>
      </c>
      <c r="N17" s="73">
        <v>200000</v>
      </c>
      <c r="O17" s="73">
        <v>6439412</v>
      </c>
      <c r="P17" s="73">
        <v>674</v>
      </c>
      <c r="Q17" s="73">
        <v>3776416.0949550001</v>
      </c>
      <c r="R17" s="73">
        <v>5169976</v>
      </c>
      <c r="S17" s="73">
        <v>5235300</v>
      </c>
      <c r="T17" s="73">
        <v>6319</v>
      </c>
      <c r="U17" s="73">
        <v>5211743.439146</v>
      </c>
      <c r="V17" s="73">
        <v>186488</v>
      </c>
      <c r="W17" s="73">
        <v>6860000</v>
      </c>
      <c r="X17" s="73">
        <v>10899.692709999999</v>
      </c>
      <c r="Y17" s="73">
        <v>548297.92207600002</v>
      </c>
      <c r="Z17" s="73">
        <v>88</v>
      </c>
      <c r="AA17" s="73">
        <v>156849392</v>
      </c>
      <c r="AB17" s="73">
        <v>103902.42141</v>
      </c>
      <c r="AC17" s="73">
        <v>351664.12476199999</v>
      </c>
      <c r="AD17" s="75">
        <f t="shared" si="0"/>
        <v>34340777575.962582</v>
      </c>
      <c r="AE17" s="74">
        <f t="shared" si="1"/>
        <v>6589</v>
      </c>
      <c r="AF17" s="75">
        <f t="shared" si="2"/>
        <v>5211834.5084174508</v>
      </c>
    </row>
    <row r="18" spans="1:32">
      <c r="A18" s="69" t="s">
        <v>1279</v>
      </c>
      <c r="B18" s="71" t="s">
        <v>1280</v>
      </c>
      <c r="C18" s="71"/>
      <c r="D18" s="72" t="s">
        <v>1215</v>
      </c>
      <c r="E18" s="71" t="s">
        <v>1281</v>
      </c>
      <c r="F18" s="71" t="s">
        <v>1282</v>
      </c>
      <c r="G18" s="71"/>
      <c r="H18" s="71" t="s">
        <v>1237</v>
      </c>
      <c r="I18" s="71" t="s">
        <v>1215</v>
      </c>
      <c r="J18" s="73">
        <v>4810</v>
      </c>
      <c r="K18" s="73">
        <v>144300</v>
      </c>
      <c r="L18" s="73">
        <v>74846</v>
      </c>
      <c r="M18" s="73">
        <v>99530.003213999997</v>
      </c>
      <c r="N18" s="73">
        <v>700</v>
      </c>
      <c r="O18" s="73">
        <v>732288</v>
      </c>
      <c r="P18" s="73">
        <v>156251.46666000001</v>
      </c>
      <c r="Q18" s="73">
        <v>7803.4747070000003</v>
      </c>
      <c r="R18" s="73">
        <v>23493</v>
      </c>
      <c r="S18" s="73">
        <v>95865</v>
      </c>
      <c r="T18" s="73">
        <v>434747</v>
      </c>
      <c r="U18" s="73">
        <v>60656.778538999999</v>
      </c>
      <c r="V18" s="73">
        <v>1200</v>
      </c>
      <c r="W18" s="73">
        <v>499320</v>
      </c>
      <c r="X18" s="73">
        <v>339631.17246999999</v>
      </c>
      <c r="Y18" s="73">
        <v>39096.726385000002</v>
      </c>
      <c r="Z18" s="73">
        <v>5</v>
      </c>
      <c r="AA18" s="73">
        <v>2250000</v>
      </c>
      <c r="AB18" s="73">
        <v>15112247.523329999</v>
      </c>
      <c r="AC18" s="73">
        <v>2871.7592509999999</v>
      </c>
      <c r="AD18" s="75">
        <f t="shared" si="0"/>
        <v>33819775120.049675</v>
      </c>
      <c r="AE18" s="74">
        <f t="shared" si="1"/>
        <v>509593</v>
      </c>
      <c r="AF18" s="75">
        <f t="shared" si="2"/>
        <v>66366.247417153834</v>
      </c>
    </row>
    <row r="19" spans="1:32">
      <c r="A19" s="69" t="s">
        <v>1283</v>
      </c>
      <c r="B19" s="71" t="s">
        <v>1284</v>
      </c>
      <c r="C19" s="71"/>
      <c r="D19" s="72" t="s">
        <v>1215</v>
      </c>
      <c r="E19" s="71" t="s">
        <v>1285</v>
      </c>
      <c r="F19" s="78" t="s">
        <v>1286</v>
      </c>
      <c r="G19" s="71"/>
      <c r="H19" s="71" t="s">
        <v>1287</v>
      </c>
      <c r="I19" s="71" t="s">
        <v>1215</v>
      </c>
      <c r="J19" s="73">
        <v>0</v>
      </c>
      <c r="K19" s="73">
        <v>0</v>
      </c>
      <c r="L19" s="73">
        <v>0</v>
      </c>
      <c r="M19" s="73">
        <v>0</v>
      </c>
      <c r="N19" s="73">
        <v>2000000</v>
      </c>
      <c r="O19" s="73">
        <v>3787004</v>
      </c>
      <c r="P19" s="73">
        <v>1936</v>
      </c>
      <c r="Q19" s="73">
        <v>2601683.6234499998</v>
      </c>
      <c r="R19" s="73">
        <v>2017000</v>
      </c>
      <c r="S19" s="73">
        <v>2232371</v>
      </c>
      <c r="T19" s="73">
        <v>15076</v>
      </c>
      <c r="U19" s="73">
        <v>2160084.7301619998</v>
      </c>
      <c r="V19" s="73">
        <v>2100000</v>
      </c>
      <c r="W19" s="73">
        <v>4340000</v>
      </c>
      <c r="X19" s="73">
        <v>2111</v>
      </c>
      <c r="Y19" s="73">
        <v>2548145.4708870002</v>
      </c>
      <c r="Z19" s="73">
        <v>2144</v>
      </c>
      <c r="AA19" s="73">
        <v>35334897</v>
      </c>
      <c r="AB19" s="73">
        <v>15916</v>
      </c>
      <c r="AC19" s="73">
        <v>2359604.877051</v>
      </c>
      <c r="AD19" s="75">
        <f t="shared" si="0"/>
        <v>32565437391.92231</v>
      </c>
      <c r="AE19" s="74">
        <f t="shared" si="1"/>
        <v>15076</v>
      </c>
      <c r="AF19" s="75">
        <f t="shared" si="2"/>
        <v>2160084.7301619998</v>
      </c>
    </row>
    <row r="20" spans="1:32">
      <c r="A20" s="69" t="s">
        <v>1288</v>
      </c>
      <c r="B20" s="79" t="s">
        <v>1289</v>
      </c>
      <c r="C20" s="71"/>
      <c r="D20" s="72" t="s">
        <v>1215</v>
      </c>
      <c r="E20" s="71"/>
      <c r="F20" s="71"/>
      <c r="G20" s="71"/>
      <c r="H20" s="71" t="s">
        <v>1218</v>
      </c>
      <c r="I20" s="71" t="s">
        <v>1215</v>
      </c>
      <c r="J20" s="73">
        <v>2381659</v>
      </c>
      <c r="K20" s="73">
        <v>2381659</v>
      </c>
      <c r="L20" s="73">
        <v>13</v>
      </c>
      <c r="M20" s="73">
        <v>2381659</v>
      </c>
      <c r="N20" s="73">
        <v>2200000</v>
      </c>
      <c r="O20" s="73">
        <v>4020744</v>
      </c>
      <c r="P20" s="73">
        <v>908</v>
      </c>
      <c r="Q20" s="73">
        <v>2798650.7841389999</v>
      </c>
      <c r="R20" s="73">
        <v>2000000</v>
      </c>
      <c r="S20" s="73">
        <v>2381659</v>
      </c>
      <c r="T20" s="73">
        <v>13935</v>
      </c>
      <c r="U20" s="73">
        <v>2331187.2814429998</v>
      </c>
      <c r="V20" s="73">
        <v>1683039</v>
      </c>
      <c r="W20" s="73">
        <v>4655172</v>
      </c>
      <c r="X20" s="73">
        <v>1451</v>
      </c>
      <c r="Y20" s="73">
        <v>2624630.1240500002</v>
      </c>
      <c r="Z20" s="73">
        <v>12348</v>
      </c>
      <c r="AA20" s="73">
        <v>38560000</v>
      </c>
      <c r="AB20" s="73">
        <v>9525</v>
      </c>
      <c r="AC20" s="73">
        <v>2497586.7444529999</v>
      </c>
      <c r="AD20" s="75">
        <f t="shared" si="0"/>
        <v>32516056333.908203</v>
      </c>
      <c r="AE20" s="74">
        <f t="shared" si="1"/>
        <v>13948</v>
      </c>
      <c r="AF20" s="75">
        <f t="shared" si="2"/>
        <v>2331234.3227637084</v>
      </c>
    </row>
    <row r="21" spans="1:32">
      <c r="A21" s="69" t="s">
        <v>1290</v>
      </c>
      <c r="B21" s="71" t="s">
        <v>1291</v>
      </c>
      <c r="C21" s="71"/>
      <c r="D21" s="72" t="s">
        <v>1215</v>
      </c>
      <c r="E21" s="71"/>
      <c r="F21" s="71"/>
      <c r="G21" s="71"/>
      <c r="H21" s="71" t="s">
        <v>1237</v>
      </c>
      <c r="I21" s="71" t="s">
        <v>1215</v>
      </c>
      <c r="J21" s="73">
        <v>844680</v>
      </c>
      <c r="K21" s="73">
        <v>1117200</v>
      </c>
      <c r="L21" s="73">
        <v>16</v>
      </c>
      <c r="M21" s="73">
        <v>991177.5</v>
      </c>
      <c r="N21" s="73">
        <v>14400</v>
      </c>
      <c r="O21" s="73">
        <v>1527360</v>
      </c>
      <c r="P21" s="73">
        <v>8194.5</v>
      </c>
      <c r="Q21" s="73">
        <v>306008.53486800002</v>
      </c>
      <c r="R21" s="73">
        <v>756180</v>
      </c>
      <c r="S21" s="73">
        <v>1008240</v>
      </c>
      <c r="T21" s="73">
        <v>35894</v>
      </c>
      <c r="U21" s="73">
        <v>897884.09700299997</v>
      </c>
      <c r="V21" s="73">
        <v>3931</v>
      </c>
      <c r="W21" s="73">
        <v>1527360</v>
      </c>
      <c r="X21" s="73">
        <v>383240.5</v>
      </c>
      <c r="Y21" s="73">
        <v>43302.444067999997</v>
      </c>
      <c r="Z21" s="73">
        <v>229</v>
      </c>
      <c r="AA21" s="73">
        <v>111058560</v>
      </c>
      <c r="AB21" s="73">
        <v>985662.20331999997</v>
      </c>
      <c r="AC21" s="73">
        <v>29623.917732999998</v>
      </c>
      <c r="AD21" s="75">
        <f t="shared" si="0"/>
        <v>32244510617.82568</v>
      </c>
      <c r="AE21" s="74">
        <f t="shared" si="1"/>
        <v>35910</v>
      </c>
      <c r="AF21" s="75">
        <f t="shared" si="2"/>
        <v>897925.66465679975</v>
      </c>
    </row>
    <row r="22" spans="1:32">
      <c r="A22" s="69" t="s">
        <v>1292</v>
      </c>
      <c r="B22" s="71" t="s">
        <v>1293</v>
      </c>
      <c r="C22" s="71"/>
      <c r="D22" s="72" t="s">
        <v>1215</v>
      </c>
      <c r="E22" s="71" t="s">
        <v>1294</v>
      </c>
      <c r="F22" s="78" t="s">
        <v>1295</v>
      </c>
      <c r="G22" s="71"/>
      <c r="H22" s="71" t="s">
        <v>1296</v>
      </c>
      <c r="I22" s="71" t="s">
        <v>1215</v>
      </c>
      <c r="J22" s="73">
        <v>121410</v>
      </c>
      <c r="K22" s="73">
        <v>133550</v>
      </c>
      <c r="L22" s="73">
        <v>1524</v>
      </c>
      <c r="M22" s="73">
        <v>123861.870077</v>
      </c>
      <c r="N22" s="73">
        <v>136000</v>
      </c>
      <c r="O22" s="73">
        <v>160836</v>
      </c>
      <c r="P22" s="73">
        <v>159</v>
      </c>
      <c r="Q22" s="73">
        <v>148058.767295</v>
      </c>
      <c r="R22" s="73">
        <v>121410</v>
      </c>
      <c r="S22" s="73">
        <v>133550</v>
      </c>
      <c r="T22" s="73">
        <v>245887</v>
      </c>
      <c r="U22" s="73">
        <v>128005.476966</v>
      </c>
      <c r="V22" s="73">
        <v>124792</v>
      </c>
      <c r="W22" s="73">
        <v>172014</v>
      </c>
      <c r="X22" s="73">
        <v>40537</v>
      </c>
      <c r="Y22" s="73">
        <v>134381.36409300001</v>
      </c>
      <c r="Z22" s="73">
        <v>0</v>
      </c>
      <c r="AA22" s="73">
        <v>2094100</v>
      </c>
      <c r="AB22" s="73">
        <v>2836463.8</v>
      </c>
      <c r="AC22" s="73">
        <v>3423.6040779999998</v>
      </c>
      <c r="AD22" s="75">
        <f t="shared" si="0"/>
        <v>31663648204.736191</v>
      </c>
      <c r="AE22" s="74">
        <f t="shared" si="1"/>
        <v>247411</v>
      </c>
      <c r="AF22" s="75">
        <f t="shared" si="2"/>
        <v>127979.95321443344</v>
      </c>
    </row>
    <row r="23" spans="1:32">
      <c r="A23" s="69" t="s">
        <v>1297</v>
      </c>
      <c r="B23" s="71" t="s">
        <v>1298</v>
      </c>
      <c r="C23" s="71"/>
      <c r="D23" s="72" t="s">
        <v>1215</v>
      </c>
      <c r="E23" s="71" t="s">
        <v>1299</v>
      </c>
      <c r="F23" s="71" t="s">
        <v>1300</v>
      </c>
      <c r="G23" s="71"/>
      <c r="H23" s="71" t="s">
        <v>1218</v>
      </c>
      <c r="I23" s="71" t="s">
        <v>1219</v>
      </c>
      <c r="J23" s="73">
        <v>0</v>
      </c>
      <c r="K23" s="73">
        <v>0</v>
      </c>
      <c r="L23" s="73">
        <v>0</v>
      </c>
      <c r="M23" s="73">
        <v>0</v>
      </c>
      <c r="N23" s="73">
        <v>2868</v>
      </c>
      <c r="O23" s="73">
        <v>1496500</v>
      </c>
      <c r="P23" s="73">
        <v>1957</v>
      </c>
      <c r="Q23" s="73">
        <v>1254700.5636169999</v>
      </c>
      <c r="R23" s="73">
        <v>897631</v>
      </c>
      <c r="S23" s="73">
        <v>1169973</v>
      </c>
      <c r="T23" s="73">
        <v>29782</v>
      </c>
      <c r="U23" s="73">
        <v>1055764.707133</v>
      </c>
      <c r="V23" s="73">
        <v>5520</v>
      </c>
      <c r="W23" s="73">
        <v>1837390</v>
      </c>
      <c r="X23" s="73">
        <v>9948</v>
      </c>
      <c r="Y23" s="73">
        <v>1167659.330051</v>
      </c>
      <c r="Z23" s="73">
        <v>0</v>
      </c>
      <c r="AA23" s="73">
        <v>94371000</v>
      </c>
      <c r="AB23" s="73">
        <v>44624</v>
      </c>
      <c r="AC23" s="73">
        <v>687405.03972700005</v>
      </c>
      <c r="AD23" s="75">
        <f t="shared" si="0"/>
        <v>31442784507.835007</v>
      </c>
      <c r="AE23" s="74">
        <f t="shared" si="1"/>
        <v>29782</v>
      </c>
      <c r="AF23" s="75">
        <f t="shared" si="2"/>
        <v>1055764.707133</v>
      </c>
    </row>
    <row r="24" spans="1:32">
      <c r="A24" s="69" t="s">
        <v>1301</v>
      </c>
      <c r="B24" s="71" t="s">
        <v>1302</v>
      </c>
      <c r="C24" s="71"/>
      <c r="D24" s="72" t="s">
        <v>1215</v>
      </c>
      <c r="E24" s="71" t="s">
        <v>1303</v>
      </c>
      <c r="F24" s="78" t="s">
        <v>1304</v>
      </c>
      <c r="G24" s="71"/>
      <c r="H24" s="71" t="s">
        <v>1237</v>
      </c>
      <c r="I24" s="71" t="s">
        <v>1215</v>
      </c>
      <c r="J24" s="73">
        <v>3290</v>
      </c>
      <c r="K24" s="73">
        <v>61630</v>
      </c>
      <c r="L24" s="73">
        <v>875373.7</v>
      </c>
      <c r="M24" s="73">
        <v>34722.027475000003</v>
      </c>
      <c r="N24" s="73">
        <v>0</v>
      </c>
      <c r="O24" s="73">
        <v>209800</v>
      </c>
      <c r="P24" s="73">
        <v>96284.5</v>
      </c>
      <c r="Q24" s="73">
        <v>33620.887259000003</v>
      </c>
      <c r="R24" s="73">
        <v>4036</v>
      </c>
      <c r="S24" s="73">
        <v>37020</v>
      </c>
      <c r="T24" s="73">
        <v>31964</v>
      </c>
      <c r="U24" s="73">
        <v>30637.126198000002</v>
      </c>
      <c r="V24" s="73">
        <v>2.25</v>
      </c>
      <c r="W24" s="73">
        <v>348892</v>
      </c>
      <c r="X24" s="73">
        <v>50731.7</v>
      </c>
      <c r="Y24" s="73">
        <v>8601.5452929999992</v>
      </c>
      <c r="Z24" s="73">
        <v>0</v>
      </c>
      <c r="AA24" s="73">
        <v>812000</v>
      </c>
      <c r="AB24" s="73">
        <v>278609.64</v>
      </c>
      <c r="AC24" s="73">
        <v>8489.3149080000003</v>
      </c>
      <c r="AD24" s="75">
        <f t="shared" si="0"/>
        <v>31374034764.085281</v>
      </c>
      <c r="AE24" s="74">
        <f t="shared" si="1"/>
        <v>907337.7</v>
      </c>
      <c r="AF24" s="75">
        <f t="shared" si="2"/>
        <v>34578.123188406345</v>
      </c>
    </row>
    <row r="25" spans="1:32">
      <c r="A25" s="69" t="s">
        <v>1305</v>
      </c>
      <c r="B25" s="71" t="s">
        <v>1306</v>
      </c>
      <c r="C25" s="71"/>
      <c r="D25" s="72" t="s">
        <v>1215</v>
      </c>
      <c r="E25" s="71" t="s">
        <v>1307</v>
      </c>
      <c r="F25" s="71" t="s">
        <v>1308</v>
      </c>
      <c r="G25" s="71"/>
      <c r="H25" s="71" t="s">
        <v>1309</v>
      </c>
      <c r="I25" s="71" t="s">
        <v>1219</v>
      </c>
      <c r="J25" s="73">
        <v>134137</v>
      </c>
      <c r="K25" s="73">
        <v>134137</v>
      </c>
      <c r="L25" s="73">
        <v>18103</v>
      </c>
      <c r="M25" s="73">
        <v>134137</v>
      </c>
      <c r="N25" s="73">
        <v>62.06</v>
      </c>
      <c r="O25" s="73">
        <v>155900</v>
      </c>
      <c r="P25" s="73">
        <v>43369</v>
      </c>
      <c r="Q25" s="73">
        <v>19597.603186</v>
      </c>
      <c r="R25" s="73">
        <v>9400</v>
      </c>
      <c r="S25" s="73">
        <v>127430</v>
      </c>
      <c r="T25" s="73">
        <v>1396615</v>
      </c>
      <c r="U25" s="73">
        <v>20646.124113000002</v>
      </c>
      <c r="V25" s="73">
        <v>1.5</v>
      </c>
      <c r="W25" s="73">
        <v>154252</v>
      </c>
      <c r="X25" s="73">
        <v>202076.5</v>
      </c>
      <c r="Y25" s="73">
        <v>18833.757333000001</v>
      </c>
      <c r="Z25" s="73">
        <v>1</v>
      </c>
      <c r="AA25" s="73">
        <v>71476000</v>
      </c>
      <c r="AB25" s="73">
        <v>993573.5</v>
      </c>
      <c r="AC25" s="73">
        <v>32890.550953999998</v>
      </c>
      <c r="AD25" s="75">
        <f t="shared" si="0"/>
        <v>31262968739.077496</v>
      </c>
      <c r="AE25" s="74">
        <f t="shared" si="1"/>
        <v>1414718</v>
      </c>
      <c r="AF25" s="75">
        <f t="shared" si="2"/>
        <v>22098.374898090995</v>
      </c>
    </row>
    <row r="26" spans="1:32">
      <c r="A26" s="69" t="s">
        <v>1310</v>
      </c>
      <c r="B26" s="71" t="s">
        <v>1311</v>
      </c>
      <c r="C26" s="71"/>
      <c r="D26" s="72" t="s">
        <v>1215</v>
      </c>
      <c r="E26" s="71"/>
      <c r="F26" s="71"/>
      <c r="G26" s="71"/>
      <c r="H26" s="71" t="s">
        <v>1218</v>
      </c>
      <c r="I26" s="71" t="s">
        <v>1215</v>
      </c>
      <c r="J26" s="73">
        <v>7048813</v>
      </c>
      <c r="K26" s="73">
        <v>7048813</v>
      </c>
      <c r="L26" s="73">
        <v>2</v>
      </c>
      <c r="M26" s="73">
        <v>7048813</v>
      </c>
      <c r="N26" s="73">
        <v>7048813</v>
      </c>
      <c r="O26" s="73">
        <v>8300000</v>
      </c>
      <c r="P26" s="73">
        <v>52</v>
      </c>
      <c r="Q26" s="73">
        <v>7408084.75</v>
      </c>
      <c r="R26" s="73">
        <v>6800591</v>
      </c>
      <c r="S26" s="73">
        <v>7436498</v>
      </c>
      <c r="T26" s="73">
        <v>4325</v>
      </c>
      <c r="U26" s="73">
        <v>7154620.5715549998</v>
      </c>
      <c r="V26" s="73">
        <v>7123649</v>
      </c>
      <c r="W26" s="73">
        <v>8559971</v>
      </c>
      <c r="X26" s="73">
        <v>1064</v>
      </c>
      <c r="Y26" s="73">
        <v>7897081.5206749998</v>
      </c>
      <c r="Z26" s="73">
        <v>1011</v>
      </c>
      <c r="AA26" s="73">
        <v>15233324</v>
      </c>
      <c r="AB26" s="73">
        <v>3126</v>
      </c>
      <c r="AC26" s="73">
        <v>6387827.955236</v>
      </c>
      <c r="AD26" s="75">
        <f t="shared" si="0"/>
        <v>30957831597.975372</v>
      </c>
      <c r="AE26" s="74">
        <f t="shared" si="1"/>
        <v>4327</v>
      </c>
      <c r="AF26" s="75">
        <f t="shared" si="2"/>
        <v>7154571.6658135829</v>
      </c>
    </row>
    <row r="27" spans="1:32">
      <c r="A27" s="69" t="s">
        <v>1312</v>
      </c>
      <c r="B27" s="71" t="s">
        <v>1313</v>
      </c>
      <c r="C27" s="71"/>
      <c r="D27" s="72" t="s">
        <v>1215</v>
      </c>
      <c r="E27" s="71" t="s">
        <v>1314</v>
      </c>
      <c r="F27" s="71" t="s">
        <v>1315</v>
      </c>
      <c r="G27" s="71"/>
      <c r="H27" s="71" t="s">
        <v>1316</v>
      </c>
      <c r="I27" s="71" t="s">
        <v>1215</v>
      </c>
      <c r="J27" s="73">
        <v>550000</v>
      </c>
      <c r="K27" s="73">
        <v>670665</v>
      </c>
      <c r="L27" s="73">
        <v>24786</v>
      </c>
      <c r="M27" s="73">
        <v>601124.37193799997</v>
      </c>
      <c r="N27" s="73">
        <v>603750</v>
      </c>
      <c r="O27" s="73">
        <v>35860000</v>
      </c>
      <c r="P27" s="73">
        <v>6229.66</v>
      </c>
      <c r="Q27" s="73">
        <v>3508704.7118119998</v>
      </c>
      <c r="R27" s="73">
        <v>532823</v>
      </c>
      <c r="S27" s="73">
        <v>717150</v>
      </c>
      <c r="T27" s="73">
        <v>23246</v>
      </c>
      <c r="U27" s="73">
        <v>638293.95215799997</v>
      </c>
      <c r="V27" s="73">
        <v>220000</v>
      </c>
      <c r="W27" s="73">
        <v>804282</v>
      </c>
      <c r="X27" s="73">
        <v>11450</v>
      </c>
      <c r="Y27" s="73">
        <v>670580.19475599995</v>
      </c>
      <c r="Z27" s="73">
        <v>1</v>
      </c>
      <c r="AA27" s="73">
        <v>35859600</v>
      </c>
      <c r="AB27" s="73">
        <v>738639.04</v>
      </c>
      <c r="AC27" s="73">
        <v>41402.884534999997</v>
      </c>
      <c r="AD27" s="75">
        <f t="shared" si="0"/>
        <v>29737249894.720135</v>
      </c>
      <c r="AE27" s="74">
        <f t="shared" si="1"/>
        <v>48032</v>
      </c>
      <c r="AF27" s="75">
        <f t="shared" si="2"/>
        <v>619113.29727515276</v>
      </c>
    </row>
    <row r="28" spans="1:32">
      <c r="A28" s="69" t="s">
        <v>1317</v>
      </c>
      <c r="B28" s="71" t="s">
        <v>1318</v>
      </c>
      <c r="C28" s="71"/>
      <c r="D28" s="72" t="s">
        <v>1215</v>
      </c>
      <c r="E28" s="71" t="s">
        <v>1319</v>
      </c>
      <c r="F28" s="78" t="s">
        <v>7349</v>
      </c>
      <c r="G28" s="71"/>
      <c r="H28" s="71" t="s">
        <v>1287</v>
      </c>
      <c r="I28" s="71" t="s">
        <v>1215</v>
      </c>
      <c r="J28" s="73">
        <v>1743432</v>
      </c>
      <c r="K28" s="73">
        <v>1743432</v>
      </c>
      <c r="L28" s="73">
        <v>2834</v>
      </c>
      <c r="M28" s="73">
        <v>1743432</v>
      </c>
      <c r="N28" s="73">
        <v>1743432</v>
      </c>
      <c r="O28" s="73">
        <v>2271596</v>
      </c>
      <c r="P28" s="73">
        <v>2360</v>
      </c>
      <c r="Q28" s="73">
        <v>1935678.0936429999</v>
      </c>
      <c r="R28" s="73">
        <v>1743432</v>
      </c>
      <c r="S28" s="73">
        <v>1743432</v>
      </c>
      <c r="T28" s="73">
        <v>14027</v>
      </c>
      <c r="U28" s="73">
        <v>1743432</v>
      </c>
      <c r="V28" s="73">
        <v>34844</v>
      </c>
      <c r="W28" s="73">
        <v>2023466</v>
      </c>
      <c r="X28" s="73">
        <v>3196</v>
      </c>
      <c r="Y28" s="73">
        <v>1758814.609196</v>
      </c>
      <c r="Z28" s="73">
        <v>362</v>
      </c>
      <c r="AA28" s="73">
        <v>8489760</v>
      </c>
      <c r="AB28" s="73">
        <v>18807</v>
      </c>
      <c r="AC28" s="73">
        <v>1791030.7373299999</v>
      </c>
      <c r="AD28" s="75">
        <f t="shared" si="0"/>
        <v>29396006952</v>
      </c>
      <c r="AE28" s="74">
        <f t="shared" si="1"/>
        <v>16861</v>
      </c>
      <c r="AF28" s="75">
        <f t="shared" si="2"/>
        <v>1743432</v>
      </c>
    </row>
    <row r="29" spans="1:32">
      <c r="A29" s="69" t="s">
        <v>1321</v>
      </c>
      <c r="B29" s="71" t="s">
        <v>1322</v>
      </c>
      <c r="C29" s="71"/>
      <c r="D29" s="72" t="s">
        <v>1215</v>
      </c>
      <c r="E29" s="71" t="s">
        <v>1323</v>
      </c>
      <c r="F29" s="71" t="s">
        <v>1324</v>
      </c>
      <c r="G29" s="71"/>
      <c r="H29" s="71" t="s">
        <v>1237</v>
      </c>
      <c r="I29" s="71" t="s">
        <v>1215</v>
      </c>
      <c r="J29" s="73">
        <v>0</v>
      </c>
      <c r="K29" s="73">
        <v>0</v>
      </c>
      <c r="L29" s="73">
        <v>0</v>
      </c>
      <c r="M29" s="73">
        <v>0</v>
      </c>
      <c r="N29" s="73">
        <v>241379</v>
      </c>
      <c r="O29" s="73">
        <v>9439380</v>
      </c>
      <c r="P29" s="73">
        <v>2617</v>
      </c>
      <c r="Q29" s="73">
        <v>2284579.7695829999</v>
      </c>
      <c r="R29" s="73">
        <v>5503440</v>
      </c>
      <c r="S29" s="73">
        <v>6879300</v>
      </c>
      <c r="T29" s="73">
        <v>4624</v>
      </c>
      <c r="U29" s="73">
        <v>6232588.2037150003</v>
      </c>
      <c r="V29" s="73">
        <v>116666</v>
      </c>
      <c r="W29" s="73">
        <v>9439380</v>
      </c>
      <c r="X29" s="73">
        <v>18445.56666</v>
      </c>
      <c r="Y29" s="73">
        <v>611488.47324399999</v>
      </c>
      <c r="Z29" s="73">
        <v>3895</v>
      </c>
      <c r="AA29" s="73">
        <v>20637900</v>
      </c>
      <c r="AB29" s="73">
        <v>80949.39</v>
      </c>
      <c r="AC29" s="73">
        <v>407384.84045299998</v>
      </c>
      <c r="AD29" s="75">
        <f t="shared" si="0"/>
        <v>28819487853.978161</v>
      </c>
      <c r="AE29" s="74">
        <f t="shared" si="1"/>
        <v>4624</v>
      </c>
      <c r="AF29" s="75">
        <f t="shared" si="2"/>
        <v>6232588.2037150003</v>
      </c>
    </row>
    <row r="30" spans="1:32">
      <c r="A30" s="69" t="s">
        <v>1325</v>
      </c>
      <c r="B30" s="71" t="s">
        <v>1326</v>
      </c>
      <c r="C30" s="71"/>
      <c r="D30" s="72" t="s">
        <v>1215</v>
      </c>
      <c r="E30" s="71" t="s">
        <v>1327</v>
      </c>
      <c r="F30" s="71" t="s">
        <v>1282</v>
      </c>
      <c r="G30" s="71"/>
      <c r="H30" s="71" t="s">
        <v>1237</v>
      </c>
      <c r="I30" s="71" t="s">
        <v>1215</v>
      </c>
      <c r="J30" s="73">
        <v>6198</v>
      </c>
      <c r="K30" s="73">
        <v>10322</v>
      </c>
      <c r="L30" s="73">
        <v>3825001</v>
      </c>
      <c r="M30" s="73">
        <v>7334.3620510000001</v>
      </c>
      <c r="N30" s="73">
        <v>0</v>
      </c>
      <c r="O30" s="73">
        <v>5011800</v>
      </c>
      <c r="P30" s="73">
        <v>208352</v>
      </c>
      <c r="Q30" s="73">
        <v>8183.6455999999998</v>
      </c>
      <c r="R30" s="73">
        <v>0</v>
      </c>
      <c r="S30" s="73">
        <v>0</v>
      </c>
      <c r="T30" s="73">
        <v>0</v>
      </c>
      <c r="U30" s="73">
        <v>0</v>
      </c>
      <c r="V30" s="73">
        <v>0.6</v>
      </c>
      <c r="W30" s="73">
        <v>11880</v>
      </c>
      <c r="X30" s="73">
        <v>9774</v>
      </c>
      <c r="Y30" s="73">
        <v>7757.9893050000001</v>
      </c>
      <c r="Z30" s="73">
        <v>16</v>
      </c>
      <c r="AA30" s="73">
        <v>1410912</v>
      </c>
      <c r="AB30" s="73">
        <v>33204</v>
      </c>
      <c r="AC30" s="73">
        <v>7268.2796259999996</v>
      </c>
      <c r="AD30" s="75">
        <f t="shared" si="0"/>
        <v>28053942179.43705</v>
      </c>
      <c r="AE30" s="74">
        <f t="shared" si="1"/>
        <v>3825001</v>
      </c>
      <c r="AF30" s="75">
        <f t="shared" si="2"/>
        <v>7334.3620510000001</v>
      </c>
    </row>
    <row r="31" spans="1:32">
      <c r="A31" s="69" t="s">
        <v>1328</v>
      </c>
      <c r="B31" s="71" t="s">
        <v>1329</v>
      </c>
      <c r="C31" s="71"/>
      <c r="D31" s="72" t="s">
        <v>1215</v>
      </c>
      <c r="E31" s="71" t="s">
        <v>1330</v>
      </c>
      <c r="F31" s="71" t="s">
        <v>1331</v>
      </c>
      <c r="G31" s="71"/>
      <c r="H31" s="71" t="s">
        <v>1224</v>
      </c>
      <c r="I31" s="71" t="s">
        <v>1215</v>
      </c>
      <c r="J31" s="73">
        <v>0</v>
      </c>
      <c r="K31" s="73">
        <v>0</v>
      </c>
      <c r="L31" s="73">
        <v>0</v>
      </c>
      <c r="M31" s="73">
        <v>0</v>
      </c>
      <c r="N31" s="73">
        <v>710000</v>
      </c>
      <c r="O31" s="73">
        <v>1073250</v>
      </c>
      <c r="P31" s="73">
        <v>4696</v>
      </c>
      <c r="Q31" s="73">
        <v>852887.34390700003</v>
      </c>
      <c r="R31" s="73">
        <v>712476</v>
      </c>
      <c r="S31" s="73">
        <v>892470</v>
      </c>
      <c r="T31" s="73">
        <v>35571</v>
      </c>
      <c r="U31" s="73">
        <v>777640.241316</v>
      </c>
      <c r="V31" s="73">
        <v>550000</v>
      </c>
      <c r="W31" s="73">
        <v>1026299</v>
      </c>
      <c r="X31" s="73">
        <v>12705</v>
      </c>
      <c r="Y31" s="73">
        <v>813152.15107200004</v>
      </c>
      <c r="Z31" s="73">
        <v>41</v>
      </c>
      <c r="AA31" s="73">
        <v>200808000</v>
      </c>
      <c r="AB31" s="73">
        <v>22744.42</v>
      </c>
      <c r="AC31" s="73">
        <v>854858.88547900005</v>
      </c>
      <c r="AD31" s="75">
        <f t="shared" si="0"/>
        <v>27661441023.851437</v>
      </c>
      <c r="AE31" s="74">
        <f t="shared" si="1"/>
        <v>35571</v>
      </c>
      <c r="AF31" s="75">
        <f t="shared" si="2"/>
        <v>777640.241316</v>
      </c>
    </row>
    <row r="32" spans="1:32">
      <c r="A32" s="69" t="s">
        <v>1332</v>
      </c>
      <c r="B32" s="71" t="s">
        <v>1333</v>
      </c>
      <c r="C32" s="71"/>
      <c r="D32" s="72" t="s">
        <v>1215</v>
      </c>
      <c r="E32" s="71" t="s">
        <v>1334</v>
      </c>
      <c r="F32" s="71" t="s">
        <v>1335</v>
      </c>
      <c r="G32" s="71"/>
      <c r="H32" s="71" t="s">
        <v>1237</v>
      </c>
      <c r="I32" s="71" t="s">
        <v>1215</v>
      </c>
      <c r="J32" s="73">
        <v>223050</v>
      </c>
      <c r="K32" s="73">
        <v>282300</v>
      </c>
      <c r="L32" s="73">
        <v>113186</v>
      </c>
      <c r="M32" s="73">
        <v>244189.14264400001</v>
      </c>
      <c r="N32" s="73">
        <v>221</v>
      </c>
      <c r="O32" s="73">
        <v>13600000</v>
      </c>
      <c r="P32" s="73">
        <v>88367.16</v>
      </c>
      <c r="Q32" s="73">
        <v>171666.58360499999</v>
      </c>
      <c r="R32" s="73">
        <v>233000</v>
      </c>
      <c r="S32" s="73">
        <v>259700</v>
      </c>
      <c r="T32" s="73">
        <v>39</v>
      </c>
      <c r="U32" s="73">
        <v>243269.23076899999</v>
      </c>
      <c r="V32" s="73">
        <v>2450</v>
      </c>
      <c r="W32" s="73">
        <v>772227</v>
      </c>
      <c r="X32" s="73">
        <v>1984042.78</v>
      </c>
      <c r="Y32" s="73">
        <v>7421.6704099999997</v>
      </c>
      <c r="Z32" s="73">
        <v>12</v>
      </c>
      <c r="AA32" s="73">
        <v>5825000</v>
      </c>
      <c r="AB32" s="73">
        <v>2962348.3</v>
      </c>
      <c r="AC32" s="73">
        <v>8642.9073559999997</v>
      </c>
      <c r="AD32" s="75">
        <f t="shared" si="0"/>
        <v>27648279799.303776</v>
      </c>
      <c r="AE32" s="74">
        <f t="shared" si="1"/>
        <v>113225</v>
      </c>
      <c r="AF32" s="75">
        <f t="shared" si="2"/>
        <v>244188.82578320845</v>
      </c>
    </row>
    <row r="33" spans="1:32">
      <c r="A33" s="69" t="s">
        <v>1336</v>
      </c>
      <c r="B33" s="71" t="s">
        <v>1337</v>
      </c>
      <c r="C33" s="71"/>
      <c r="D33" s="72" t="s">
        <v>1215</v>
      </c>
      <c r="E33" s="71" t="s">
        <v>1338</v>
      </c>
      <c r="F33" s="71" t="s">
        <v>1339</v>
      </c>
      <c r="G33" s="71"/>
      <c r="H33" s="71" t="s">
        <v>1224</v>
      </c>
      <c r="I33" s="71" t="s">
        <v>1219</v>
      </c>
      <c r="J33" s="73">
        <v>449925</v>
      </c>
      <c r="K33" s="73">
        <v>519715</v>
      </c>
      <c r="L33" s="73">
        <v>285</v>
      </c>
      <c r="M33" s="73">
        <v>470372.42105100001</v>
      </c>
      <c r="N33" s="73">
        <v>400000</v>
      </c>
      <c r="O33" s="73">
        <v>588345</v>
      </c>
      <c r="P33" s="73">
        <v>15027</v>
      </c>
      <c r="Q33" s="73">
        <v>509523.93291700003</v>
      </c>
      <c r="R33" s="73">
        <v>434291</v>
      </c>
      <c r="S33" s="73">
        <v>547069</v>
      </c>
      <c r="T33" s="73">
        <v>57944</v>
      </c>
      <c r="U33" s="73">
        <v>469435.58383399999</v>
      </c>
      <c r="V33" s="73">
        <v>51152</v>
      </c>
      <c r="W33" s="73">
        <v>759900</v>
      </c>
      <c r="X33" s="73">
        <v>18432</v>
      </c>
      <c r="Y33" s="73">
        <v>511587.15994799999</v>
      </c>
      <c r="Z33" s="73">
        <v>0</v>
      </c>
      <c r="AA33" s="73">
        <v>59221560</v>
      </c>
      <c r="AB33" s="73">
        <v>5486382</v>
      </c>
      <c r="AC33" s="73">
        <v>5461.5415709999997</v>
      </c>
      <c r="AD33" s="75">
        <f t="shared" si="0"/>
        <v>27335031609.67683</v>
      </c>
      <c r="AE33" s="74">
        <f t="shared" si="1"/>
        <v>58229</v>
      </c>
      <c r="AF33" s="75">
        <f t="shared" si="2"/>
        <v>469440.16915414709</v>
      </c>
    </row>
    <row r="34" spans="1:32">
      <c r="A34" s="69" t="s">
        <v>1340</v>
      </c>
      <c r="B34" s="79" t="s">
        <v>1341</v>
      </c>
      <c r="C34" s="71"/>
      <c r="D34" s="72" t="s">
        <v>1215</v>
      </c>
      <c r="E34" s="71" t="s">
        <v>1342</v>
      </c>
      <c r="F34" s="71" t="s">
        <v>1343</v>
      </c>
      <c r="G34" s="71"/>
      <c r="H34" s="71" t="s">
        <v>1218</v>
      </c>
      <c r="I34" s="71" t="s">
        <v>1215</v>
      </c>
      <c r="J34" s="73">
        <v>145512</v>
      </c>
      <c r="K34" s="73">
        <v>158076</v>
      </c>
      <c r="L34" s="73">
        <v>29943</v>
      </c>
      <c r="M34" s="73">
        <v>155528.283432</v>
      </c>
      <c r="N34" s="73">
        <v>0</v>
      </c>
      <c r="O34" s="73">
        <v>565000</v>
      </c>
      <c r="P34" s="73">
        <v>16611</v>
      </c>
      <c r="Q34" s="73">
        <v>176706.027798</v>
      </c>
      <c r="R34" s="73">
        <v>141000</v>
      </c>
      <c r="S34" s="73">
        <v>160738</v>
      </c>
      <c r="T34" s="73">
        <v>148350</v>
      </c>
      <c r="U34" s="73">
        <v>148744.52989599999</v>
      </c>
      <c r="V34" s="73">
        <v>148158</v>
      </c>
      <c r="W34" s="73">
        <v>565000</v>
      </c>
      <c r="X34" s="73">
        <v>35872</v>
      </c>
      <c r="Y34" s="73">
        <v>170703.484295</v>
      </c>
      <c r="Z34" s="73">
        <v>3536</v>
      </c>
      <c r="AA34" s="73">
        <v>1013000</v>
      </c>
      <c r="AB34" s="73">
        <v>113790</v>
      </c>
      <c r="AC34" s="73">
        <v>159249.32801999999</v>
      </c>
      <c r="AD34" s="75">
        <f t="shared" si="0"/>
        <v>26723234400.875973</v>
      </c>
      <c r="AE34" s="74">
        <f t="shared" si="1"/>
        <v>178293</v>
      </c>
      <c r="AF34" s="75">
        <f t="shared" si="2"/>
        <v>149883.81148377093</v>
      </c>
    </row>
    <row r="35" spans="1:32">
      <c r="A35" s="69" t="s">
        <v>1344</v>
      </c>
      <c r="B35" s="71" t="s">
        <v>1345</v>
      </c>
      <c r="C35" s="71"/>
      <c r="D35" s="72" t="s">
        <v>1215</v>
      </c>
      <c r="E35" s="71" t="s">
        <v>1346</v>
      </c>
      <c r="F35" s="71" t="s">
        <v>1347</v>
      </c>
      <c r="G35" s="71"/>
      <c r="H35" s="71" t="s">
        <v>1224</v>
      </c>
      <c r="I35" s="71" t="s">
        <v>1219</v>
      </c>
      <c r="J35" s="73">
        <v>0</v>
      </c>
      <c r="K35" s="73">
        <v>0</v>
      </c>
      <c r="L35" s="73">
        <v>0</v>
      </c>
      <c r="M35" s="73">
        <v>0</v>
      </c>
      <c r="N35" s="73">
        <v>19775</v>
      </c>
      <c r="O35" s="73">
        <v>692500</v>
      </c>
      <c r="P35" s="73">
        <v>60545.7</v>
      </c>
      <c r="Q35" s="73">
        <v>48733.805780000002</v>
      </c>
      <c r="R35" s="73">
        <v>439000</v>
      </c>
      <c r="S35" s="73">
        <v>528130</v>
      </c>
      <c r="T35" s="73">
        <v>64685</v>
      </c>
      <c r="U35" s="73">
        <v>412015.34620999999</v>
      </c>
      <c r="V35" s="73">
        <v>5</v>
      </c>
      <c r="W35" s="73">
        <v>561740</v>
      </c>
      <c r="X35" s="73">
        <v>115725.3</v>
      </c>
      <c r="Y35" s="73">
        <v>85164.506930999996</v>
      </c>
      <c r="Z35" s="73">
        <v>0</v>
      </c>
      <c r="AA35" s="73">
        <v>67872800</v>
      </c>
      <c r="AB35" s="73">
        <v>1187448</v>
      </c>
      <c r="AC35" s="73">
        <v>28153.228692000001</v>
      </c>
      <c r="AD35" s="75">
        <f t="shared" si="0"/>
        <v>26651212669.593849</v>
      </c>
      <c r="AE35" s="74">
        <f t="shared" si="1"/>
        <v>64685</v>
      </c>
      <c r="AF35" s="75">
        <f t="shared" si="2"/>
        <v>412015.34620999999</v>
      </c>
    </row>
    <row r="36" spans="1:32">
      <c r="A36" s="69" t="s">
        <v>1348</v>
      </c>
      <c r="B36" s="71" t="s">
        <v>1349</v>
      </c>
      <c r="C36" s="71"/>
      <c r="D36" s="72" t="s">
        <v>1215</v>
      </c>
      <c r="E36" s="71" t="s">
        <v>1350</v>
      </c>
      <c r="F36" s="71" t="s">
        <v>1351</v>
      </c>
      <c r="G36" s="71"/>
      <c r="H36" s="71" t="s">
        <v>1218</v>
      </c>
      <c r="I36" s="71" t="s">
        <v>1215</v>
      </c>
      <c r="J36" s="73">
        <v>663420</v>
      </c>
      <c r="K36" s="73">
        <v>928785</v>
      </c>
      <c r="L36" s="73">
        <v>13</v>
      </c>
      <c r="M36" s="73">
        <v>738436.92307599995</v>
      </c>
      <c r="N36" s="73">
        <v>221000</v>
      </c>
      <c r="O36" s="73">
        <v>1104399</v>
      </c>
      <c r="P36" s="73">
        <v>6423</v>
      </c>
      <c r="Q36" s="73">
        <v>707650.44402599998</v>
      </c>
      <c r="R36" s="73">
        <v>663420</v>
      </c>
      <c r="S36" s="73">
        <v>717157</v>
      </c>
      <c r="T36" s="73">
        <v>39391</v>
      </c>
      <c r="U36" s="73">
        <v>675826.51925100002</v>
      </c>
      <c r="V36" s="73">
        <v>50</v>
      </c>
      <c r="W36" s="73">
        <v>1354846</v>
      </c>
      <c r="X36" s="73">
        <v>20809</v>
      </c>
      <c r="Y36" s="73">
        <v>423520.874916</v>
      </c>
      <c r="Z36" s="73">
        <v>50</v>
      </c>
      <c r="AA36" s="73">
        <v>15603588</v>
      </c>
      <c r="AB36" s="73">
        <v>35233</v>
      </c>
      <c r="AC36" s="73">
        <v>645227.57685099996</v>
      </c>
      <c r="AD36" s="75">
        <f t="shared" si="0"/>
        <v>26631082099.816132</v>
      </c>
      <c r="AE36" s="74">
        <f t="shared" si="1"/>
        <v>39404</v>
      </c>
      <c r="AF36" s="75">
        <f t="shared" si="2"/>
        <v>675847.17540899734</v>
      </c>
    </row>
    <row r="37" spans="1:32">
      <c r="A37" s="69" t="s">
        <v>64</v>
      </c>
      <c r="B37" s="79" t="s">
        <v>1352</v>
      </c>
      <c r="C37" s="71"/>
      <c r="D37" s="72" t="s">
        <v>1215</v>
      </c>
      <c r="E37" s="71"/>
      <c r="F37" s="71"/>
      <c r="G37" s="71"/>
      <c r="H37" s="71" t="s">
        <v>1237</v>
      </c>
      <c r="I37" s="71" t="s">
        <v>1215</v>
      </c>
      <c r="J37" s="73">
        <v>0</v>
      </c>
      <c r="K37" s="73">
        <v>0</v>
      </c>
      <c r="L37" s="73">
        <v>0</v>
      </c>
      <c r="M37" s="73">
        <v>0</v>
      </c>
      <c r="N37" s="73">
        <v>558085</v>
      </c>
      <c r="O37" s="73">
        <v>19587641</v>
      </c>
      <c r="P37" s="73">
        <v>294</v>
      </c>
      <c r="Q37" s="73">
        <v>9600092.2108830009</v>
      </c>
      <c r="R37" s="73">
        <v>13285093</v>
      </c>
      <c r="S37" s="73">
        <v>19767384</v>
      </c>
      <c r="T37" s="73">
        <v>1872</v>
      </c>
      <c r="U37" s="73">
        <v>14205979.650102001</v>
      </c>
      <c r="V37" s="73">
        <v>23</v>
      </c>
      <c r="W37" s="73">
        <v>418636400</v>
      </c>
      <c r="X37" s="73">
        <v>14170.142830000001</v>
      </c>
      <c r="Y37" s="73">
        <v>832370.592664</v>
      </c>
      <c r="Z37" s="73">
        <v>23</v>
      </c>
      <c r="AA37" s="73">
        <v>418636400</v>
      </c>
      <c r="AB37" s="73">
        <v>31605</v>
      </c>
      <c r="AC37" s="73">
        <v>785819.87910000002</v>
      </c>
      <c r="AD37" s="75">
        <f t="shared" si="0"/>
        <v>26593593904.990944</v>
      </c>
      <c r="AE37" s="74">
        <f t="shared" si="1"/>
        <v>1872</v>
      </c>
      <c r="AF37" s="75">
        <f t="shared" si="2"/>
        <v>14205979.650102001</v>
      </c>
    </row>
    <row r="38" spans="1:32">
      <c r="A38" s="69" t="s">
        <v>1353</v>
      </c>
      <c r="B38" s="71" t="s">
        <v>1354</v>
      </c>
      <c r="C38" s="71"/>
      <c r="D38" s="72" t="s">
        <v>1215</v>
      </c>
      <c r="E38" s="71" t="s">
        <v>1355</v>
      </c>
      <c r="F38" s="71" t="s">
        <v>1356</v>
      </c>
      <c r="G38" s="71"/>
      <c r="H38" s="71" t="s">
        <v>1237</v>
      </c>
      <c r="I38" s="71" t="s">
        <v>1219</v>
      </c>
      <c r="J38" s="73">
        <v>4106160</v>
      </c>
      <c r="K38" s="73">
        <v>4106160</v>
      </c>
      <c r="L38" s="73">
        <v>1029</v>
      </c>
      <c r="M38" s="73">
        <v>4106160</v>
      </c>
      <c r="N38" s="73">
        <v>36794</v>
      </c>
      <c r="O38" s="73">
        <v>8519640</v>
      </c>
      <c r="P38" s="73">
        <v>5174</v>
      </c>
      <c r="Q38" s="73">
        <v>273535.69984399999</v>
      </c>
      <c r="R38" s="73">
        <v>4106160</v>
      </c>
      <c r="S38" s="73">
        <v>4106160</v>
      </c>
      <c r="T38" s="73">
        <v>5395</v>
      </c>
      <c r="U38" s="73">
        <v>4106160</v>
      </c>
      <c r="V38" s="73">
        <v>28320</v>
      </c>
      <c r="W38" s="73">
        <v>4721895</v>
      </c>
      <c r="X38" s="73">
        <v>26990.632860000002</v>
      </c>
      <c r="Y38" s="73">
        <v>378291.98998100002</v>
      </c>
      <c r="Z38" s="73">
        <v>35</v>
      </c>
      <c r="AA38" s="73">
        <v>13104765</v>
      </c>
      <c r="AB38" s="73">
        <v>290693.7</v>
      </c>
      <c r="AC38" s="73">
        <v>106360.61090699999</v>
      </c>
      <c r="AD38" s="75">
        <f t="shared" si="0"/>
        <v>26377971840</v>
      </c>
      <c r="AE38" s="74">
        <f t="shared" si="1"/>
        <v>6424</v>
      </c>
      <c r="AF38" s="75">
        <f t="shared" si="2"/>
        <v>4106160</v>
      </c>
    </row>
    <row r="39" spans="1:32">
      <c r="A39" s="69" t="s">
        <v>1357</v>
      </c>
      <c r="B39" s="71" t="s">
        <v>1358</v>
      </c>
      <c r="C39" s="71"/>
      <c r="D39" s="72" t="s">
        <v>1215</v>
      </c>
      <c r="E39" s="71" t="s">
        <v>1359</v>
      </c>
      <c r="F39" s="71" t="s">
        <v>1360</v>
      </c>
      <c r="G39" s="71"/>
      <c r="H39" s="71" t="s">
        <v>1224</v>
      </c>
      <c r="I39" s="71" t="s">
        <v>1215</v>
      </c>
      <c r="J39" s="73">
        <v>739355</v>
      </c>
      <c r="K39" s="73">
        <v>842885</v>
      </c>
      <c r="L39" s="73">
        <v>32399</v>
      </c>
      <c r="M39" s="73">
        <v>798542.73366200004</v>
      </c>
      <c r="N39" s="73">
        <v>700000</v>
      </c>
      <c r="O39" s="73">
        <v>922550</v>
      </c>
      <c r="P39" s="73">
        <v>2366</v>
      </c>
      <c r="Q39" s="73">
        <v>868732.02747099998</v>
      </c>
      <c r="R39" s="73">
        <v>731405</v>
      </c>
      <c r="S39" s="73">
        <v>842885</v>
      </c>
      <c r="T39" s="73">
        <v>566</v>
      </c>
      <c r="U39" s="73">
        <v>789565.14133899997</v>
      </c>
      <c r="V39" s="73">
        <v>106864</v>
      </c>
      <c r="W39" s="73">
        <v>916180.41</v>
      </c>
      <c r="X39" s="73">
        <v>6916</v>
      </c>
      <c r="Y39" s="73">
        <v>823072.10082100006</v>
      </c>
      <c r="Z39" s="73">
        <v>1415</v>
      </c>
      <c r="AA39" s="73">
        <v>195236000</v>
      </c>
      <c r="AB39" s="73">
        <v>27455.154999999999</v>
      </c>
      <c r="AC39" s="73">
        <v>837566.68227300001</v>
      </c>
      <c r="AD39" s="75">
        <f t="shared" si="0"/>
        <v>26318879897.913013</v>
      </c>
      <c r="AE39" s="74">
        <f t="shared" si="1"/>
        <v>32965</v>
      </c>
      <c r="AF39" s="75">
        <f t="shared" si="2"/>
        <v>798388.59086646489</v>
      </c>
    </row>
    <row r="40" spans="1:32">
      <c r="A40" s="69" t="s">
        <v>1361</v>
      </c>
      <c r="B40" s="71" t="s">
        <v>1262</v>
      </c>
      <c r="C40" s="71"/>
      <c r="D40" s="72" t="s">
        <v>1219</v>
      </c>
      <c r="E40" s="71" t="s">
        <v>1263</v>
      </c>
      <c r="F40" s="71" t="s">
        <v>1264</v>
      </c>
      <c r="G40" s="71"/>
      <c r="H40" s="71" t="s">
        <v>1224</v>
      </c>
      <c r="I40" s="71" t="s">
        <v>1219</v>
      </c>
      <c r="J40" s="73">
        <v>836</v>
      </c>
      <c r="K40" s="73">
        <v>3179</v>
      </c>
      <c r="L40" s="73">
        <v>15058468</v>
      </c>
      <c r="M40" s="73">
        <v>1087.610498</v>
      </c>
      <c r="N40" s="73">
        <v>0</v>
      </c>
      <c r="O40" s="73">
        <v>164000</v>
      </c>
      <c r="P40" s="73">
        <v>5107781.07</v>
      </c>
      <c r="Q40" s="73">
        <v>1349.379291</v>
      </c>
      <c r="R40" s="73">
        <v>800</v>
      </c>
      <c r="S40" s="73">
        <v>1724</v>
      </c>
      <c r="T40" s="73">
        <v>8720205</v>
      </c>
      <c r="U40" s="73">
        <v>1138.6445309999999</v>
      </c>
      <c r="V40" s="73">
        <v>0.98</v>
      </c>
      <c r="W40" s="73">
        <v>223000</v>
      </c>
      <c r="X40" s="73">
        <v>3424724.24</v>
      </c>
      <c r="Y40" s="73">
        <v>1552.503091</v>
      </c>
      <c r="Z40" s="73">
        <v>0</v>
      </c>
      <c r="AA40" s="73">
        <v>23883400</v>
      </c>
      <c r="AB40" s="73">
        <v>20709290.559999999</v>
      </c>
      <c r="AC40" s="73">
        <v>1293.0913250000001</v>
      </c>
      <c r="AD40" s="75">
        <f t="shared" si="0"/>
        <v>26306961613.045921</v>
      </c>
      <c r="AE40" s="74">
        <f t="shared" si="1"/>
        <v>23778673</v>
      </c>
      <c r="AF40" s="75">
        <f t="shared" si="2"/>
        <v>1106.3258918210415</v>
      </c>
    </row>
    <row r="41" spans="1:32">
      <c r="A41" s="69" t="s">
        <v>1362</v>
      </c>
      <c r="B41" s="71" t="s">
        <v>1363</v>
      </c>
      <c r="C41" s="71"/>
      <c r="D41" s="72" t="s">
        <v>1219</v>
      </c>
      <c r="E41" s="71" t="s">
        <v>1364</v>
      </c>
      <c r="F41" s="71" t="s">
        <v>1365</v>
      </c>
      <c r="G41" s="71"/>
      <c r="H41" s="71" t="s">
        <v>1237</v>
      </c>
      <c r="I41" s="71" t="s">
        <v>1215</v>
      </c>
      <c r="J41" s="73">
        <v>468</v>
      </c>
      <c r="K41" s="73">
        <v>78160</v>
      </c>
      <c r="L41" s="73">
        <v>549064</v>
      </c>
      <c r="M41" s="73">
        <v>47873.600777</v>
      </c>
      <c r="N41" s="73">
        <v>405</v>
      </c>
      <c r="O41" s="73">
        <v>10271696</v>
      </c>
      <c r="P41" s="73">
        <v>83542.12</v>
      </c>
      <c r="Q41" s="73">
        <v>31629.275624000002</v>
      </c>
      <c r="R41" s="73">
        <v>0</v>
      </c>
      <c r="S41" s="73">
        <v>0</v>
      </c>
      <c r="T41" s="73">
        <v>0</v>
      </c>
      <c r="U41" s="73">
        <v>0</v>
      </c>
      <c r="V41" s="73">
        <v>500</v>
      </c>
      <c r="W41" s="73">
        <v>88812</v>
      </c>
      <c r="X41" s="73">
        <v>481.6</v>
      </c>
      <c r="Y41" s="73">
        <v>8570.7293370000007</v>
      </c>
      <c r="Z41" s="73">
        <v>446</v>
      </c>
      <c r="AA41" s="73">
        <v>93050</v>
      </c>
      <c r="AB41" s="73">
        <v>3910</v>
      </c>
      <c r="AC41" s="73">
        <v>16701.933248000001</v>
      </c>
      <c r="AD41" s="75">
        <f t="shared" si="0"/>
        <v>26285670737.022728</v>
      </c>
      <c r="AE41" s="74">
        <f t="shared" si="1"/>
        <v>549064</v>
      </c>
      <c r="AF41" s="75">
        <f t="shared" si="2"/>
        <v>47873.600777</v>
      </c>
    </row>
    <row r="42" spans="1:32">
      <c r="A42" s="69" t="s">
        <v>1366</v>
      </c>
      <c r="B42" s="71" t="s">
        <v>1367</v>
      </c>
      <c r="C42" s="71"/>
      <c r="D42" s="72" t="s">
        <v>1215</v>
      </c>
      <c r="E42" s="71" t="s">
        <v>1350</v>
      </c>
      <c r="F42" s="71" t="s">
        <v>1351</v>
      </c>
      <c r="G42" s="71"/>
      <c r="H42" s="71" t="s">
        <v>1218</v>
      </c>
      <c r="I42" s="71" t="s">
        <v>1219</v>
      </c>
      <c r="J42" s="73">
        <v>345170</v>
      </c>
      <c r="K42" s="73">
        <v>398050</v>
      </c>
      <c r="L42" s="73">
        <v>1166</v>
      </c>
      <c r="M42" s="73">
        <v>397777.89021699998</v>
      </c>
      <c r="N42" s="73">
        <v>121</v>
      </c>
      <c r="O42" s="73">
        <v>662639</v>
      </c>
      <c r="P42" s="73">
        <v>4578</v>
      </c>
      <c r="Q42" s="73">
        <v>423819.16174299998</v>
      </c>
      <c r="R42" s="73">
        <v>0</v>
      </c>
      <c r="S42" s="73">
        <v>398050</v>
      </c>
      <c r="T42" s="73">
        <v>89816</v>
      </c>
      <c r="U42" s="73">
        <v>286841.56678699999</v>
      </c>
      <c r="V42" s="73">
        <v>1081</v>
      </c>
      <c r="W42" s="73">
        <v>1214521.44</v>
      </c>
      <c r="X42" s="73">
        <v>22695</v>
      </c>
      <c r="Y42" s="73">
        <v>378095.02745499997</v>
      </c>
      <c r="Z42" s="73">
        <v>24</v>
      </c>
      <c r="AA42" s="73">
        <v>6205600</v>
      </c>
      <c r="AB42" s="73">
        <v>200451</v>
      </c>
      <c r="AC42" s="73">
        <v>129067.879996</v>
      </c>
      <c r="AD42" s="75">
        <f t="shared" si="0"/>
        <v>26226771182.534214</v>
      </c>
      <c r="AE42" s="74">
        <f t="shared" si="1"/>
        <v>90982</v>
      </c>
      <c r="AF42" s="75">
        <f t="shared" si="2"/>
        <v>288263.29584460898</v>
      </c>
    </row>
    <row r="43" spans="1:32">
      <c r="A43" s="69" t="s">
        <v>1368</v>
      </c>
      <c r="B43" s="71" t="s">
        <v>1369</v>
      </c>
      <c r="C43" s="71"/>
      <c r="D43" s="72" t="s">
        <v>1215</v>
      </c>
      <c r="E43" s="71" t="s">
        <v>1370</v>
      </c>
      <c r="F43" s="71" t="s">
        <v>1371</v>
      </c>
      <c r="G43" s="71"/>
      <c r="H43" s="71" t="s">
        <v>1372</v>
      </c>
      <c r="I43" s="71" t="s">
        <v>1215</v>
      </c>
      <c r="J43" s="73">
        <v>485613</v>
      </c>
      <c r="K43" s="73">
        <v>851400</v>
      </c>
      <c r="L43" s="73">
        <v>21638</v>
      </c>
      <c r="M43" s="73">
        <v>698848.22108699998</v>
      </c>
      <c r="N43" s="73">
        <v>218342</v>
      </c>
      <c r="O43" s="73">
        <v>946000</v>
      </c>
      <c r="P43" s="73">
        <v>7637</v>
      </c>
      <c r="Q43" s="73">
        <v>820666.13001299999</v>
      </c>
      <c r="R43" s="73">
        <v>337823</v>
      </c>
      <c r="S43" s="73">
        <v>516171</v>
      </c>
      <c r="T43" s="73">
        <v>24087</v>
      </c>
      <c r="U43" s="73">
        <v>434649.02843200002</v>
      </c>
      <c r="V43" s="73">
        <v>505.85</v>
      </c>
      <c r="W43" s="73">
        <v>1032342</v>
      </c>
      <c r="X43" s="73">
        <v>12399</v>
      </c>
      <c r="Y43" s="73">
        <v>472121.41248100001</v>
      </c>
      <c r="Z43" s="73">
        <v>0</v>
      </c>
      <c r="AA43" s="73">
        <v>5110138</v>
      </c>
      <c r="AB43" s="73">
        <v>553222</v>
      </c>
      <c r="AC43" s="73">
        <v>22920.185400999999</v>
      </c>
      <c r="AD43" s="75">
        <f t="shared" si="0"/>
        <v>25591068955.722092</v>
      </c>
      <c r="AE43" s="74">
        <f t="shared" si="1"/>
        <v>45725</v>
      </c>
      <c r="AF43" s="75">
        <f t="shared" si="2"/>
        <v>559673.45993924746</v>
      </c>
    </row>
    <row r="44" spans="1:32">
      <c r="A44" s="69" t="s">
        <v>1373</v>
      </c>
      <c r="B44" s="79" t="s">
        <v>1374</v>
      </c>
      <c r="C44" s="71"/>
      <c r="D44" s="72" t="s">
        <v>1215</v>
      </c>
      <c r="E44" s="71" t="s">
        <v>1375</v>
      </c>
      <c r="F44" s="71" t="s">
        <v>1376</v>
      </c>
      <c r="G44" s="71"/>
      <c r="H44" s="71" t="s">
        <v>1224</v>
      </c>
      <c r="I44" s="71" t="s">
        <v>1215</v>
      </c>
      <c r="J44" s="73">
        <v>6561500</v>
      </c>
      <c r="K44" s="73">
        <v>7290845</v>
      </c>
      <c r="L44" s="73">
        <v>3501</v>
      </c>
      <c r="M44" s="73">
        <v>7089851.3050539996</v>
      </c>
      <c r="N44" s="73">
        <v>4500000</v>
      </c>
      <c r="O44" s="73">
        <v>8999722</v>
      </c>
      <c r="P44" s="73">
        <v>190</v>
      </c>
      <c r="Q44" s="73">
        <v>7809143.8052620003</v>
      </c>
      <c r="R44" s="73">
        <v>6561500</v>
      </c>
      <c r="S44" s="73">
        <v>7290845</v>
      </c>
      <c r="T44" s="73">
        <v>45</v>
      </c>
      <c r="U44" s="73">
        <v>7109160.4000000004</v>
      </c>
      <c r="V44" s="73">
        <v>6561500</v>
      </c>
      <c r="W44" s="73">
        <v>10614299</v>
      </c>
      <c r="X44" s="73">
        <v>739</v>
      </c>
      <c r="Y44" s="73">
        <v>7969829.8399149999</v>
      </c>
      <c r="Z44" s="73">
        <v>8200</v>
      </c>
      <c r="AA44" s="73">
        <v>19800000</v>
      </c>
      <c r="AB44" s="73">
        <v>3772</v>
      </c>
      <c r="AC44" s="73">
        <v>7423699.5225250004</v>
      </c>
      <c r="AD44" s="75">
        <f t="shared" si="0"/>
        <v>25141481636.994053</v>
      </c>
      <c r="AE44" s="74">
        <f t="shared" si="1"/>
        <v>3546</v>
      </c>
      <c r="AF44" s="75">
        <f t="shared" si="2"/>
        <v>7090096.3443299644</v>
      </c>
    </row>
    <row r="45" spans="1:32">
      <c r="A45" s="69" t="s">
        <v>1377</v>
      </c>
      <c r="B45" s="71" t="s">
        <v>1378</v>
      </c>
      <c r="C45" s="71"/>
      <c r="D45" s="72" t="s">
        <v>1215</v>
      </c>
      <c r="E45" s="71" t="s">
        <v>1379</v>
      </c>
      <c r="F45" s="71" t="s">
        <v>1380</v>
      </c>
      <c r="G45" s="71"/>
      <c r="H45" s="71" t="s">
        <v>1224</v>
      </c>
      <c r="I45" s="71" t="s">
        <v>1215</v>
      </c>
      <c r="J45" s="73">
        <v>979500</v>
      </c>
      <c r="K45" s="73">
        <v>1165500</v>
      </c>
      <c r="L45" s="73">
        <v>14144</v>
      </c>
      <c r="M45" s="73">
        <v>1053044.266113</v>
      </c>
      <c r="N45" s="73">
        <v>1175740</v>
      </c>
      <c r="O45" s="73">
        <v>1175740</v>
      </c>
      <c r="P45" s="73">
        <v>25</v>
      </c>
      <c r="Q45" s="73">
        <v>1175740</v>
      </c>
      <c r="R45" s="73">
        <v>979500</v>
      </c>
      <c r="S45" s="73">
        <v>1264000</v>
      </c>
      <c r="T45" s="73">
        <v>9403</v>
      </c>
      <c r="U45" s="73">
        <v>1045950.399865</v>
      </c>
      <c r="V45" s="73">
        <v>1264236</v>
      </c>
      <c r="W45" s="73">
        <v>1264236</v>
      </c>
      <c r="X45" s="73">
        <v>113</v>
      </c>
      <c r="Y45" s="73">
        <v>1264236</v>
      </c>
      <c r="Z45" s="73">
        <v>2050</v>
      </c>
      <c r="AA45" s="73">
        <v>1177650</v>
      </c>
      <c r="AB45" s="73">
        <v>764116</v>
      </c>
      <c r="AC45" s="73">
        <v>3876.4461150000002</v>
      </c>
      <c r="AD45" s="75">
        <f t="shared" si="0"/>
        <v>24729329709.832867</v>
      </c>
      <c r="AE45" s="74">
        <f t="shared" si="1"/>
        <v>23547</v>
      </c>
      <c r="AF45" s="75">
        <f t="shared" si="2"/>
        <v>1050211.4795869056</v>
      </c>
    </row>
    <row r="46" spans="1:32">
      <c r="A46" s="69" t="s">
        <v>1381</v>
      </c>
      <c r="B46" s="71" t="s">
        <v>1382</v>
      </c>
      <c r="C46" s="71"/>
      <c r="D46" s="72" t="s">
        <v>1219</v>
      </c>
      <c r="E46" s="71" t="s">
        <v>1383</v>
      </c>
      <c r="F46" s="71" t="s">
        <v>1384</v>
      </c>
      <c r="G46" s="71"/>
      <c r="H46" s="71" t="s">
        <v>1224</v>
      </c>
      <c r="I46" s="71" t="s">
        <v>1219</v>
      </c>
      <c r="J46" s="73">
        <v>0</v>
      </c>
      <c r="K46" s="73">
        <v>0</v>
      </c>
      <c r="L46" s="73">
        <v>0</v>
      </c>
      <c r="M46" s="73">
        <v>0</v>
      </c>
      <c r="N46" s="73">
        <v>35256</v>
      </c>
      <c r="O46" s="73">
        <v>54924</v>
      </c>
      <c r="P46" s="73">
        <v>6483</v>
      </c>
      <c r="Q46" s="73">
        <v>40780.003083000003</v>
      </c>
      <c r="R46" s="73">
        <v>27500</v>
      </c>
      <c r="S46" s="73">
        <v>58543</v>
      </c>
      <c r="T46" s="73">
        <v>724233</v>
      </c>
      <c r="U46" s="73">
        <v>33346.645914000001</v>
      </c>
      <c r="V46" s="73">
        <v>10634</v>
      </c>
      <c r="W46" s="73">
        <v>63143</v>
      </c>
      <c r="X46" s="73">
        <v>31090</v>
      </c>
      <c r="Y46" s="73">
        <v>36999.432903000001</v>
      </c>
      <c r="Z46" s="73">
        <v>10345</v>
      </c>
      <c r="AA46" s="73">
        <v>151678</v>
      </c>
      <c r="AB46" s="73">
        <v>110950</v>
      </c>
      <c r="AC46" s="73">
        <v>41076.906335</v>
      </c>
      <c r="AD46" s="75">
        <f t="shared" si="0"/>
        <v>24150741410.233963</v>
      </c>
      <c r="AE46" s="74">
        <f t="shared" si="1"/>
        <v>724233</v>
      </c>
      <c r="AF46" s="75">
        <f t="shared" si="2"/>
        <v>33346.645914000001</v>
      </c>
    </row>
    <row r="47" spans="1:32">
      <c r="A47" s="69" t="s">
        <v>1385</v>
      </c>
      <c r="B47" s="71" t="s">
        <v>1386</v>
      </c>
      <c r="C47" s="71"/>
      <c r="D47" s="72" t="s">
        <v>1215</v>
      </c>
      <c r="E47" s="71" t="s">
        <v>1387</v>
      </c>
      <c r="F47" s="78" t="s">
        <v>1388</v>
      </c>
      <c r="G47" s="71"/>
      <c r="H47" s="71" t="s">
        <v>1237</v>
      </c>
      <c r="I47" s="71" t="s">
        <v>1215</v>
      </c>
      <c r="J47" s="73">
        <v>1977248</v>
      </c>
      <c r="K47" s="73">
        <v>2113299</v>
      </c>
      <c r="L47" s="73">
        <v>1318</v>
      </c>
      <c r="M47" s="73">
        <v>2074488.8474920001</v>
      </c>
      <c r="N47" s="73">
        <v>4882.41</v>
      </c>
      <c r="O47" s="73">
        <v>4843120</v>
      </c>
      <c r="P47" s="73">
        <v>3495.1419999999998</v>
      </c>
      <c r="Q47" s="73">
        <v>627849.60398999997</v>
      </c>
      <c r="R47" s="73">
        <v>1856530</v>
      </c>
      <c r="S47" s="73">
        <v>2113299</v>
      </c>
      <c r="T47" s="73">
        <v>10547</v>
      </c>
      <c r="U47" s="73">
        <v>2010014.0637099999</v>
      </c>
      <c r="V47" s="73">
        <v>39615</v>
      </c>
      <c r="W47" s="73">
        <v>3696000</v>
      </c>
      <c r="X47" s="73">
        <v>53031.677969999997</v>
      </c>
      <c r="Y47" s="73">
        <v>154870.938417</v>
      </c>
      <c r="Z47" s="73">
        <v>57120</v>
      </c>
      <c r="AA47" s="73">
        <v>4857523</v>
      </c>
      <c r="AB47" s="73">
        <v>138941.80997999999</v>
      </c>
      <c r="AC47" s="73">
        <v>128338.523256</v>
      </c>
      <c r="AD47" s="75">
        <f t="shared" si="0"/>
        <v>23933794630.943825</v>
      </c>
      <c r="AE47" s="74">
        <f t="shared" si="1"/>
        <v>11865</v>
      </c>
      <c r="AF47" s="75">
        <f t="shared" si="2"/>
        <v>2017176.1172308323</v>
      </c>
    </row>
    <row r="48" spans="1:32">
      <c r="A48" s="69" t="s">
        <v>1</v>
      </c>
      <c r="B48" s="79" t="s">
        <v>2</v>
      </c>
      <c r="C48" s="71"/>
      <c r="D48" s="72" t="s">
        <v>1215</v>
      </c>
      <c r="E48" s="71" t="s">
        <v>1389</v>
      </c>
      <c r="F48" s="71" t="s">
        <v>1390</v>
      </c>
      <c r="G48" s="71"/>
      <c r="H48" s="71" t="s">
        <v>1237</v>
      </c>
      <c r="I48" s="71" t="s">
        <v>1215</v>
      </c>
      <c r="J48" s="73">
        <v>0</v>
      </c>
      <c r="K48" s="73">
        <v>0</v>
      </c>
      <c r="L48" s="73">
        <v>0</v>
      </c>
      <c r="M48" s="73">
        <v>0</v>
      </c>
      <c r="N48" s="73">
        <v>314372</v>
      </c>
      <c r="O48" s="73">
        <v>39304608</v>
      </c>
      <c r="P48" s="73">
        <v>487</v>
      </c>
      <c r="Q48" s="73">
        <v>3464792.3018479999</v>
      </c>
      <c r="R48" s="73">
        <v>30092534</v>
      </c>
      <c r="S48" s="73">
        <v>30706667</v>
      </c>
      <c r="T48" s="73">
        <v>775</v>
      </c>
      <c r="U48" s="73">
        <v>30694384.334191002</v>
      </c>
      <c r="V48" s="73">
        <v>21</v>
      </c>
      <c r="W48" s="73">
        <v>3439146704</v>
      </c>
      <c r="X48" s="73">
        <v>32899</v>
      </c>
      <c r="Y48" s="73">
        <v>390902.45785100001</v>
      </c>
      <c r="Z48" s="73">
        <v>21</v>
      </c>
      <c r="AA48" s="73">
        <v>3439146704</v>
      </c>
      <c r="AB48" s="73">
        <v>65501.5</v>
      </c>
      <c r="AC48" s="73">
        <v>406281.43654999998</v>
      </c>
      <c r="AD48" s="75">
        <f t="shared" si="0"/>
        <v>23788147858.998028</v>
      </c>
      <c r="AE48" s="74">
        <f t="shared" si="1"/>
        <v>775</v>
      </c>
      <c r="AF48" s="75">
        <f t="shared" si="2"/>
        <v>30694384.334191002</v>
      </c>
    </row>
    <row r="49" spans="1:32">
      <c r="A49" s="69" t="s">
        <v>1391</v>
      </c>
      <c r="B49" s="71" t="s">
        <v>1392</v>
      </c>
      <c r="C49" s="71"/>
      <c r="D49" s="72" t="s">
        <v>1215</v>
      </c>
      <c r="E49" s="71" t="s">
        <v>1393</v>
      </c>
      <c r="F49" s="71" t="s">
        <v>1394</v>
      </c>
      <c r="G49" s="71"/>
      <c r="H49" s="71" t="s">
        <v>1395</v>
      </c>
      <c r="I49" s="71" t="s">
        <v>1215</v>
      </c>
      <c r="J49" s="73">
        <v>36739</v>
      </c>
      <c r="K49" s="73">
        <v>75869</v>
      </c>
      <c r="L49" s="73">
        <v>334860</v>
      </c>
      <c r="M49" s="73">
        <v>68701.252934999997</v>
      </c>
      <c r="N49" s="73">
        <v>0</v>
      </c>
      <c r="O49" s="73">
        <v>40155360</v>
      </c>
      <c r="P49" s="73">
        <v>46089.996529999997</v>
      </c>
      <c r="Q49" s="73">
        <v>60404.819004999998</v>
      </c>
      <c r="R49" s="73">
        <v>72255</v>
      </c>
      <c r="S49" s="73">
        <v>77034</v>
      </c>
      <c r="T49" s="73">
        <v>783</v>
      </c>
      <c r="U49" s="73">
        <v>72663.954022000005</v>
      </c>
      <c r="V49" s="73">
        <v>34</v>
      </c>
      <c r="W49" s="73">
        <v>115404</v>
      </c>
      <c r="X49" s="73">
        <v>9435.6565300000002</v>
      </c>
      <c r="Y49" s="73">
        <v>26443.256844</v>
      </c>
      <c r="Z49" s="73">
        <v>34</v>
      </c>
      <c r="AA49" s="73">
        <v>115404</v>
      </c>
      <c r="AB49" s="73">
        <v>20415.669999999998</v>
      </c>
      <c r="AC49" s="73">
        <v>49774.921661</v>
      </c>
      <c r="AD49" s="75">
        <f t="shared" si="0"/>
        <v>23062197433.813324</v>
      </c>
      <c r="AE49" s="74">
        <f t="shared" si="1"/>
        <v>335643</v>
      </c>
      <c r="AF49" s="75">
        <f t="shared" si="2"/>
        <v>68710.497265884653</v>
      </c>
    </row>
    <row r="50" spans="1:32">
      <c r="A50" s="69" t="s">
        <v>1396</v>
      </c>
      <c r="B50" s="79" t="s">
        <v>1397</v>
      </c>
      <c r="C50" s="71"/>
      <c r="D50" s="72" t="s">
        <v>1215</v>
      </c>
      <c r="E50" s="71"/>
      <c r="F50" s="71"/>
      <c r="G50" s="71"/>
      <c r="H50" s="71" t="s">
        <v>1237</v>
      </c>
      <c r="I50" s="71" t="s">
        <v>1215</v>
      </c>
      <c r="J50" s="73">
        <v>7494480</v>
      </c>
      <c r="K50" s="73">
        <v>8642760</v>
      </c>
      <c r="L50" s="73">
        <v>280</v>
      </c>
      <c r="M50" s="73">
        <v>8153535.4285690002</v>
      </c>
      <c r="N50" s="73">
        <v>8275149</v>
      </c>
      <c r="O50" s="73">
        <v>9293520</v>
      </c>
      <c r="P50" s="73">
        <v>112.334</v>
      </c>
      <c r="Q50" s="73">
        <v>9182555.0946270004</v>
      </c>
      <c r="R50" s="73">
        <v>7778640</v>
      </c>
      <c r="S50" s="73">
        <v>8642760</v>
      </c>
      <c r="T50" s="73">
        <v>2526</v>
      </c>
      <c r="U50" s="73">
        <v>8207963.2779090004</v>
      </c>
      <c r="V50" s="73">
        <v>227</v>
      </c>
      <c r="W50" s="73">
        <v>9293481</v>
      </c>
      <c r="X50" s="73">
        <v>11026</v>
      </c>
      <c r="Y50" s="73">
        <v>87933.894155999995</v>
      </c>
      <c r="Z50" s="73">
        <v>227</v>
      </c>
      <c r="AA50" s="73">
        <v>9618754</v>
      </c>
      <c r="AB50" s="73">
        <v>13786.46666</v>
      </c>
      <c r="AC50" s="73">
        <v>208293.26428100001</v>
      </c>
      <c r="AD50" s="75">
        <f t="shared" si="0"/>
        <v>23016305159.997456</v>
      </c>
      <c r="AE50" s="74">
        <f t="shared" si="1"/>
        <v>2806</v>
      </c>
      <c r="AF50" s="75">
        <f t="shared" si="2"/>
        <v>8202532.131146634</v>
      </c>
    </row>
    <row r="51" spans="1:32">
      <c r="A51" s="69" t="s">
        <v>1398</v>
      </c>
      <c r="B51" s="71" t="s">
        <v>1399</v>
      </c>
      <c r="C51" s="71"/>
      <c r="D51" s="72" t="s">
        <v>1215</v>
      </c>
      <c r="E51" s="71" t="s">
        <v>1400</v>
      </c>
      <c r="F51" s="71" t="s">
        <v>1401</v>
      </c>
      <c r="G51" s="71"/>
      <c r="H51" s="71" t="s">
        <v>1402</v>
      </c>
      <c r="I51" s="71" t="s">
        <v>1215</v>
      </c>
      <c r="J51" s="73">
        <v>0</v>
      </c>
      <c r="K51" s="73">
        <v>0</v>
      </c>
      <c r="L51" s="73">
        <v>0</v>
      </c>
      <c r="M51" s="73">
        <v>0</v>
      </c>
      <c r="N51" s="73">
        <v>1261000</v>
      </c>
      <c r="O51" s="73">
        <v>2714302</v>
      </c>
      <c r="P51" s="73">
        <v>1424</v>
      </c>
      <c r="Q51" s="73">
        <v>2244567.060391</v>
      </c>
      <c r="R51" s="73">
        <v>1660488</v>
      </c>
      <c r="S51" s="73">
        <v>2296344</v>
      </c>
      <c r="T51" s="73">
        <v>10379</v>
      </c>
      <c r="U51" s="73">
        <v>2200772.3665049998</v>
      </c>
      <c r="V51" s="73">
        <v>1470000</v>
      </c>
      <c r="W51" s="73">
        <v>2714302</v>
      </c>
      <c r="X51" s="73">
        <v>3367</v>
      </c>
      <c r="Y51" s="73">
        <v>2294147.966331</v>
      </c>
      <c r="Z51" s="73">
        <v>12</v>
      </c>
      <c r="AA51" s="73">
        <v>129800000</v>
      </c>
      <c r="AB51" s="73">
        <v>140890</v>
      </c>
      <c r="AC51" s="73">
        <v>241080.64776600001</v>
      </c>
      <c r="AD51" s="75">
        <f t="shared" si="0"/>
        <v>22841816391.955395</v>
      </c>
      <c r="AE51" s="74">
        <f t="shared" si="1"/>
        <v>10379</v>
      </c>
      <c r="AF51" s="75">
        <f t="shared" si="2"/>
        <v>2200772.3665049998</v>
      </c>
    </row>
    <row r="52" spans="1:32">
      <c r="A52" s="69" t="s">
        <v>1403</v>
      </c>
      <c r="B52" s="71" t="s">
        <v>1404</v>
      </c>
      <c r="C52" s="71"/>
      <c r="D52" s="72" t="s">
        <v>1215</v>
      </c>
      <c r="E52" s="71" t="s">
        <v>1327</v>
      </c>
      <c r="F52" s="71" t="s">
        <v>1282</v>
      </c>
      <c r="G52" s="71"/>
      <c r="H52" s="71" t="s">
        <v>1237</v>
      </c>
      <c r="I52" s="71" t="s">
        <v>1219</v>
      </c>
      <c r="J52" s="73">
        <v>64768</v>
      </c>
      <c r="K52" s="73">
        <v>75520</v>
      </c>
      <c r="L52" s="73">
        <v>278944</v>
      </c>
      <c r="M52" s="73">
        <v>71988.350821999993</v>
      </c>
      <c r="N52" s="73">
        <v>350</v>
      </c>
      <c r="O52" s="73">
        <v>6720000</v>
      </c>
      <c r="P52" s="73">
        <v>18732.990000000002</v>
      </c>
      <c r="Q52" s="73">
        <v>74945.635466000007</v>
      </c>
      <c r="R52" s="73">
        <v>64121</v>
      </c>
      <c r="S52" s="73">
        <v>73759</v>
      </c>
      <c r="T52" s="73">
        <v>36275</v>
      </c>
      <c r="U52" s="73">
        <v>68774.039803000007</v>
      </c>
      <c r="V52" s="73">
        <v>3500</v>
      </c>
      <c r="W52" s="73">
        <v>123080</v>
      </c>
      <c r="X52" s="73">
        <v>2683.8049999999998</v>
      </c>
      <c r="Y52" s="73">
        <v>60468.487720999998</v>
      </c>
      <c r="Z52" s="73">
        <v>357</v>
      </c>
      <c r="AA52" s="73">
        <v>2660000</v>
      </c>
      <c r="AB52" s="73">
        <v>65729.600000000006</v>
      </c>
      <c r="AC52" s="73">
        <v>605.20482600000003</v>
      </c>
      <c r="AD52" s="75">
        <f t="shared" si="0"/>
        <v>22575496825.545792</v>
      </c>
      <c r="AE52" s="74">
        <f t="shared" si="1"/>
        <v>315219</v>
      </c>
      <c r="AF52" s="75">
        <f t="shared" si="2"/>
        <v>71618.452014459122</v>
      </c>
    </row>
    <row r="53" spans="1:32">
      <c r="A53" s="69" t="s">
        <v>1405</v>
      </c>
      <c r="B53" s="71" t="s">
        <v>1406</v>
      </c>
      <c r="C53" s="71"/>
      <c r="D53" s="72" t="s">
        <v>1215</v>
      </c>
      <c r="E53" s="71"/>
      <c r="F53" s="71"/>
      <c r="G53" s="71"/>
      <c r="H53" s="71" t="s">
        <v>1218</v>
      </c>
      <c r="I53" s="71" t="s">
        <v>1215</v>
      </c>
      <c r="J53" s="73">
        <v>128566</v>
      </c>
      <c r="K53" s="73">
        <v>189950</v>
      </c>
      <c r="L53" s="73">
        <v>7337</v>
      </c>
      <c r="M53" s="73">
        <v>136293.03666000001</v>
      </c>
      <c r="N53" s="73">
        <v>7805</v>
      </c>
      <c r="O53" s="73">
        <v>206750</v>
      </c>
      <c r="P53" s="73">
        <v>9092.6</v>
      </c>
      <c r="Q53" s="73">
        <v>141362.96844299999</v>
      </c>
      <c r="R53" s="73">
        <v>124040</v>
      </c>
      <c r="S53" s="73">
        <v>151967</v>
      </c>
      <c r="T53" s="73">
        <v>159147</v>
      </c>
      <c r="U53" s="73">
        <v>134228.10329599999</v>
      </c>
      <c r="V53" s="73">
        <v>11073</v>
      </c>
      <c r="W53" s="73">
        <v>173005</v>
      </c>
      <c r="X53" s="73">
        <v>23779</v>
      </c>
      <c r="Y53" s="73">
        <v>72566.842873999994</v>
      </c>
      <c r="Z53" s="73">
        <v>33</v>
      </c>
      <c r="AA53" s="73">
        <v>1892640</v>
      </c>
      <c r="AB53" s="73">
        <v>293851.06663999998</v>
      </c>
      <c r="AC53" s="73">
        <v>17309.561584999999</v>
      </c>
      <c r="AD53" s="75">
        <f t="shared" si="0"/>
        <v>22361981965.222927</v>
      </c>
      <c r="AE53" s="74">
        <f t="shared" si="1"/>
        <v>166484</v>
      </c>
      <c r="AF53" s="75">
        <f t="shared" si="2"/>
        <v>134319.10553099954</v>
      </c>
    </row>
    <row r="54" spans="1:32">
      <c r="A54" s="69" t="s">
        <v>1407</v>
      </c>
      <c r="B54" s="71" t="s">
        <v>1408</v>
      </c>
      <c r="C54" s="71"/>
      <c r="D54" s="72" t="s">
        <v>1215</v>
      </c>
      <c r="E54" s="71" t="s">
        <v>1243</v>
      </c>
      <c r="F54" s="71" t="s">
        <v>1244</v>
      </c>
      <c r="G54" s="71"/>
      <c r="H54" s="71" t="s">
        <v>1218</v>
      </c>
      <c r="I54" s="71" t="s">
        <v>1219</v>
      </c>
      <c r="J54" s="73">
        <v>73639</v>
      </c>
      <c r="K54" s="73">
        <v>270584</v>
      </c>
      <c r="L54" s="73">
        <v>6449</v>
      </c>
      <c r="M54" s="73">
        <v>74012.833150999999</v>
      </c>
      <c r="N54" s="73">
        <v>2471.6999999999998</v>
      </c>
      <c r="O54" s="73">
        <v>273443.84999999998</v>
      </c>
      <c r="P54" s="73">
        <v>39755</v>
      </c>
      <c r="Q54" s="73">
        <v>87065.259818999999</v>
      </c>
      <c r="R54" s="73">
        <v>53000</v>
      </c>
      <c r="S54" s="73">
        <v>91000</v>
      </c>
      <c r="T54" s="73">
        <v>301173</v>
      </c>
      <c r="U54" s="73">
        <v>71522.438292999999</v>
      </c>
      <c r="V54" s="73">
        <v>80.849999999999994</v>
      </c>
      <c r="W54" s="73">
        <v>167200</v>
      </c>
      <c r="X54" s="73">
        <v>104637</v>
      </c>
      <c r="Y54" s="73">
        <v>82549.236097999994</v>
      </c>
      <c r="Z54" s="73">
        <v>0</v>
      </c>
      <c r="AA54" s="73">
        <v>2547132</v>
      </c>
      <c r="AB54" s="73">
        <v>13654078.300000001</v>
      </c>
      <c r="AC54" s="73">
        <v>1154.0977330000001</v>
      </c>
      <c r="AD54" s="75">
        <f t="shared" si="0"/>
        <v>22017936069.008488</v>
      </c>
      <c r="AE54" s="74">
        <f t="shared" si="1"/>
        <v>307622</v>
      </c>
      <c r="AF54" s="75">
        <f t="shared" si="2"/>
        <v>71574.647031124201</v>
      </c>
    </row>
    <row r="55" spans="1:32">
      <c r="A55" s="69" t="s">
        <v>1409</v>
      </c>
      <c r="B55" s="71" t="s">
        <v>1410</v>
      </c>
      <c r="C55" s="71"/>
      <c r="D55" s="72" t="s">
        <v>1215</v>
      </c>
      <c r="E55" s="71" t="s">
        <v>1411</v>
      </c>
      <c r="F55" s="71" t="s">
        <v>1412</v>
      </c>
      <c r="G55" s="71"/>
      <c r="H55" s="71" t="s">
        <v>1395</v>
      </c>
      <c r="I55" s="71" t="s">
        <v>1215</v>
      </c>
      <c r="J55" s="73">
        <v>343886</v>
      </c>
      <c r="K55" s="73">
        <v>566400</v>
      </c>
      <c r="L55" s="73">
        <v>447</v>
      </c>
      <c r="M55" s="73">
        <v>347982.04921700002</v>
      </c>
      <c r="N55" s="73">
        <v>280000</v>
      </c>
      <c r="O55" s="73">
        <v>452400</v>
      </c>
      <c r="P55" s="73">
        <v>4449</v>
      </c>
      <c r="Q55" s="73">
        <v>377720.302089</v>
      </c>
      <c r="R55" s="73">
        <v>256769</v>
      </c>
      <c r="S55" s="73">
        <v>378279</v>
      </c>
      <c r="T55" s="73">
        <v>61795</v>
      </c>
      <c r="U55" s="73">
        <v>343887.55954300001</v>
      </c>
      <c r="V55" s="73">
        <v>267750</v>
      </c>
      <c r="W55" s="73">
        <v>476107</v>
      </c>
      <c r="X55" s="73">
        <v>33821</v>
      </c>
      <c r="Y55" s="73">
        <v>369398.896175</v>
      </c>
      <c r="Z55" s="73">
        <v>11</v>
      </c>
      <c r="AA55" s="73">
        <v>2750268</v>
      </c>
      <c r="AB55" s="73">
        <v>84006</v>
      </c>
      <c r="AC55" s="73">
        <v>215190.23822</v>
      </c>
      <c r="AD55" s="75">
        <f t="shared" si="0"/>
        <v>21406079717.959686</v>
      </c>
      <c r="AE55" s="74">
        <f t="shared" si="1"/>
        <v>62242</v>
      </c>
      <c r="AF55" s="75">
        <f t="shared" si="2"/>
        <v>343916.96471770969</v>
      </c>
    </row>
    <row r="56" spans="1:32">
      <c r="A56" s="69" t="s">
        <v>1413</v>
      </c>
      <c r="B56" s="71" t="s">
        <v>1414</v>
      </c>
      <c r="C56" s="71"/>
      <c r="D56" s="72" t="s">
        <v>1215</v>
      </c>
      <c r="E56" s="71" t="s">
        <v>1415</v>
      </c>
      <c r="F56" s="71" t="s">
        <v>1416</v>
      </c>
      <c r="G56" s="71"/>
      <c r="H56" s="71" t="s">
        <v>1224</v>
      </c>
      <c r="I56" s="71" t="s">
        <v>1215</v>
      </c>
      <c r="J56" s="73">
        <v>1431</v>
      </c>
      <c r="K56" s="73">
        <v>15000</v>
      </c>
      <c r="L56" s="73">
        <v>73863</v>
      </c>
      <c r="M56" s="73">
        <v>10388.661744000001</v>
      </c>
      <c r="N56" s="73">
        <v>3411</v>
      </c>
      <c r="O56" s="73">
        <v>36875</v>
      </c>
      <c r="P56" s="73">
        <v>255425</v>
      </c>
      <c r="Q56" s="73">
        <v>10006.447609000001</v>
      </c>
      <c r="R56" s="73">
        <v>0</v>
      </c>
      <c r="S56" s="73">
        <v>15000</v>
      </c>
      <c r="T56" s="73">
        <v>2153744</v>
      </c>
      <c r="U56" s="73">
        <v>9456.2597399999995</v>
      </c>
      <c r="V56" s="73">
        <v>11.55</v>
      </c>
      <c r="W56" s="73">
        <v>42359</v>
      </c>
      <c r="X56" s="73">
        <v>498488</v>
      </c>
      <c r="Y56" s="73">
        <v>11586.576601000001</v>
      </c>
      <c r="Z56" s="73">
        <v>0</v>
      </c>
      <c r="AA56" s="73">
        <v>37968000</v>
      </c>
      <c r="AB56" s="73">
        <v>3535481.9966600002</v>
      </c>
      <c r="AC56" s="73">
        <v>8474.6651899999997</v>
      </c>
      <c r="AD56" s="75">
        <f t="shared" si="0"/>
        <v>21133700399.863632</v>
      </c>
      <c r="AE56" s="74">
        <f t="shared" si="1"/>
        <v>2227607</v>
      </c>
      <c r="AF56" s="75">
        <f t="shared" si="2"/>
        <v>9487.1763286179448</v>
      </c>
    </row>
    <row r="57" spans="1:32">
      <c r="A57" s="69" t="s">
        <v>1417</v>
      </c>
      <c r="B57" s="71" t="s">
        <v>1418</v>
      </c>
      <c r="C57" s="71"/>
      <c r="D57" s="72" t="s">
        <v>1215</v>
      </c>
      <c r="E57" s="71" t="s">
        <v>1419</v>
      </c>
      <c r="F57" s="71" t="s">
        <v>1420</v>
      </c>
      <c r="G57" s="71"/>
      <c r="H57" s="71" t="s">
        <v>1237</v>
      </c>
      <c r="I57" s="71" t="s">
        <v>1219</v>
      </c>
      <c r="J57" s="73">
        <v>5168356</v>
      </c>
      <c r="K57" s="73">
        <v>6570420</v>
      </c>
      <c r="L57" s="73">
        <v>304</v>
      </c>
      <c r="M57" s="73">
        <v>5642562.4868369997</v>
      </c>
      <c r="N57" s="73">
        <v>97474</v>
      </c>
      <c r="O57" s="73">
        <v>6800400</v>
      </c>
      <c r="P57" s="73">
        <v>1098.5</v>
      </c>
      <c r="Q57" s="73">
        <v>3212907.6313149999</v>
      </c>
      <c r="R57" s="73">
        <v>4500000</v>
      </c>
      <c r="S57" s="73">
        <v>5913420</v>
      </c>
      <c r="T57" s="73">
        <v>3490</v>
      </c>
      <c r="U57" s="73">
        <v>5492992.9386759996</v>
      </c>
      <c r="V57" s="73">
        <v>1267</v>
      </c>
      <c r="W57" s="73">
        <v>6670140</v>
      </c>
      <c r="X57" s="73">
        <v>42267.033629999998</v>
      </c>
      <c r="Y57" s="73">
        <v>173250.74687500001</v>
      </c>
      <c r="Z57" s="73">
        <v>28</v>
      </c>
      <c r="AA57" s="73">
        <v>13140840</v>
      </c>
      <c r="AB57" s="73">
        <v>153783.67332999999</v>
      </c>
      <c r="AC57" s="73">
        <v>173821.43184800001</v>
      </c>
      <c r="AD57" s="75">
        <f t="shared" si="0"/>
        <v>20885884351.977688</v>
      </c>
      <c r="AE57" s="74">
        <f t="shared" si="1"/>
        <v>3794</v>
      </c>
      <c r="AF57" s="75">
        <f t="shared" si="2"/>
        <v>5504977.425402659</v>
      </c>
    </row>
    <row r="58" spans="1:32">
      <c r="A58" s="69" t="s">
        <v>1421</v>
      </c>
      <c r="B58" s="71" t="s">
        <v>1422</v>
      </c>
      <c r="C58" s="71"/>
      <c r="D58" s="72" t="s">
        <v>1215</v>
      </c>
      <c r="E58" s="71" t="s">
        <v>1423</v>
      </c>
      <c r="F58" s="71" t="s">
        <v>1424</v>
      </c>
      <c r="G58" s="71"/>
      <c r="H58" s="71" t="s">
        <v>1237</v>
      </c>
      <c r="I58" s="71" t="s">
        <v>1215</v>
      </c>
      <c r="J58" s="73">
        <v>0</v>
      </c>
      <c r="K58" s="73">
        <v>0</v>
      </c>
      <c r="L58" s="73">
        <v>0</v>
      </c>
      <c r="M58" s="73">
        <v>0</v>
      </c>
      <c r="N58" s="73">
        <v>63724</v>
      </c>
      <c r="O58" s="73">
        <v>4895775</v>
      </c>
      <c r="P58" s="73">
        <v>3671.5</v>
      </c>
      <c r="Q58" s="73">
        <v>699486.40855099994</v>
      </c>
      <c r="R58" s="73">
        <v>4318096</v>
      </c>
      <c r="S58" s="73">
        <v>4797860</v>
      </c>
      <c r="T58" s="73">
        <v>4556</v>
      </c>
      <c r="U58" s="73">
        <v>4571880.9578539999</v>
      </c>
      <c r="V58" s="73">
        <v>1897</v>
      </c>
      <c r="W58" s="73">
        <v>4895775</v>
      </c>
      <c r="X58" s="73">
        <v>41627.883300000001</v>
      </c>
      <c r="Y58" s="73">
        <v>150812.10308500001</v>
      </c>
      <c r="Z58" s="73">
        <v>7372</v>
      </c>
      <c r="AA58" s="73">
        <v>9778980</v>
      </c>
      <c r="AB58" s="73">
        <v>156997.32</v>
      </c>
      <c r="AC58" s="73">
        <v>138087.283948</v>
      </c>
      <c r="AD58" s="75">
        <f t="shared" si="0"/>
        <v>20829489643.982822</v>
      </c>
      <c r="AE58" s="74">
        <f t="shared" si="1"/>
        <v>4556</v>
      </c>
      <c r="AF58" s="75">
        <f t="shared" si="2"/>
        <v>4571880.9578539999</v>
      </c>
    </row>
    <row r="59" spans="1:32">
      <c r="A59" s="69" t="s">
        <v>60</v>
      </c>
      <c r="B59" s="79" t="s">
        <v>1425</v>
      </c>
      <c r="C59" s="71"/>
      <c r="D59" s="72" t="s">
        <v>1215</v>
      </c>
      <c r="E59" s="71" t="s">
        <v>1426</v>
      </c>
      <c r="F59" s="71" t="s">
        <v>1427</v>
      </c>
      <c r="G59" s="71"/>
      <c r="H59" s="71" t="s">
        <v>1237</v>
      </c>
      <c r="I59" s="71" t="s">
        <v>1215</v>
      </c>
      <c r="J59" s="73">
        <v>14784000</v>
      </c>
      <c r="K59" s="73">
        <v>17028508</v>
      </c>
      <c r="L59" s="73">
        <v>1228</v>
      </c>
      <c r="M59" s="73">
        <v>16550346.003255002</v>
      </c>
      <c r="N59" s="73">
        <v>580800</v>
      </c>
      <c r="O59" s="73">
        <v>25132561</v>
      </c>
      <c r="P59" s="73">
        <v>528</v>
      </c>
      <c r="Q59" s="73">
        <v>4114787.9564390001</v>
      </c>
      <c r="R59" s="73">
        <v>0</v>
      </c>
      <c r="S59" s="73">
        <v>0</v>
      </c>
      <c r="T59" s="73">
        <v>0</v>
      </c>
      <c r="U59" s="73">
        <v>0</v>
      </c>
      <c r="V59" s="73">
        <v>98</v>
      </c>
      <c r="W59" s="73">
        <v>26998216</v>
      </c>
      <c r="X59" s="73">
        <v>8305</v>
      </c>
      <c r="Y59" s="73">
        <v>1185009.348361</v>
      </c>
      <c r="Z59" s="73">
        <v>98</v>
      </c>
      <c r="AA59" s="73">
        <v>26998216</v>
      </c>
      <c r="AB59" s="73">
        <v>20362</v>
      </c>
      <c r="AC59" s="73">
        <v>795207.30130599998</v>
      </c>
      <c r="AD59" s="75">
        <f t="shared" si="0"/>
        <v>20323824891.997143</v>
      </c>
      <c r="AE59" s="74">
        <f t="shared" si="1"/>
        <v>1228</v>
      </c>
      <c r="AF59" s="75">
        <f t="shared" si="2"/>
        <v>16550346.003255002</v>
      </c>
    </row>
    <row r="60" spans="1:32">
      <c r="A60" s="69" t="s">
        <v>1428</v>
      </c>
      <c r="B60" s="79" t="s">
        <v>1429</v>
      </c>
      <c r="C60" s="71"/>
      <c r="D60" s="72" t="s">
        <v>1215</v>
      </c>
      <c r="E60" s="71" t="s">
        <v>1430</v>
      </c>
      <c r="F60" s="71" t="s">
        <v>1431</v>
      </c>
      <c r="G60" s="71"/>
      <c r="H60" s="71" t="s">
        <v>1224</v>
      </c>
      <c r="I60" s="71" t="s">
        <v>1215</v>
      </c>
      <c r="J60" s="73">
        <v>0</v>
      </c>
      <c r="K60" s="73">
        <v>0</v>
      </c>
      <c r="L60" s="73">
        <v>0</v>
      </c>
      <c r="M60" s="73">
        <v>0</v>
      </c>
      <c r="N60" s="73">
        <v>9779965</v>
      </c>
      <c r="O60" s="73">
        <v>10600000</v>
      </c>
      <c r="P60" s="73">
        <v>50</v>
      </c>
      <c r="Q60" s="73">
        <v>10315003.239995001</v>
      </c>
      <c r="R60" s="73">
        <v>8991259</v>
      </c>
      <c r="S60" s="73">
        <v>9440822</v>
      </c>
      <c r="T60" s="73">
        <v>2173</v>
      </c>
      <c r="U60" s="73">
        <v>9305931.9733039998</v>
      </c>
      <c r="V60" s="73">
        <v>9440823</v>
      </c>
      <c r="W60" s="73">
        <v>12831815</v>
      </c>
      <c r="X60" s="73">
        <v>100</v>
      </c>
      <c r="Y60" s="73">
        <v>10413114.949999001</v>
      </c>
      <c r="Z60" s="73">
        <v>180000</v>
      </c>
      <c r="AA60" s="73">
        <v>28693722</v>
      </c>
      <c r="AB60" s="73">
        <v>1337</v>
      </c>
      <c r="AC60" s="73">
        <v>10782444.735346001</v>
      </c>
      <c r="AD60" s="75">
        <f t="shared" si="0"/>
        <v>20221790177.98959</v>
      </c>
      <c r="AE60" s="74">
        <f t="shared" si="1"/>
        <v>2173</v>
      </c>
      <c r="AF60" s="75">
        <f t="shared" si="2"/>
        <v>9305931.9733039998</v>
      </c>
    </row>
    <row r="61" spans="1:32">
      <c r="A61" s="69" t="s">
        <v>1432</v>
      </c>
      <c r="B61" s="71" t="s">
        <v>1433</v>
      </c>
      <c r="C61" s="71"/>
      <c r="D61" s="72" t="s">
        <v>1215</v>
      </c>
      <c r="E61" s="71" t="s">
        <v>1434</v>
      </c>
      <c r="F61" s="71" t="s">
        <v>1435</v>
      </c>
      <c r="G61" s="71"/>
      <c r="H61" s="71" t="s">
        <v>1237</v>
      </c>
      <c r="I61" s="71" t="s">
        <v>1219</v>
      </c>
      <c r="J61" s="73">
        <v>1152550</v>
      </c>
      <c r="K61" s="73">
        <v>1280600</v>
      </c>
      <c r="L61" s="73">
        <v>235</v>
      </c>
      <c r="M61" s="73">
        <v>1198865.9574460001</v>
      </c>
      <c r="N61" s="73">
        <v>21080</v>
      </c>
      <c r="O61" s="73">
        <v>60765400</v>
      </c>
      <c r="P61" s="73">
        <v>10936.24</v>
      </c>
      <c r="Q61" s="73">
        <v>277747.08116900001</v>
      </c>
      <c r="R61" s="73">
        <v>1111250</v>
      </c>
      <c r="S61" s="73">
        <v>1280600</v>
      </c>
      <c r="T61" s="73">
        <v>16550</v>
      </c>
      <c r="U61" s="73">
        <v>1192002.1499640001</v>
      </c>
      <c r="V61" s="73">
        <v>180</v>
      </c>
      <c r="W61" s="73">
        <v>1457750</v>
      </c>
      <c r="X61" s="73">
        <v>313467.8</v>
      </c>
      <c r="Y61" s="73">
        <v>31597.526897</v>
      </c>
      <c r="Z61" s="73">
        <v>162</v>
      </c>
      <c r="AA61" s="73">
        <v>5762750</v>
      </c>
      <c r="AB61" s="73">
        <v>463092.46</v>
      </c>
      <c r="AC61" s="73">
        <v>35479.331126999998</v>
      </c>
      <c r="AD61" s="75">
        <f t="shared" si="0"/>
        <v>20009369081.904011</v>
      </c>
      <c r="AE61" s="74">
        <f t="shared" si="1"/>
        <v>16785</v>
      </c>
      <c r="AF61" s="75">
        <f t="shared" si="2"/>
        <v>1192098.2473579987</v>
      </c>
    </row>
    <row r="62" spans="1:32">
      <c r="A62" s="69" t="s">
        <v>1436</v>
      </c>
      <c r="B62" s="71" t="s">
        <v>1437</v>
      </c>
      <c r="C62" s="71"/>
      <c r="D62" s="72" t="s">
        <v>1219</v>
      </c>
      <c r="E62" s="71" t="s">
        <v>1438</v>
      </c>
      <c r="F62" s="78" t="s">
        <v>1439</v>
      </c>
      <c r="G62" s="71"/>
      <c r="H62" s="71" t="s">
        <v>1237</v>
      </c>
      <c r="I62" s="71" t="s">
        <v>1215</v>
      </c>
      <c r="J62" s="73">
        <v>1950</v>
      </c>
      <c r="K62" s="73">
        <v>107454</v>
      </c>
      <c r="L62" s="73">
        <v>223960</v>
      </c>
      <c r="M62" s="73">
        <v>89208.616248999999</v>
      </c>
      <c r="N62" s="73">
        <v>0</v>
      </c>
      <c r="O62" s="73">
        <v>2844275</v>
      </c>
      <c r="P62" s="73">
        <v>56963.603000000003</v>
      </c>
      <c r="Q62" s="73">
        <v>15279.619669</v>
      </c>
      <c r="R62" s="73">
        <v>0</v>
      </c>
      <c r="S62" s="73">
        <v>0</v>
      </c>
      <c r="T62" s="73">
        <v>0</v>
      </c>
      <c r="U62" s="73">
        <v>0</v>
      </c>
      <c r="V62" s="73">
        <v>2950</v>
      </c>
      <c r="W62" s="73">
        <v>182460</v>
      </c>
      <c r="X62" s="73">
        <v>956780.06331</v>
      </c>
      <c r="Y62" s="73">
        <v>7070.2283829999997</v>
      </c>
      <c r="Z62" s="73">
        <v>16</v>
      </c>
      <c r="AA62" s="73">
        <v>1454232</v>
      </c>
      <c r="AB62" s="73">
        <v>2888428.13</v>
      </c>
      <c r="AC62" s="73">
        <v>4017.6359699999998</v>
      </c>
      <c r="AD62" s="75">
        <f t="shared" si="0"/>
        <v>19979161695.126041</v>
      </c>
      <c r="AE62" s="74">
        <f t="shared" si="1"/>
        <v>223960</v>
      </c>
      <c r="AF62" s="75">
        <f t="shared" si="2"/>
        <v>89208.616249000013</v>
      </c>
    </row>
    <row r="63" spans="1:32">
      <c r="A63" s="69" t="s">
        <v>1440</v>
      </c>
      <c r="B63" s="71" t="s">
        <v>1441</v>
      </c>
      <c r="C63" s="71"/>
      <c r="D63" s="72" t="s">
        <v>1215</v>
      </c>
      <c r="E63" s="71" t="s">
        <v>1442</v>
      </c>
      <c r="F63" s="71" t="s">
        <v>1443</v>
      </c>
      <c r="G63" s="71"/>
      <c r="H63" s="71" t="s">
        <v>1224</v>
      </c>
      <c r="I63" s="71" t="s">
        <v>1219</v>
      </c>
      <c r="J63" s="73">
        <v>60000</v>
      </c>
      <c r="K63" s="73">
        <v>85000</v>
      </c>
      <c r="L63" s="73">
        <v>161886</v>
      </c>
      <c r="M63" s="73">
        <v>79772.804967999997</v>
      </c>
      <c r="N63" s="73">
        <v>63000</v>
      </c>
      <c r="O63" s="73">
        <v>1293507</v>
      </c>
      <c r="P63" s="73">
        <v>22107</v>
      </c>
      <c r="Q63" s="73">
        <v>163603.701631</v>
      </c>
      <c r="R63" s="73">
        <v>63000</v>
      </c>
      <c r="S63" s="73">
        <v>91335</v>
      </c>
      <c r="T63" s="73">
        <v>87792</v>
      </c>
      <c r="U63" s="73">
        <v>79230.256146</v>
      </c>
      <c r="V63" s="73">
        <v>1294</v>
      </c>
      <c r="W63" s="73">
        <v>2014320</v>
      </c>
      <c r="X63" s="73">
        <v>80577</v>
      </c>
      <c r="Y63" s="73">
        <v>103832.40644799999</v>
      </c>
      <c r="Z63" s="73">
        <v>0</v>
      </c>
      <c r="AA63" s="73">
        <v>154643150</v>
      </c>
      <c r="AB63" s="73">
        <v>184705.06</v>
      </c>
      <c r="AC63" s="73">
        <v>111389.650259</v>
      </c>
      <c r="AD63" s="75">
        <f t="shared" si="0"/>
        <v>19869882952.619278</v>
      </c>
      <c r="AE63" s="74">
        <f t="shared" si="1"/>
        <v>249678</v>
      </c>
      <c r="AF63" s="75">
        <f t="shared" si="2"/>
        <v>79582.033469585935</v>
      </c>
    </row>
    <row r="64" spans="1:32">
      <c r="A64" s="69" t="s">
        <v>1444</v>
      </c>
      <c r="B64" s="71" t="s">
        <v>1445</v>
      </c>
      <c r="C64" s="71"/>
      <c r="D64" s="72" t="s">
        <v>1215</v>
      </c>
      <c r="E64" s="71" t="s">
        <v>1446</v>
      </c>
      <c r="F64" s="71" t="s">
        <v>1447</v>
      </c>
      <c r="G64" s="71"/>
      <c r="H64" s="71" t="s">
        <v>1237</v>
      </c>
      <c r="I64" s="71" t="s">
        <v>1215</v>
      </c>
      <c r="J64" s="73">
        <v>4000</v>
      </c>
      <c r="K64" s="73">
        <v>56182</v>
      </c>
      <c r="L64" s="73">
        <v>400506</v>
      </c>
      <c r="M64" s="73">
        <v>48509.386727999998</v>
      </c>
      <c r="N64" s="73">
        <v>0</v>
      </c>
      <c r="O64" s="73">
        <v>9398160</v>
      </c>
      <c r="P64" s="73">
        <v>62317</v>
      </c>
      <c r="Q64" s="73">
        <v>42387.209329999998</v>
      </c>
      <c r="R64" s="73">
        <v>20000</v>
      </c>
      <c r="S64" s="73">
        <v>44940</v>
      </c>
      <c r="T64" s="73">
        <v>13905</v>
      </c>
      <c r="U64" s="73">
        <v>26821.316715000001</v>
      </c>
      <c r="V64" s="73">
        <v>9.41</v>
      </c>
      <c r="W64" s="73">
        <v>62071</v>
      </c>
      <c r="X64" s="73">
        <v>53982.3</v>
      </c>
      <c r="Y64" s="73">
        <v>6753.4819479999996</v>
      </c>
      <c r="Z64" s="73">
        <v>170</v>
      </c>
      <c r="AA64" s="73">
        <v>631000</v>
      </c>
      <c r="AB64" s="73">
        <v>63976.2</v>
      </c>
      <c r="AC64" s="73">
        <v>13809.716009</v>
      </c>
      <c r="AD64" s="75">
        <f t="shared" si="0"/>
        <v>19801250849.806442</v>
      </c>
      <c r="AE64" s="74">
        <f t="shared" si="1"/>
        <v>414411</v>
      </c>
      <c r="AF64" s="75">
        <f t="shared" si="2"/>
        <v>47781.672903968385</v>
      </c>
    </row>
    <row r="65" spans="1:32">
      <c r="A65" s="69" t="s">
        <v>1448</v>
      </c>
      <c r="B65" s="71" t="s">
        <v>1449</v>
      </c>
      <c r="C65" s="71"/>
      <c r="D65" s="72" t="s">
        <v>1215</v>
      </c>
      <c r="E65" s="71"/>
      <c r="F65" s="71"/>
      <c r="G65" s="71"/>
      <c r="H65" s="71" t="s">
        <v>1237</v>
      </c>
      <c r="I65" s="71" t="s">
        <v>1215</v>
      </c>
      <c r="J65" s="73">
        <v>10636500</v>
      </c>
      <c r="K65" s="73">
        <v>12706659</v>
      </c>
      <c r="L65" s="73">
        <v>1713</v>
      </c>
      <c r="M65" s="73">
        <v>11218133.36427</v>
      </c>
      <c r="N65" s="73">
        <v>525000</v>
      </c>
      <c r="O65" s="73">
        <v>16433956</v>
      </c>
      <c r="P65" s="73">
        <v>544</v>
      </c>
      <c r="Q65" s="73">
        <v>3658724.7153489999</v>
      </c>
      <c r="R65" s="73">
        <v>11026050</v>
      </c>
      <c r="S65" s="73">
        <v>11026050</v>
      </c>
      <c r="T65" s="73">
        <v>49</v>
      </c>
      <c r="U65" s="73">
        <v>11026050</v>
      </c>
      <c r="V65" s="73">
        <v>495069</v>
      </c>
      <c r="W65" s="73">
        <v>14173719</v>
      </c>
      <c r="X65" s="73">
        <v>5799.8571199999997</v>
      </c>
      <c r="Y65" s="73">
        <v>1131241.892885</v>
      </c>
      <c r="Z65" s="73">
        <v>733</v>
      </c>
      <c r="AA65" s="73">
        <v>12789000</v>
      </c>
      <c r="AB65" s="73">
        <v>35832.42</v>
      </c>
      <c r="AC65" s="73">
        <v>808470.04006499995</v>
      </c>
      <c r="AD65" s="75">
        <f t="shared" si="0"/>
        <v>19756938902.994511</v>
      </c>
      <c r="AE65" s="74">
        <f t="shared" si="1"/>
        <v>1762</v>
      </c>
      <c r="AF65" s="75">
        <f t="shared" si="2"/>
        <v>11212791.658907214</v>
      </c>
    </row>
    <row r="66" spans="1:32">
      <c r="A66" s="69" t="s">
        <v>1450</v>
      </c>
      <c r="B66" s="79" t="s">
        <v>1451</v>
      </c>
      <c r="C66" s="71"/>
      <c r="D66" s="72" t="s">
        <v>1215</v>
      </c>
      <c r="E66" s="71"/>
      <c r="F66" s="71"/>
      <c r="G66" s="71"/>
      <c r="H66" s="71" t="s">
        <v>1224</v>
      </c>
      <c r="I66" s="71" t="s">
        <v>1215</v>
      </c>
      <c r="J66" s="73">
        <v>0</v>
      </c>
      <c r="K66" s="73">
        <v>0</v>
      </c>
      <c r="L66" s="73">
        <v>0</v>
      </c>
      <c r="M66" s="73">
        <v>0</v>
      </c>
      <c r="N66" s="73">
        <v>4368132</v>
      </c>
      <c r="O66" s="73">
        <v>5088000</v>
      </c>
      <c r="P66" s="73">
        <v>191</v>
      </c>
      <c r="Q66" s="73">
        <v>4819901.9057590002</v>
      </c>
      <c r="R66" s="73">
        <v>3500000</v>
      </c>
      <c r="S66" s="73">
        <v>3975000</v>
      </c>
      <c r="T66" s="73">
        <v>5009</v>
      </c>
      <c r="U66" s="73">
        <v>3900034.937107</v>
      </c>
      <c r="V66" s="73">
        <v>422223</v>
      </c>
      <c r="W66" s="73">
        <v>6625000</v>
      </c>
      <c r="X66" s="73">
        <v>525</v>
      </c>
      <c r="Y66" s="73">
        <v>4642704.0533299996</v>
      </c>
      <c r="Z66" s="73">
        <v>254</v>
      </c>
      <c r="AA66" s="73">
        <v>119250000</v>
      </c>
      <c r="AB66" s="73">
        <v>4349</v>
      </c>
      <c r="AC66" s="73">
        <v>4185777.6596909999</v>
      </c>
      <c r="AD66" s="75">
        <f t="shared" ref="AD66:AD129" si="3">(L66*M66)+(T66*U66)</f>
        <v>19535274999.968964</v>
      </c>
      <c r="AE66" s="74">
        <f t="shared" ref="AE66:AE129" si="4">L66+T66</f>
        <v>5009</v>
      </c>
      <c r="AF66" s="75">
        <f t="shared" ref="AF66:AF129" si="5">AD66/AE66</f>
        <v>3900034.937107</v>
      </c>
    </row>
    <row r="67" spans="1:32">
      <c r="A67" s="69" t="s">
        <v>1452</v>
      </c>
      <c r="B67" s="71" t="s">
        <v>1453</v>
      </c>
      <c r="C67" s="71"/>
      <c r="D67" s="72" t="s">
        <v>1215</v>
      </c>
      <c r="E67" s="71" t="s">
        <v>1454</v>
      </c>
      <c r="F67" s="71" t="s">
        <v>1455</v>
      </c>
      <c r="G67" s="71"/>
      <c r="H67" s="71" t="s">
        <v>1456</v>
      </c>
      <c r="I67" s="71" t="s">
        <v>1215</v>
      </c>
      <c r="J67" s="73">
        <v>0</v>
      </c>
      <c r="K67" s="73">
        <v>0</v>
      </c>
      <c r="L67" s="73">
        <v>0</v>
      </c>
      <c r="M67" s="73">
        <v>0</v>
      </c>
      <c r="N67" s="73">
        <v>69031</v>
      </c>
      <c r="O67" s="73">
        <v>2386590</v>
      </c>
      <c r="P67" s="73">
        <v>1883.0329999999999</v>
      </c>
      <c r="Q67" s="73">
        <v>1755937.2368930001</v>
      </c>
      <c r="R67" s="73">
        <v>2104981</v>
      </c>
      <c r="S67" s="73">
        <v>2338863</v>
      </c>
      <c r="T67" s="73">
        <v>8684</v>
      </c>
      <c r="U67" s="73">
        <v>2220554.5536560002</v>
      </c>
      <c r="V67" s="73">
        <v>69031</v>
      </c>
      <c r="W67" s="73">
        <v>2386595</v>
      </c>
      <c r="X67" s="73">
        <v>49812.799980000003</v>
      </c>
      <c r="Y67" s="73">
        <v>113920.39958</v>
      </c>
      <c r="Z67" s="73">
        <v>8</v>
      </c>
      <c r="AA67" s="73">
        <v>6314994</v>
      </c>
      <c r="AB67" s="73">
        <v>343183.09665999998</v>
      </c>
      <c r="AC67" s="73">
        <v>58051.627127</v>
      </c>
      <c r="AD67" s="75">
        <f t="shared" si="3"/>
        <v>19283295743.948704</v>
      </c>
      <c r="AE67" s="74">
        <f t="shared" si="4"/>
        <v>8684</v>
      </c>
      <c r="AF67" s="75">
        <f t="shared" si="5"/>
        <v>2220554.5536560002</v>
      </c>
    </row>
    <row r="68" spans="1:32">
      <c r="A68" s="69" t="s">
        <v>1457</v>
      </c>
      <c r="B68" s="71" t="s">
        <v>1408</v>
      </c>
      <c r="C68" s="71"/>
      <c r="D68" s="72" t="s">
        <v>1215</v>
      </c>
      <c r="E68" s="71" t="s">
        <v>1243</v>
      </c>
      <c r="F68" s="71" t="s">
        <v>1244</v>
      </c>
      <c r="G68" s="71"/>
      <c r="H68" s="71" t="s">
        <v>1218</v>
      </c>
      <c r="I68" s="71" t="s">
        <v>1219</v>
      </c>
      <c r="J68" s="73">
        <v>73000</v>
      </c>
      <c r="K68" s="73">
        <v>81820</v>
      </c>
      <c r="L68" s="73">
        <v>6941</v>
      </c>
      <c r="M68" s="73">
        <v>79004.191611000002</v>
      </c>
      <c r="N68" s="73">
        <v>62925</v>
      </c>
      <c r="O68" s="73">
        <v>103200</v>
      </c>
      <c r="P68" s="73">
        <v>1702</v>
      </c>
      <c r="Q68" s="73">
        <v>82786.514916</v>
      </c>
      <c r="R68" s="73">
        <v>60000</v>
      </c>
      <c r="S68" s="73">
        <v>85436</v>
      </c>
      <c r="T68" s="73">
        <v>279892</v>
      </c>
      <c r="U68" s="73">
        <v>66537.437858000005</v>
      </c>
      <c r="V68" s="73">
        <v>4420</v>
      </c>
      <c r="W68" s="73">
        <v>96259.6</v>
      </c>
      <c r="X68" s="73">
        <v>72891</v>
      </c>
      <c r="Y68" s="73">
        <v>73168.870385999995</v>
      </c>
      <c r="Z68" s="73">
        <v>0</v>
      </c>
      <c r="AA68" s="73">
        <v>500000</v>
      </c>
      <c r="AB68" s="73">
        <v>1559252.05</v>
      </c>
      <c r="AC68" s="73">
        <v>2304.0143079999998</v>
      </c>
      <c r="AD68" s="75">
        <f t="shared" si="3"/>
        <v>19171664650.923286</v>
      </c>
      <c r="AE68" s="74">
        <f t="shared" si="4"/>
        <v>286833</v>
      </c>
      <c r="AF68" s="75">
        <f t="shared" si="5"/>
        <v>66839.117712826934</v>
      </c>
    </row>
    <row r="69" spans="1:32">
      <c r="A69" s="69" t="s">
        <v>1458</v>
      </c>
      <c r="B69" s="71" t="s">
        <v>1459</v>
      </c>
      <c r="C69" s="71"/>
      <c r="D69" s="72" t="s">
        <v>1215</v>
      </c>
      <c r="E69" s="71" t="s">
        <v>1460</v>
      </c>
      <c r="F69" s="81" t="s">
        <v>7350</v>
      </c>
      <c r="G69" s="71"/>
      <c r="H69" s="71" t="s">
        <v>1316</v>
      </c>
      <c r="I69" s="71" t="s">
        <v>1215</v>
      </c>
      <c r="J69" s="73">
        <v>1350000</v>
      </c>
      <c r="K69" s="73">
        <v>1996000</v>
      </c>
      <c r="L69" s="73">
        <v>11965</v>
      </c>
      <c r="M69" s="73">
        <v>1601158.296359</v>
      </c>
      <c r="N69" s="73">
        <v>1461583</v>
      </c>
      <c r="O69" s="73">
        <v>2280714</v>
      </c>
      <c r="P69" s="73">
        <v>516</v>
      </c>
      <c r="Q69" s="73">
        <v>1866853.0232549999</v>
      </c>
      <c r="R69" s="73">
        <v>0</v>
      </c>
      <c r="S69" s="73">
        <v>0</v>
      </c>
      <c r="T69" s="73">
        <v>0</v>
      </c>
      <c r="U69" s="73">
        <v>0</v>
      </c>
      <c r="V69" s="73">
        <v>1550000</v>
      </c>
      <c r="W69" s="73">
        <v>2721550</v>
      </c>
      <c r="X69" s="73">
        <v>4148</v>
      </c>
      <c r="Y69" s="73">
        <v>1799757.9017789999</v>
      </c>
      <c r="Z69" s="73">
        <v>0.02</v>
      </c>
      <c r="AA69" s="73">
        <v>158500000</v>
      </c>
      <c r="AB69" s="73">
        <v>20398</v>
      </c>
      <c r="AC69" s="73">
        <v>1816469.224683</v>
      </c>
      <c r="AD69" s="75">
        <f t="shared" si="3"/>
        <v>19157859015.935436</v>
      </c>
      <c r="AE69" s="74">
        <f t="shared" si="4"/>
        <v>11965</v>
      </c>
      <c r="AF69" s="75">
        <f t="shared" si="5"/>
        <v>1601158.296359</v>
      </c>
    </row>
    <row r="70" spans="1:32">
      <c r="A70" s="69" t="s">
        <v>1462</v>
      </c>
      <c r="B70" s="71" t="s">
        <v>1463</v>
      </c>
      <c r="C70" s="71"/>
      <c r="D70" s="72" t="s">
        <v>1219</v>
      </c>
      <c r="E70" s="71" t="s">
        <v>1330</v>
      </c>
      <c r="F70" s="71" t="s">
        <v>1331</v>
      </c>
      <c r="G70" s="71"/>
      <c r="H70" s="71" t="s">
        <v>1237</v>
      </c>
      <c r="I70" s="71" t="s">
        <v>1215</v>
      </c>
      <c r="J70" s="73">
        <v>49794</v>
      </c>
      <c r="K70" s="73">
        <v>64294</v>
      </c>
      <c r="L70" s="73">
        <v>331185</v>
      </c>
      <c r="M70" s="73">
        <v>56948.533688000003</v>
      </c>
      <c r="N70" s="73">
        <v>723</v>
      </c>
      <c r="O70" s="73">
        <v>123640</v>
      </c>
      <c r="P70" s="73">
        <v>84456.15</v>
      </c>
      <c r="Q70" s="73">
        <v>53819.726079</v>
      </c>
      <c r="R70" s="73">
        <v>22384</v>
      </c>
      <c r="S70" s="73">
        <v>42173</v>
      </c>
      <c r="T70" s="73">
        <v>302</v>
      </c>
      <c r="U70" s="73">
        <v>42042.248340999999</v>
      </c>
      <c r="V70" s="73">
        <v>844</v>
      </c>
      <c r="W70" s="73">
        <v>74100</v>
      </c>
      <c r="X70" s="73">
        <v>807.66332</v>
      </c>
      <c r="Y70" s="73">
        <v>31061.648048999999</v>
      </c>
      <c r="Z70" s="73">
        <v>45</v>
      </c>
      <c r="AA70" s="73">
        <v>72800</v>
      </c>
      <c r="AB70" s="73">
        <v>9465</v>
      </c>
      <c r="AC70" s="73">
        <v>19291.975528999999</v>
      </c>
      <c r="AD70" s="75">
        <f t="shared" si="3"/>
        <v>18873196888.459263</v>
      </c>
      <c r="AE70" s="74">
        <f t="shared" si="4"/>
        <v>331487</v>
      </c>
      <c r="AF70" s="75">
        <f t="shared" si="5"/>
        <v>56934.953372105883</v>
      </c>
    </row>
    <row r="71" spans="1:32">
      <c r="A71" s="69" t="s">
        <v>1464</v>
      </c>
      <c r="B71" s="71" t="s">
        <v>1465</v>
      </c>
      <c r="C71" s="71"/>
      <c r="D71" s="72" t="s">
        <v>1215</v>
      </c>
      <c r="E71" s="71" t="s">
        <v>1466</v>
      </c>
      <c r="F71" s="71" t="s">
        <v>1467</v>
      </c>
      <c r="G71" s="71"/>
      <c r="H71" s="71" t="s">
        <v>1468</v>
      </c>
      <c r="I71" s="71" t="s">
        <v>1219</v>
      </c>
      <c r="J71" s="73">
        <v>343380</v>
      </c>
      <c r="K71" s="73">
        <v>383400</v>
      </c>
      <c r="L71" s="73">
        <v>6113</v>
      </c>
      <c r="M71" s="73">
        <v>365848.28725599998</v>
      </c>
      <c r="N71" s="73">
        <v>7143</v>
      </c>
      <c r="O71" s="73">
        <v>438930</v>
      </c>
      <c r="P71" s="73">
        <v>5446</v>
      </c>
      <c r="Q71" s="73">
        <v>201108.25100600001</v>
      </c>
      <c r="R71" s="73">
        <v>8667</v>
      </c>
      <c r="S71" s="73">
        <v>383400</v>
      </c>
      <c r="T71" s="73">
        <v>45449</v>
      </c>
      <c r="U71" s="73">
        <v>364016.42764399998</v>
      </c>
      <c r="V71" s="73">
        <v>1</v>
      </c>
      <c r="W71" s="73">
        <v>440892</v>
      </c>
      <c r="X71" s="73">
        <v>438790.99523</v>
      </c>
      <c r="Y71" s="73">
        <v>18768.181543999999</v>
      </c>
      <c r="Z71" s="73">
        <v>1</v>
      </c>
      <c r="AA71" s="73">
        <v>999000</v>
      </c>
      <c r="AB71" s="73">
        <v>342752.29333000001</v>
      </c>
      <c r="AC71" s="73">
        <v>21795.508186999999</v>
      </c>
      <c r="AD71" s="75">
        <f t="shared" si="3"/>
        <v>18780613199.988083</v>
      </c>
      <c r="AE71" s="74">
        <f t="shared" si="4"/>
        <v>51562</v>
      </c>
      <c r="AF71" s="75">
        <f t="shared" si="5"/>
        <v>364233.60614382848</v>
      </c>
    </row>
    <row r="72" spans="1:32">
      <c r="A72" s="69" t="s">
        <v>69</v>
      </c>
      <c r="B72" s="71" t="s">
        <v>1469</v>
      </c>
      <c r="C72" s="71"/>
      <c r="D72" s="72" t="s">
        <v>1215</v>
      </c>
      <c r="E72" s="71"/>
      <c r="F72" s="71"/>
      <c r="G72" s="71"/>
      <c r="H72" s="71" t="s">
        <v>1237</v>
      </c>
      <c r="I72" s="71" t="s">
        <v>1215</v>
      </c>
      <c r="J72" s="73">
        <v>12333300</v>
      </c>
      <c r="K72" s="73">
        <v>14734272</v>
      </c>
      <c r="L72" s="73">
        <v>1415</v>
      </c>
      <c r="M72" s="73">
        <v>13087143.290454</v>
      </c>
      <c r="N72" s="73">
        <v>593572</v>
      </c>
      <c r="O72" s="73">
        <v>14734293</v>
      </c>
      <c r="P72" s="73">
        <v>268</v>
      </c>
      <c r="Q72" s="73">
        <v>5694104.9253730001</v>
      </c>
      <c r="R72" s="73">
        <v>14587104</v>
      </c>
      <c r="S72" s="73">
        <v>14587104</v>
      </c>
      <c r="T72" s="73">
        <v>3</v>
      </c>
      <c r="U72" s="73">
        <v>14587104</v>
      </c>
      <c r="V72" s="73">
        <v>561371</v>
      </c>
      <c r="W72" s="73">
        <v>14750000</v>
      </c>
      <c r="X72" s="73">
        <v>5212.4760999999999</v>
      </c>
      <c r="Y72" s="73">
        <v>1876824.2103560001</v>
      </c>
      <c r="Z72" s="73">
        <v>236520</v>
      </c>
      <c r="AA72" s="73">
        <v>15249948</v>
      </c>
      <c r="AB72" s="73">
        <v>28495.57</v>
      </c>
      <c r="AC72" s="73">
        <v>947659.731853</v>
      </c>
      <c r="AD72" s="75">
        <f t="shared" si="3"/>
        <v>18562069067.992409</v>
      </c>
      <c r="AE72" s="74">
        <f t="shared" si="4"/>
        <v>1418</v>
      </c>
      <c r="AF72" s="75">
        <f t="shared" si="5"/>
        <v>13090316.691108892</v>
      </c>
    </row>
    <row r="73" spans="1:32">
      <c r="A73" s="69" t="s">
        <v>1470</v>
      </c>
      <c r="B73" s="71" t="s">
        <v>1471</v>
      </c>
      <c r="C73" s="71"/>
      <c r="D73" s="72" t="s">
        <v>1215</v>
      </c>
      <c r="E73" s="71" t="s">
        <v>1472</v>
      </c>
      <c r="F73" s="71" t="s">
        <v>1473</v>
      </c>
      <c r="G73" s="71"/>
      <c r="H73" s="71" t="s">
        <v>1395</v>
      </c>
      <c r="I73" s="71" t="s">
        <v>1215</v>
      </c>
      <c r="J73" s="73">
        <v>0</v>
      </c>
      <c r="K73" s="73">
        <v>0</v>
      </c>
      <c r="L73" s="73">
        <v>0</v>
      </c>
      <c r="M73" s="73">
        <v>0</v>
      </c>
      <c r="N73" s="73">
        <v>1700000</v>
      </c>
      <c r="O73" s="73">
        <v>2697029</v>
      </c>
      <c r="P73" s="73">
        <v>1557</v>
      </c>
      <c r="Q73" s="73">
        <v>2468753.9916500002</v>
      </c>
      <c r="R73" s="73">
        <v>2040483</v>
      </c>
      <c r="S73" s="73">
        <v>2458300</v>
      </c>
      <c r="T73" s="73">
        <v>8286</v>
      </c>
      <c r="U73" s="73">
        <v>2234893.6348009999</v>
      </c>
      <c r="V73" s="73">
        <v>112</v>
      </c>
      <c r="W73" s="73">
        <v>2893051</v>
      </c>
      <c r="X73" s="73">
        <v>2640</v>
      </c>
      <c r="Y73" s="73">
        <v>2141845.373323</v>
      </c>
      <c r="Z73" s="73">
        <v>28</v>
      </c>
      <c r="AA73" s="73">
        <v>7817475</v>
      </c>
      <c r="AB73" s="73">
        <v>15887</v>
      </c>
      <c r="AC73" s="73">
        <v>1718735.2504469999</v>
      </c>
      <c r="AD73" s="75">
        <f t="shared" si="3"/>
        <v>18518328657.961086</v>
      </c>
      <c r="AE73" s="74">
        <f t="shared" si="4"/>
        <v>8286</v>
      </c>
      <c r="AF73" s="75">
        <f t="shared" si="5"/>
        <v>2234893.6348009999</v>
      </c>
    </row>
    <row r="74" spans="1:32">
      <c r="A74" s="69" t="s">
        <v>1474</v>
      </c>
      <c r="B74" s="71" t="s">
        <v>1475</v>
      </c>
      <c r="C74" s="71"/>
      <c r="D74" s="72" t="s">
        <v>1215</v>
      </c>
      <c r="E74" s="71" t="s">
        <v>1476</v>
      </c>
      <c r="F74" s="78" t="s">
        <v>1477</v>
      </c>
      <c r="G74" s="71"/>
      <c r="H74" s="71" t="s">
        <v>1237</v>
      </c>
      <c r="I74" s="71" t="s">
        <v>1215</v>
      </c>
      <c r="J74" s="73">
        <v>227873</v>
      </c>
      <c r="K74" s="73">
        <v>295120</v>
      </c>
      <c r="L74" s="73">
        <v>33</v>
      </c>
      <c r="M74" s="73">
        <v>270666.54545400001</v>
      </c>
      <c r="N74" s="73">
        <v>16500</v>
      </c>
      <c r="O74" s="73">
        <v>385890</v>
      </c>
      <c r="P74" s="73">
        <v>14803</v>
      </c>
      <c r="Q74" s="73">
        <v>74317.980874000001</v>
      </c>
      <c r="R74" s="73">
        <v>11380</v>
      </c>
      <c r="S74" s="73">
        <v>290120</v>
      </c>
      <c r="T74" s="73">
        <v>86376</v>
      </c>
      <c r="U74" s="73">
        <v>214074.03523499999</v>
      </c>
      <c r="V74" s="73">
        <v>5408.2</v>
      </c>
      <c r="W74" s="73">
        <v>469000</v>
      </c>
      <c r="X74" s="73">
        <v>260216.2</v>
      </c>
      <c r="Y74" s="73">
        <v>39347.330559000002</v>
      </c>
      <c r="Z74" s="73">
        <v>0</v>
      </c>
      <c r="AA74" s="73">
        <v>500900</v>
      </c>
      <c r="AB74" s="73">
        <v>443429</v>
      </c>
      <c r="AC74" s="73">
        <v>29937.737331</v>
      </c>
      <c r="AD74" s="75">
        <f t="shared" si="3"/>
        <v>18499790863.45834</v>
      </c>
      <c r="AE74" s="74">
        <f t="shared" si="4"/>
        <v>86409</v>
      </c>
      <c r="AF74" s="75">
        <f t="shared" si="5"/>
        <v>214095.64817852702</v>
      </c>
    </row>
    <row r="75" spans="1:32">
      <c r="A75" s="69" t="s">
        <v>1478</v>
      </c>
      <c r="B75" s="71" t="s">
        <v>1479</v>
      </c>
      <c r="C75" s="71"/>
      <c r="D75" s="72" t="s">
        <v>1215</v>
      </c>
      <c r="E75" s="71" t="s">
        <v>1480</v>
      </c>
      <c r="F75" s="78" t="s">
        <v>7352</v>
      </c>
      <c r="G75" s="71"/>
      <c r="H75" s="71" t="s">
        <v>1237</v>
      </c>
      <c r="I75" s="71" t="s">
        <v>1219</v>
      </c>
      <c r="J75" s="73">
        <v>0</v>
      </c>
      <c r="K75" s="73">
        <v>0</v>
      </c>
      <c r="L75" s="73">
        <v>0</v>
      </c>
      <c r="M75" s="73">
        <v>0</v>
      </c>
      <c r="N75" s="73">
        <v>13300</v>
      </c>
      <c r="O75" s="73">
        <v>682550</v>
      </c>
      <c r="P75" s="73">
        <v>4118.2340000000004</v>
      </c>
      <c r="Q75" s="73">
        <v>330920.70047400001</v>
      </c>
      <c r="R75" s="73">
        <v>421000</v>
      </c>
      <c r="S75" s="73">
        <v>421000</v>
      </c>
      <c r="T75" s="73">
        <v>43711</v>
      </c>
      <c r="U75" s="73">
        <v>421000</v>
      </c>
      <c r="V75" s="73">
        <v>9960</v>
      </c>
      <c r="W75" s="73">
        <v>14208300</v>
      </c>
      <c r="X75" s="73">
        <v>55340.766409999997</v>
      </c>
      <c r="Y75" s="73">
        <v>184703.927879</v>
      </c>
      <c r="Z75" s="73">
        <v>0</v>
      </c>
      <c r="AA75" s="73">
        <v>13892400</v>
      </c>
      <c r="AB75" s="73">
        <v>682706.55</v>
      </c>
      <c r="AC75" s="73">
        <v>22972.156577999998</v>
      </c>
      <c r="AD75" s="75">
        <f t="shared" si="3"/>
        <v>18402331000</v>
      </c>
      <c r="AE75" s="74">
        <f t="shared" si="4"/>
        <v>43711</v>
      </c>
      <c r="AF75" s="75">
        <f t="shared" si="5"/>
        <v>421000</v>
      </c>
    </row>
    <row r="76" spans="1:32">
      <c r="A76" s="69" t="s">
        <v>1482</v>
      </c>
      <c r="B76" s="71" t="s">
        <v>1483</v>
      </c>
      <c r="C76" s="71"/>
      <c r="D76" s="72" t="s">
        <v>1215</v>
      </c>
      <c r="E76" s="71" t="s">
        <v>1307</v>
      </c>
      <c r="F76" s="71" t="s">
        <v>1308</v>
      </c>
      <c r="G76" s="71"/>
      <c r="H76" s="71" t="s">
        <v>1484</v>
      </c>
      <c r="I76" s="71" t="s">
        <v>1219</v>
      </c>
      <c r="J76" s="73">
        <v>150486</v>
      </c>
      <c r="K76" s="73">
        <v>150486</v>
      </c>
      <c r="L76" s="73">
        <v>3895</v>
      </c>
      <c r="M76" s="73">
        <v>150486</v>
      </c>
      <c r="N76" s="73">
        <v>9392</v>
      </c>
      <c r="O76" s="73">
        <v>176150</v>
      </c>
      <c r="P76" s="73">
        <v>137833.5</v>
      </c>
      <c r="Q76" s="73">
        <v>25324.524373</v>
      </c>
      <c r="R76" s="73">
        <v>11800</v>
      </c>
      <c r="S76" s="73">
        <v>142960</v>
      </c>
      <c r="T76" s="73">
        <v>717776</v>
      </c>
      <c r="U76" s="73">
        <v>24768.572235</v>
      </c>
      <c r="V76" s="73">
        <v>11600</v>
      </c>
      <c r="W76" s="73">
        <v>185898</v>
      </c>
      <c r="X76" s="73">
        <v>56089</v>
      </c>
      <c r="Y76" s="73">
        <v>25109.288069999999</v>
      </c>
      <c r="Z76" s="73">
        <v>1</v>
      </c>
      <c r="AA76" s="73">
        <v>150486</v>
      </c>
      <c r="AB76" s="73">
        <v>405559</v>
      </c>
      <c r="AC76" s="73">
        <v>15684.735245</v>
      </c>
      <c r="AD76" s="75">
        <f t="shared" si="3"/>
        <v>18364429674.549358</v>
      </c>
      <c r="AE76" s="74">
        <f t="shared" si="4"/>
        <v>721671</v>
      </c>
      <c r="AF76" s="75">
        <f t="shared" si="5"/>
        <v>25447.093862091395</v>
      </c>
    </row>
    <row r="77" spans="1:32">
      <c r="A77" s="69" t="s">
        <v>62</v>
      </c>
      <c r="B77" s="71" t="s">
        <v>1485</v>
      </c>
      <c r="C77" s="71"/>
      <c r="D77" s="72" t="s">
        <v>1215</v>
      </c>
      <c r="E77" s="71" t="s">
        <v>1319</v>
      </c>
      <c r="F77" s="71" t="s">
        <v>1486</v>
      </c>
      <c r="G77" s="71"/>
      <c r="H77" s="71" t="s">
        <v>1224</v>
      </c>
      <c r="I77" s="71" t="s">
        <v>1215</v>
      </c>
      <c r="J77" s="73">
        <v>0</v>
      </c>
      <c r="K77" s="73">
        <v>0</v>
      </c>
      <c r="L77" s="73">
        <v>0</v>
      </c>
      <c r="M77" s="73">
        <v>0</v>
      </c>
      <c r="N77" s="73">
        <v>18600000</v>
      </c>
      <c r="O77" s="73">
        <v>19840000</v>
      </c>
      <c r="P77" s="73">
        <v>70</v>
      </c>
      <c r="Q77" s="73">
        <v>19051714.285714</v>
      </c>
      <c r="R77" s="73">
        <v>12400000</v>
      </c>
      <c r="S77" s="73">
        <v>15500000</v>
      </c>
      <c r="T77" s="73">
        <v>1193</v>
      </c>
      <c r="U77" s="73">
        <v>15141408.214582</v>
      </c>
      <c r="V77" s="73">
        <v>15752686</v>
      </c>
      <c r="W77" s="73">
        <v>23880000</v>
      </c>
      <c r="X77" s="73">
        <v>286</v>
      </c>
      <c r="Y77" s="73">
        <v>18443149.178318001</v>
      </c>
      <c r="Z77" s="73">
        <v>362</v>
      </c>
      <c r="AA77" s="73">
        <v>945500000</v>
      </c>
      <c r="AB77" s="73">
        <v>1526.34</v>
      </c>
      <c r="AC77" s="73">
        <v>16750114.186222</v>
      </c>
      <c r="AD77" s="75">
        <f t="shared" si="3"/>
        <v>18063699999.996326</v>
      </c>
      <c r="AE77" s="74">
        <f t="shared" si="4"/>
        <v>1193</v>
      </c>
      <c r="AF77" s="75">
        <f t="shared" si="5"/>
        <v>15141408.214582</v>
      </c>
    </row>
    <row r="78" spans="1:32">
      <c r="A78" s="69" t="s">
        <v>401</v>
      </c>
      <c r="B78" s="71" t="s">
        <v>1487</v>
      </c>
      <c r="C78" s="71"/>
      <c r="D78" s="72" t="s">
        <v>1215</v>
      </c>
      <c r="E78" s="71" t="s">
        <v>1488</v>
      </c>
      <c r="F78" s="71" t="s">
        <v>1489</v>
      </c>
      <c r="G78" s="71"/>
      <c r="H78" s="71" t="s">
        <v>1218</v>
      </c>
      <c r="I78" s="71" t="s">
        <v>1219</v>
      </c>
      <c r="J78" s="73">
        <v>13330</v>
      </c>
      <c r="K78" s="73">
        <v>49271</v>
      </c>
      <c r="L78" s="73">
        <v>43571</v>
      </c>
      <c r="M78" s="73">
        <v>13858.189779</v>
      </c>
      <c r="N78" s="73">
        <v>1500</v>
      </c>
      <c r="O78" s="73">
        <v>317034</v>
      </c>
      <c r="P78" s="73">
        <v>65588.490999999995</v>
      </c>
      <c r="Q78" s="73">
        <v>24611.922920000001</v>
      </c>
      <c r="R78" s="73">
        <v>11591</v>
      </c>
      <c r="S78" s="73">
        <v>16686</v>
      </c>
      <c r="T78" s="73">
        <v>1247113</v>
      </c>
      <c r="U78" s="73">
        <v>13974.785397</v>
      </c>
      <c r="V78" s="73">
        <v>4</v>
      </c>
      <c r="W78" s="73">
        <v>84582</v>
      </c>
      <c r="X78" s="73">
        <v>407744</v>
      </c>
      <c r="Y78" s="73">
        <v>14673.898262999999</v>
      </c>
      <c r="Z78" s="73">
        <v>0</v>
      </c>
      <c r="AA78" s="73">
        <v>834250</v>
      </c>
      <c r="AB78" s="73">
        <v>4343765.3329999996</v>
      </c>
      <c r="AC78" s="73">
        <v>1668.3775840000001</v>
      </c>
      <c r="AD78" s="75">
        <f t="shared" si="3"/>
        <v>18031951727.66967</v>
      </c>
      <c r="AE78" s="74">
        <f t="shared" si="4"/>
        <v>1290684</v>
      </c>
      <c r="AF78" s="75">
        <f t="shared" si="5"/>
        <v>13970.849354039929</v>
      </c>
    </row>
    <row r="79" spans="1:32">
      <c r="A79" s="69" t="s">
        <v>1490</v>
      </c>
      <c r="B79" s="71" t="s">
        <v>1491</v>
      </c>
      <c r="C79" s="71"/>
      <c r="D79" s="72" t="s">
        <v>1215</v>
      </c>
      <c r="E79" s="71" t="s">
        <v>1492</v>
      </c>
      <c r="F79" s="71" t="s">
        <v>1493</v>
      </c>
      <c r="G79" s="71"/>
      <c r="H79" s="71" t="s">
        <v>1237</v>
      </c>
      <c r="I79" s="71" t="s">
        <v>1215</v>
      </c>
      <c r="J79" s="73">
        <v>2042</v>
      </c>
      <c r="K79" s="73">
        <v>62136</v>
      </c>
      <c r="L79" s="73">
        <v>330043</v>
      </c>
      <c r="M79" s="73">
        <v>54112.722177000003</v>
      </c>
      <c r="N79" s="73">
        <v>0</v>
      </c>
      <c r="O79" s="73">
        <v>5487055</v>
      </c>
      <c r="P79" s="73">
        <v>112920</v>
      </c>
      <c r="Q79" s="73">
        <v>28069.176011</v>
      </c>
      <c r="R79" s="73">
        <v>2009</v>
      </c>
      <c r="S79" s="73">
        <v>46900</v>
      </c>
      <c r="T79" s="73">
        <v>3819</v>
      </c>
      <c r="U79" s="73">
        <v>41572.289074</v>
      </c>
      <c r="V79" s="73">
        <v>16</v>
      </c>
      <c r="W79" s="73">
        <v>76776</v>
      </c>
      <c r="X79" s="73">
        <v>28483.607029999999</v>
      </c>
      <c r="Y79" s="73">
        <v>3572.185923</v>
      </c>
      <c r="Z79" s="73">
        <v>16</v>
      </c>
      <c r="AA79" s="73">
        <v>76776</v>
      </c>
      <c r="AB79" s="73">
        <v>85991.5</v>
      </c>
      <c r="AC79" s="73">
        <v>22772.055488000002</v>
      </c>
      <c r="AD79" s="75">
        <f t="shared" si="3"/>
        <v>18018289737.437218</v>
      </c>
      <c r="AE79" s="74">
        <f t="shared" si="4"/>
        <v>333862</v>
      </c>
      <c r="AF79" s="75">
        <f t="shared" si="5"/>
        <v>53969.273943836728</v>
      </c>
    </row>
    <row r="80" spans="1:32">
      <c r="A80" s="69" t="s">
        <v>1494</v>
      </c>
      <c r="B80" s="71" t="s">
        <v>1495</v>
      </c>
      <c r="C80" s="71"/>
      <c r="D80" s="72" t="s">
        <v>1215</v>
      </c>
      <c r="E80" s="71" t="s">
        <v>1299</v>
      </c>
      <c r="F80" s="71" t="s">
        <v>1300</v>
      </c>
      <c r="G80" s="71"/>
      <c r="H80" s="71" t="s">
        <v>1218</v>
      </c>
      <c r="I80" s="71" t="s">
        <v>1219</v>
      </c>
      <c r="J80" s="73">
        <v>750000</v>
      </c>
      <c r="K80" s="73">
        <v>990000</v>
      </c>
      <c r="L80" s="73">
        <v>70</v>
      </c>
      <c r="M80" s="73">
        <v>838571.42856999999</v>
      </c>
      <c r="N80" s="73">
        <v>600000</v>
      </c>
      <c r="O80" s="73">
        <v>1320000</v>
      </c>
      <c r="P80" s="73">
        <v>734</v>
      </c>
      <c r="Q80" s="73">
        <v>878494.84195999999</v>
      </c>
      <c r="R80" s="73">
        <v>600000</v>
      </c>
      <c r="S80" s="73">
        <v>1236860</v>
      </c>
      <c r="T80" s="73">
        <v>22341</v>
      </c>
      <c r="U80" s="73">
        <v>802174.76835699996</v>
      </c>
      <c r="V80" s="73">
        <v>94</v>
      </c>
      <c r="W80" s="73">
        <v>2042510</v>
      </c>
      <c r="X80" s="73">
        <v>2317</v>
      </c>
      <c r="Y80" s="73">
        <v>953083.92101599998</v>
      </c>
      <c r="Z80" s="73">
        <v>1</v>
      </c>
      <c r="AA80" s="73">
        <v>2394000</v>
      </c>
      <c r="AB80" s="73">
        <v>3736939</v>
      </c>
      <c r="AC80" s="73">
        <v>3491.7087860000001</v>
      </c>
      <c r="AD80" s="75">
        <f t="shared" si="3"/>
        <v>17980086499.863636</v>
      </c>
      <c r="AE80" s="74">
        <f t="shared" si="4"/>
        <v>22411</v>
      </c>
      <c r="AF80" s="75">
        <f t="shared" si="5"/>
        <v>802288.45209333079</v>
      </c>
    </row>
    <row r="81" spans="1:32">
      <c r="A81" s="69" t="s">
        <v>1496</v>
      </c>
      <c r="B81" s="71" t="s">
        <v>1497</v>
      </c>
      <c r="C81" s="71"/>
      <c r="D81" s="72" t="s">
        <v>1215</v>
      </c>
      <c r="E81" s="71" t="s">
        <v>1466</v>
      </c>
      <c r="F81" s="71" t="s">
        <v>1467</v>
      </c>
      <c r="G81" s="71"/>
      <c r="H81" s="71" t="s">
        <v>1468</v>
      </c>
      <c r="I81" s="71" t="s">
        <v>1215</v>
      </c>
      <c r="J81" s="73">
        <v>3867</v>
      </c>
      <c r="K81" s="73">
        <v>255600</v>
      </c>
      <c r="L81" s="73">
        <v>15034</v>
      </c>
      <c r="M81" s="73">
        <v>235315.01928899999</v>
      </c>
      <c r="N81" s="73">
        <v>0</v>
      </c>
      <c r="O81" s="73">
        <v>292980</v>
      </c>
      <c r="P81" s="73">
        <v>18878.5</v>
      </c>
      <c r="Q81" s="73">
        <v>81867.529284999997</v>
      </c>
      <c r="R81" s="73">
        <v>228930</v>
      </c>
      <c r="S81" s="73">
        <v>255600</v>
      </c>
      <c r="T81" s="73">
        <v>59219</v>
      </c>
      <c r="U81" s="73">
        <v>243865.36212999999</v>
      </c>
      <c r="V81" s="73">
        <v>906</v>
      </c>
      <c r="W81" s="73">
        <v>481909</v>
      </c>
      <c r="X81" s="73">
        <v>658330.17428000004</v>
      </c>
      <c r="Y81" s="73">
        <v>13286.270445</v>
      </c>
      <c r="Z81" s="73">
        <v>158</v>
      </c>
      <c r="AA81" s="73">
        <v>395010</v>
      </c>
      <c r="AB81" s="73">
        <v>699738.87332999997</v>
      </c>
      <c r="AC81" s="73">
        <v>10771.844169</v>
      </c>
      <c r="AD81" s="75">
        <f t="shared" si="3"/>
        <v>17979188879.967293</v>
      </c>
      <c r="AE81" s="74">
        <f t="shared" si="4"/>
        <v>74253</v>
      </c>
      <c r="AF81" s="75">
        <f t="shared" si="5"/>
        <v>242134.17478037646</v>
      </c>
    </row>
    <row r="82" spans="1:32">
      <c r="A82" s="69" t="s">
        <v>1498</v>
      </c>
      <c r="B82" s="71" t="s">
        <v>1499</v>
      </c>
      <c r="C82" s="71"/>
      <c r="D82" s="72" t="s">
        <v>1215</v>
      </c>
      <c r="E82" s="71" t="s">
        <v>1500</v>
      </c>
      <c r="F82" s="71" t="s">
        <v>1501</v>
      </c>
      <c r="G82" s="71"/>
      <c r="H82" s="71" t="s">
        <v>1224</v>
      </c>
      <c r="I82" s="71" t="s">
        <v>1219</v>
      </c>
      <c r="J82" s="73">
        <v>1041212</v>
      </c>
      <c r="K82" s="73">
        <v>1041212</v>
      </c>
      <c r="L82" s="73">
        <v>42</v>
      </c>
      <c r="M82" s="73">
        <v>1041212</v>
      </c>
      <c r="N82" s="73">
        <v>886600</v>
      </c>
      <c r="O82" s="73">
        <v>1249700</v>
      </c>
      <c r="P82" s="73">
        <v>1555</v>
      </c>
      <c r="Q82" s="73">
        <v>1146763.3556250001</v>
      </c>
      <c r="R82" s="73">
        <v>800000</v>
      </c>
      <c r="S82" s="73">
        <v>1041212</v>
      </c>
      <c r="T82" s="73">
        <v>19650</v>
      </c>
      <c r="U82" s="73">
        <v>909547.67979099997</v>
      </c>
      <c r="V82" s="73">
        <v>848000</v>
      </c>
      <c r="W82" s="73">
        <v>1273797</v>
      </c>
      <c r="X82" s="73">
        <v>5263</v>
      </c>
      <c r="Y82" s="73">
        <v>1060527.978138</v>
      </c>
      <c r="Z82" s="73">
        <v>255</v>
      </c>
      <c r="AA82" s="73">
        <v>6631932</v>
      </c>
      <c r="AB82" s="73">
        <v>20702</v>
      </c>
      <c r="AC82" s="73">
        <v>984121.11152200005</v>
      </c>
      <c r="AD82" s="75">
        <f t="shared" si="3"/>
        <v>17916342811.89315</v>
      </c>
      <c r="AE82" s="74">
        <f t="shared" si="4"/>
        <v>19692</v>
      </c>
      <c r="AF82" s="75">
        <f t="shared" si="5"/>
        <v>909828.49948675348</v>
      </c>
    </row>
    <row r="83" spans="1:32">
      <c r="A83" s="69" t="s">
        <v>1502</v>
      </c>
      <c r="B83" s="71" t="s">
        <v>1280</v>
      </c>
      <c r="C83" s="71"/>
      <c r="D83" s="72" t="s">
        <v>1215</v>
      </c>
      <c r="E83" s="71" t="s">
        <v>1281</v>
      </c>
      <c r="F83" s="71" t="s">
        <v>1282</v>
      </c>
      <c r="G83" s="71"/>
      <c r="H83" s="71" t="s">
        <v>1237</v>
      </c>
      <c r="I83" s="71" t="s">
        <v>1215</v>
      </c>
      <c r="J83" s="73">
        <v>0</v>
      </c>
      <c r="K83" s="73">
        <v>0</v>
      </c>
      <c r="L83" s="73">
        <v>0</v>
      </c>
      <c r="M83" s="73">
        <v>0</v>
      </c>
      <c r="N83" s="73">
        <v>3127</v>
      </c>
      <c r="O83" s="73">
        <v>315000</v>
      </c>
      <c r="P83" s="73">
        <v>354</v>
      </c>
      <c r="Q83" s="73">
        <v>222439.06779599999</v>
      </c>
      <c r="R83" s="73">
        <v>148320</v>
      </c>
      <c r="S83" s="73">
        <v>213750</v>
      </c>
      <c r="T83" s="73">
        <v>100298</v>
      </c>
      <c r="U83" s="73">
        <v>176777.12366400001</v>
      </c>
      <c r="V83" s="73">
        <v>113</v>
      </c>
      <c r="W83" s="73">
        <v>396000</v>
      </c>
      <c r="X83" s="73">
        <v>3822877.3111100001</v>
      </c>
      <c r="Y83" s="73">
        <v>2961.6876830000001</v>
      </c>
      <c r="Z83" s="73">
        <v>113</v>
      </c>
      <c r="AA83" s="73">
        <v>57528900</v>
      </c>
      <c r="AB83" s="73">
        <v>629732.64</v>
      </c>
      <c r="AC83" s="73">
        <v>3064.5631490000001</v>
      </c>
      <c r="AD83" s="75">
        <f t="shared" si="3"/>
        <v>17730391949.251873</v>
      </c>
      <c r="AE83" s="74">
        <f t="shared" si="4"/>
        <v>100298</v>
      </c>
      <c r="AF83" s="75">
        <f t="shared" si="5"/>
        <v>176777.12366400001</v>
      </c>
    </row>
    <row r="84" spans="1:32">
      <c r="A84" s="69" t="s">
        <v>1503</v>
      </c>
      <c r="B84" s="71" t="s">
        <v>1404</v>
      </c>
      <c r="C84" s="71"/>
      <c r="D84" s="72" t="s">
        <v>1215</v>
      </c>
      <c r="E84" s="71" t="s">
        <v>1327</v>
      </c>
      <c r="F84" s="71" t="s">
        <v>1282</v>
      </c>
      <c r="G84" s="71"/>
      <c r="H84" s="71" t="s">
        <v>1237</v>
      </c>
      <c r="I84" s="71" t="s">
        <v>1219</v>
      </c>
      <c r="J84" s="73">
        <v>31622</v>
      </c>
      <c r="K84" s="73">
        <v>37759</v>
      </c>
      <c r="L84" s="73">
        <v>440700</v>
      </c>
      <c r="M84" s="73">
        <v>35674.349407000002</v>
      </c>
      <c r="N84" s="73">
        <v>441</v>
      </c>
      <c r="O84" s="73">
        <v>212500</v>
      </c>
      <c r="P84" s="73">
        <v>42134.2</v>
      </c>
      <c r="Q84" s="73">
        <v>39481.562243</v>
      </c>
      <c r="R84" s="73">
        <v>31622</v>
      </c>
      <c r="S84" s="73">
        <v>36880</v>
      </c>
      <c r="T84" s="73">
        <v>56573</v>
      </c>
      <c r="U84" s="73">
        <v>34125.014202999999</v>
      </c>
      <c r="V84" s="73">
        <v>530</v>
      </c>
      <c r="W84" s="73">
        <v>75000</v>
      </c>
      <c r="X84" s="73">
        <v>1464.46</v>
      </c>
      <c r="Y84" s="73">
        <v>36168.427981000001</v>
      </c>
      <c r="Z84" s="73">
        <v>200</v>
      </c>
      <c r="AA84" s="73">
        <v>73800</v>
      </c>
      <c r="AB84" s="73">
        <v>65614.100000000006</v>
      </c>
      <c r="AC84" s="73">
        <v>443.01655599999998</v>
      </c>
      <c r="AD84" s="75">
        <f t="shared" si="3"/>
        <v>17652240212.171219</v>
      </c>
      <c r="AE84" s="74">
        <f t="shared" si="4"/>
        <v>497273</v>
      </c>
      <c r="AF84" s="75">
        <f t="shared" si="5"/>
        <v>35498.086990790209</v>
      </c>
    </row>
    <row r="85" spans="1:32">
      <c r="A85" s="69" t="s">
        <v>1504</v>
      </c>
      <c r="B85" s="71" t="s">
        <v>1505</v>
      </c>
      <c r="C85" s="71"/>
      <c r="D85" s="72" t="s">
        <v>1215</v>
      </c>
      <c r="E85" s="71" t="s">
        <v>1319</v>
      </c>
      <c r="F85" s="71" t="s">
        <v>1320</v>
      </c>
      <c r="G85" s="71"/>
      <c r="H85" s="71" t="s">
        <v>1224</v>
      </c>
      <c r="I85" s="71" t="s">
        <v>1215</v>
      </c>
      <c r="J85" s="73">
        <v>587686</v>
      </c>
      <c r="K85" s="73">
        <v>587686</v>
      </c>
      <c r="L85" s="73">
        <v>16</v>
      </c>
      <c r="M85" s="73">
        <v>587686</v>
      </c>
      <c r="N85" s="73">
        <v>480000</v>
      </c>
      <c r="O85" s="73">
        <v>13059560</v>
      </c>
      <c r="P85" s="73">
        <v>728.5</v>
      </c>
      <c r="Q85" s="73">
        <v>1474934.1235410001</v>
      </c>
      <c r="R85" s="73">
        <v>566614</v>
      </c>
      <c r="S85" s="73">
        <v>652978</v>
      </c>
      <c r="T85" s="73">
        <v>28262</v>
      </c>
      <c r="U85" s="73">
        <v>624132.74842299998</v>
      </c>
      <c r="V85" s="73">
        <v>534260</v>
      </c>
      <c r="W85" s="73">
        <v>708000</v>
      </c>
      <c r="X85" s="73">
        <v>8782</v>
      </c>
      <c r="Y85" s="73">
        <v>604757.36950200005</v>
      </c>
      <c r="Z85" s="73">
        <v>349343</v>
      </c>
      <c r="AA85" s="73">
        <v>39831671.420000002</v>
      </c>
      <c r="AB85" s="73">
        <v>24755.1</v>
      </c>
      <c r="AC85" s="73">
        <v>667771.29385799996</v>
      </c>
      <c r="AD85" s="75">
        <f t="shared" si="3"/>
        <v>17648642711.930824</v>
      </c>
      <c r="AE85" s="74">
        <f t="shared" si="4"/>
        <v>28278</v>
      </c>
      <c r="AF85" s="75">
        <f t="shared" si="5"/>
        <v>624112.1264562849</v>
      </c>
    </row>
    <row r="86" spans="1:32">
      <c r="A86" s="69" t="s">
        <v>1506</v>
      </c>
      <c r="B86" s="71" t="s">
        <v>1507</v>
      </c>
      <c r="C86" s="71"/>
      <c r="D86" s="72" t="s">
        <v>1215</v>
      </c>
      <c r="E86" s="71" t="s">
        <v>1251</v>
      </c>
      <c r="F86" s="71" t="s">
        <v>1252</v>
      </c>
      <c r="G86" s="71"/>
      <c r="H86" s="71" t="s">
        <v>1224</v>
      </c>
      <c r="I86" s="71" t="s">
        <v>1219</v>
      </c>
      <c r="J86" s="73">
        <v>500000</v>
      </c>
      <c r="K86" s="73">
        <v>600000</v>
      </c>
      <c r="L86" s="73">
        <v>767</v>
      </c>
      <c r="M86" s="73">
        <v>508213.82007800002</v>
      </c>
      <c r="N86" s="73">
        <v>465696</v>
      </c>
      <c r="O86" s="73">
        <v>841065</v>
      </c>
      <c r="P86" s="73">
        <v>3185</v>
      </c>
      <c r="Q86" s="73">
        <v>668321.20753400004</v>
      </c>
      <c r="R86" s="73">
        <v>0</v>
      </c>
      <c r="S86" s="73">
        <v>600000</v>
      </c>
      <c r="T86" s="73">
        <v>39351</v>
      </c>
      <c r="U86" s="73">
        <v>433942.46244799998</v>
      </c>
      <c r="V86" s="73">
        <v>850</v>
      </c>
      <c r="W86" s="73">
        <v>650000</v>
      </c>
      <c r="X86" s="73">
        <v>321823</v>
      </c>
      <c r="Y86" s="73">
        <v>5061.7516610000002</v>
      </c>
      <c r="Z86" s="73">
        <v>740</v>
      </c>
      <c r="AA86" s="73">
        <v>21000000</v>
      </c>
      <c r="AB86" s="73">
        <v>9470386.5</v>
      </c>
      <c r="AC86" s="73">
        <v>147254.880855</v>
      </c>
      <c r="AD86" s="75">
        <f t="shared" si="3"/>
        <v>17465869839.791073</v>
      </c>
      <c r="AE86" s="74">
        <f t="shared" si="4"/>
        <v>40118</v>
      </c>
      <c r="AF86" s="75">
        <f t="shared" si="5"/>
        <v>435362.42683561175</v>
      </c>
    </row>
    <row r="87" spans="1:32">
      <c r="A87" s="69" t="s">
        <v>1508</v>
      </c>
      <c r="B87" s="71" t="s">
        <v>1270</v>
      </c>
      <c r="C87" s="71"/>
      <c r="D87" s="72" t="s">
        <v>1215</v>
      </c>
      <c r="E87" s="71" t="s">
        <v>1271</v>
      </c>
      <c r="F87" s="71" t="s">
        <v>1272</v>
      </c>
      <c r="G87" s="71"/>
      <c r="H87" s="71" t="s">
        <v>1237</v>
      </c>
      <c r="I87" s="71" t="s">
        <v>1215</v>
      </c>
      <c r="J87" s="73">
        <v>3955</v>
      </c>
      <c r="K87" s="73">
        <v>5471</v>
      </c>
      <c r="L87" s="73">
        <v>3338854</v>
      </c>
      <c r="M87" s="73">
        <v>5017.4301130000003</v>
      </c>
      <c r="N87" s="73">
        <v>0</v>
      </c>
      <c r="O87" s="73">
        <v>2186400</v>
      </c>
      <c r="P87" s="73">
        <v>1045260</v>
      </c>
      <c r="Q87" s="73">
        <v>5221.7430750000003</v>
      </c>
      <c r="R87" s="73">
        <v>705</v>
      </c>
      <c r="S87" s="73">
        <v>6232</v>
      </c>
      <c r="T87" s="73">
        <v>139722</v>
      </c>
      <c r="U87" s="73">
        <v>3094.549399</v>
      </c>
      <c r="V87" s="73">
        <v>454</v>
      </c>
      <c r="W87" s="73">
        <v>6377</v>
      </c>
      <c r="X87" s="73">
        <v>60069</v>
      </c>
      <c r="Y87" s="73">
        <v>4206.8295459999999</v>
      </c>
      <c r="Z87" s="73">
        <v>7.91</v>
      </c>
      <c r="AA87" s="73">
        <v>12856</v>
      </c>
      <c r="AB87" s="73">
        <v>162882</v>
      </c>
      <c r="AC87" s="73">
        <v>4009.2116649999998</v>
      </c>
      <c r="AD87" s="75">
        <f t="shared" si="3"/>
        <v>17184843233.637581</v>
      </c>
      <c r="AE87" s="74">
        <f t="shared" si="4"/>
        <v>3478576</v>
      </c>
      <c r="AF87" s="75">
        <f t="shared" si="5"/>
        <v>4940.1948480175743</v>
      </c>
    </row>
    <row r="88" spans="1:32">
      <c r="A88" s="69" t="s">
        <v>1509</v>
      </c>
      <c r="B88" s="71" t="s">
        <v>1510</v>
      </c>
      <c r="C88" s="71"/>
      <c r="D88" s="72" t="s">
        <v>1215</v>
      </c>
      <c r="E88" s="71" t="s">
        <v>1511</v>
      </c>
      <c r="F88" s="78" t="s">
        <v>1512</v>
      </c>
      <c r="G88" s="71"/>
      <c r="H88" s="71" t="s">
        <v>1237</v>
      </c>
      <c r="I88" s="71" t="s">
        <v>1215</v>
      </c>
      <c r="J88" s="73">
        <v>8812350</v>
      </c>
      <c r="K88" s="73">
        <v>9223890</v>
      </c>
      <c r="L88" s="73">
        <v>317</v>
      </c>
      <c r="M88" s="73">
        <v>9008388.0851709992</v>
      </c>
      <c r="N88" s="73">
        <v>314307</v>
      </c>
      <c r="O88" s="73">
        <v>9869850</v>
      </c>
      <c r="P88" s="73">
        <v>380</v>
      </c>
      <c r="Q88" s="73">
        <v>3820200.9736839999</v>
      </c>
      <c r="R88" s="73">
        <v>8812350</v>
      </c>
      <c r="S88" s="73">
        <v>9223890</v>
      </c>
      <c r="T88" s="73">
        <v>1580</v>
      </c>
      <c r="U88" s="73">
        <v>9043910.2348040007</v>
      </c>
      <c r="V88" s="73">
        <v>246750</v>
      </c>
      <c r="W88" s="73">
        <v>10612770</v>
      </c>
      <c r="X88" s="73">
        <v>6944.0989200000004</v>
      </c>
      <c r="Y88" s="73">
        <v>900112.49597699998</v>
      </c>
      <c r="Z88" s="73">
        <v>17910</v>
      </c>
      <c r="AA88" s="73">
        <v>11456100</v>
      </c>
      <c r="AB88" s="73">
        <v>35667.5</v>
      </c>
      <c r="AC88" s="73">
        <v>497749.17874300003</v>
      </c>
      <c r="AD88" s="75">
        <f t="shared" si="3"/>
        <v>17145037193.989527</v>
      </c>
      <c r="AE88" s="74">
        <f t="shared" si="4"/>
        <v>1897</v>
      </c>
      <c r="AF88" s="75">
        <f t="shared" si="5"/>
        <v>9037974.2720029131</v>
      </c>
    </row>
    <row r="89" spans="1:32">
      <c r="A89" s="69" t="s">
        <v>1513</v>
      </c>
      <c r="B89" s="71" t="s">
        <v>1514</v>
      </c>
      <c r="C89" s="71"/>
      <c r="D89" s="72" t="s">
        <v>1215</v>
      </c>
      <c r="E89" s="71" t="s">
        <v>1231</v>
      </c>
      <c r="F89" s="71" t="s">
        <v>1232</v>
      </c>
      <c r="G89" s="71"/>
      <c r="H89" s="71" t="s">
        <v>1224</v>
      </c>
      <c r="I89" s="71" t="s">
        <v>1219</v>
      </c>
      <c r="J89" s="73">
        <v>1048730</v>
      </c>
      <c r="K89" s="73">
        <v>1274982</v>
      </c>
      <c r="L89" s="73">
        <v>14435</v>
      </c>
      <c r="M89" s="73">
        <v>1148949.7109759999</v>
      </c>
      <c r="N89" s="73">
        <v>507000</v>
      </c>
      <c r="O89" s="73">
        <v>2300000</v>
      </c>
      <c r="P89" s="73">
        <v>759</v>
      </c>
      <c r="Q89" s="73">
        <v>1098476.2582330001</v>
      </c>
      <c r="R89" s="73">
        <v>1060254</v>
      </c>
      <c r="S89" s="73">
        <v>1221858</v>
      </c>
      <c r="T89" s="73">
        <v>399</v>
      </c>
      <c r="U89" s="73">
        <v>1116428.6716760001</v>
      </c>
      <c r="V89" s="73">
        <v>14266</v>
      </c>
      <c r="W89" s="73">
        <v>2730000</v>
      </c>
      <c r="X89" s="73">
        <v>6449.5</v>
      </c>
      <c r="Y89" s="73">
        <v>594811.52929400001</v>
      </c>
      <c r="Z89" s="73">
        <v>1</v>
      </c>
      <c r="AA89" s="73">
        <v>61857260</v>
      </c>
      <c r="AB89" s="73">
        <v>25837488.75</v>
      </c>
      <c r="AC89" s="73">
        <v>923.93582400000003</v>
      </c>
      <c r="AD89" s="75">
        <f t="shared" si="3"/>
        <v>17030544117.937283</v>
      </c>
      <c r="AE89" s="74">
        <f t="shared" si="4"/>
        <v>14834</v>
      </c>
      <c r="AF89" s="75">
        <f t="shared" si="5"/>
        <v>1148074.9708734853</v>
      </c>
    </row>
    <row r="90" spans="1:32">
      <c r="A90" s="69" t="s">
        <v>1515</v>
      </c>
      <c r="B90" s="71" t="s">
        <v>1516</v>
      </c>
      <c r="C90" s="71"/>
      <c r="D90" s="72" t="s">
        <v>1215</v>
      </c>
      <c r="E90" s="71" t="s">
        <v>1517</v>
      </c>
      <c r="F90" s="71" t="s">
        <v>1315</v>
      </c>
      <c r="G90" s="71"/>
      <c r="H90" s="71" t="s">
        <v>1224</v>
      </c>
      <c r="I90" s="71" t="s">
        <v>1215</v>
      </c>
      <c r="J90" s="73">
        <v>722314</v>
      </c>
      <c r="K90" s="73">
        <v>848000</v>
      </c>
      <c r="L90" s="73">
        <v>1388</v>
      </c>
      <c r="M90" s="73">
        <v>768473.37319499999</v>
      </c>
      <c r="N90" s="73">
        <v>357500</v>
      </c>
      <c r="O90" s="73">
        <v>860702</v>
      </c>
      <c r="P90" s="73">
        <v>966</v>
      </c>
      <c r="Q90" s="73">
        <v>825167.51242100005</v>
      </c>
      <c r="R90" s="73">
        <v>671112</v>
      </c>
      <c r="S90" s="73">
        <v>860640</v>
      </c>
      <c r="T90" s="73">
        <v>20618</v>
      </c>
      <c r="U90" s="73">
        <v>774111.68172999995</v>
      </c>
      <c r="V90" s="73">
        <v>768420</v>
      </c>
      <c r="W90" s="73">
        <v>860640</v>
      </c>
      <c r="X90" s="73">
        <v>5050</v>
      </c>
      <c r="Y90" s="73">
        <v>825559.44710600004</v>
      </c>
      <c r="Z90" s="73">
        <v>1</v>
      </c>
      <c r="AA90" s="73">
        <v>28431540</v>
      </c>
      <c r="AB90" s="73">
        <v>2461458</v>
      </c>
      <c r="AC90" s="73">
        <v>5544.2472760000001</v>
      </c>
      <c r="AD90" s="75">
        <f t="shared" si="3"/>
        <v>17027275695.903799</v>
      </c>
      <c r="AE90" s="74">
        <f t="shared" si="4"/>
        <v>22006</v>
      </c>
      <c r="AF90" s="75">
        <f t="shared" si="5"/>
        <v>773756.05270852486</v>
      </c>
    </row>
    <row r="91" spans="1:32">
      <c r="A91" s="69" t="s">
        <v>1518</v>
      </c>
      <c r="B91" s="71" t="s">
        <v>1519</v>
      </c>
      <c r="C91" s="71"/>
      <c r="D91" s="72" t="s">
        <v>1215</v>
      </c>
      <c r="E91" s="71" t="s">
        <v>1520</v>
      </c>
      <c r="F91" s="71" t="s">
        <v>1521</v>
      </c>
      <c r="G91" s="71"/>
      <c r="H91" s="71" t="s">
        <v>1237</v>
      </c>
      <c r="I91" s="71" t="s">
        <v>1215</v>
      </c>
      <c r="J91" s="73">
        <v>72617</v>
      </c>
      <c r="K91" s="73">
        <v>80686</v>
      </c>
      <c r="L91" s="73">
        <v>24708</v>
      </c>
      <c r="M91" s="73">
        <v>77150.994411000007</v>
      </c>
      <c r="N91" s="73">
        <v>0</v>
      </c>
      <c r="O91" s="73">
        <v>93050</v>
      </c>
      <c r="P91" s="73">
        <v>63591.21372</v>
      </c>
      <c r="Q91" s="73">
        <v>41752.211994999998</v>
      </c>
      <c r="R91" s="73">
        <v>3929</v>
      </c>
      <c r="S91" s="73">
        <v>76550</v>
      </c>
      <c r="T91" s="73">
        <v>206314</v>
      </c>
      <c r="U91" s="73">
        <v>73138.419651000004</v>
      </c>
      <c r="V91" s="73">
        <v>124</v>
      </c>
      <c r="W91" s="73">
        <v>165424</v>
      </c>
      <c r="X91" s="73">
        <v>782838.37167000002</v>
      </c>
      <c r="Y91" s="73">
        <v>8022.5646729999999</v>
      </c>
      <c r="Z91" s="73">
        <v>124</v>
      </c>
      <c r="AA91" s="73">
        <v>1030680</v>
      </c>
      <c r="AB91" s="73">
        <v>1722984.81571</v>
      </c>
      <c r="AC91" s="73">
        <v>7047.2788140000002</v>
      </c>
      <c r="AD91" s="75">
        <f t="shared" si="3"/>
        <v>16995726681.783403</v>
      </c>
      <c r="AE91" s="74">
        <f t="shared" si="4"/>
        <v>231022</v>
      </c>
      <c r="AF91" s="75">
        <f t="shared" si="5"/>
        <v>73567.567944972354</v>
      </c>
    </row>
    <row r="92" spans="1:32">
      <c r="A92" s="69" t="s">
        <v>1522</v>
      </c>
      <c r="B92" s="71" t="s">
        <v>1463</v>
      </c>
      <c r="C92" s="71"/>
      <c r="D92" s="72" t="s">
        <v>1219</v>
      </c>
      <c r="E92" s="71" t="s">
        <v>1330</v>
      </c>
      <c r="F92" s="71" t="s">
        <v>1331</v>
      </c>
      <c r="G92" s="71"/>
      <c r="H92" s="71" t="s">
        <v>1237</v>
      </c>
      <c r="I92" s="71" t="s">
        <v>1215</v>
      </c>
      <c r="J92" s="73">
        <v>33037</v>
      </c>
      <c r="K92" s="73">
        <v>38142</v>
      </c>
      <c r="L92" s="73">
        <v>478376</v>
      </c>
      <c r="M92" s="73">
        <v>35474.328215000001</v>
      </c>
      <c r="N92" s="73">
        <v>35059</v>
      </c>
      <c r="O92" s="73">
        <v>46536</v>
      </c>
      <c r="P92" s="73">
        <v>36372</v>
      </c>
      <c r="Q92" s="73">
        <v>41671.998168999999</v>
      </c>
      <c r="R92" s="73">
        <v>0</v>
      </c>
      <c r="S92" s="73">
        <v>0</v>
      </c>
      <c r="T92" s="73">
        <v>0</v>
      </c>
      <c r="U92" s="73">
        <v>0</v>
      </c>
      <c r="V92" s="73">
        <v>25560</v>
      </c>
      <c r="W92" s="73">
        <v>42156</v>
      </c>
      <c r="X92" s="73">
        <v>10.3</v>
      </c>
      <c r="Y92" s="73">
        <v>37452.138833999998</v>
      </c>
      <c r="Z92" s="73">
        <v>86</v>
      </c>
      <c r="AA92" s="73">
        <v>3293.3</v>
      </c>
      <c r="AB92" s="73">
        <v>1634</v>
      </c>
      <c r="AC92" s="73">
        <v>1037.524476</v>
      </c>
      <c r="AD92" s="75">
        <f t="shared" si="3"/>
        <v>16970067234.178841</v>
      </c>
      <c r="AE92" s="74">
        <f t="shared" si="4"/>
        <v>478376</v>
      </c>
      <c r="AF92" s="75">
        <f t="shared" si="5"/>
        <v>35474.328215000001</v>
      </c>
    </row>
    <row r="93" spans="1:32">
      <c r="A93" s="69" t="s">
        <v>1523</v>
      </c>
      <c r="B93" s="71" t="s">
        <v>1524</v>
      </c>
      <c r="C93" s="71"/>
      <c r="D93" s="72" t="s">
        <v>1219</v>
      </c>
      <c r="E93" s="71" t="s">
        <v>1525</v>
      </c>
      <c r="F93" s="71" t="s">
        <v>1526</v>
      </c>
      <c r="G93" s="71"/>
      <c r="H93" s="71" t="s">
        <v>1237</v>
      </c>
      <c r="I93" s="71" t="s">
        <v>1215</v>
      </c>
      <c r="J93" s="73">
        <v>2072</v>
      </c>
      <c r="K93" s="73">
        <v>53960</v>
      </c>
      <c r="L93" s="73">
        <v>366103</v>
      </c>
      <c r="M93" s="73">
        <v>45750.374861999997</v>
      </c>
      <c r="N93" s="73">
        <v>0</v>
      </c>
      <c r="O93" s="73">
        <v>3857800</v>
      </c>
      <c r="P93" s="73">
        <v>72181.05</v>
      </c>
      <c r="Q93" s="73">
        <v>38094.562587</v>
      </c>
      <c r="R93" s="73">
        <v>14994</v>
      </c>
      <c r="S93" s="73">
        <v>33755</v>
      </c>
      <c r="T93" s="73">
        <v>6142</v>
      </c>
      <c r="U93" s="73">
        <v>28431.999179999999</v>
      </c>
      <c r="V93" s="73">
        <v>760</v>
      </c>
      <c r="W93" s="73">
        <v>69762</v>
      </c>
      <c r="X93" s="73">
        <v>18398.662369999998</v>
      </c>
      <c r="Y93" s="73">
        <v>7268.4018969999997</v>
      </c>
      <c r="Z93" s="73">
        <v>676</v>
      </c>
      <c r="AA93" s="73">
        <v>69762</v>
      </c>
      <c r="AB93" s="73">
        <v>130885.66666</v>
      </c>
      <c r="AC93" s="73">
        <v>13072.494218</v>
      </c>
      <c r="AD93" s="75">
        <f t="shared" si="3"/>
        <v>16923978827.066345</v>
      </c>
      <c r="AE93" s="74">
        <f t="shared" si="4"/>
        <v>372245</v>
      </c>
      <c r="AF93" s="75">
        <f t="shared" si="5"/>
        <v>45464.62364052263</v>
      </c>
    </row>
    <row r="94" spans="1:32">
      <c r="A94" s="69" t="s">
        <v>1527</v>
      </c>
      <c r="B94" s="71" t="s">
        <v>1528</v>
      </c>
      <c r="C94" s="71"/>
      <c r="D94" s="72" t="s">
        <v>1215</v>
      </c>
      <c r="E94" s="71" t="s">
        <v>1364</v>
      </c>
      <c r="F94" s="71" t="s">
        <v>1365</v>
      </c>
      <c r="G94" s="71"/>
      <c r="H94" s="71" t="s">
        <v>1237</v>
      </c>
      <c r="I94" s="71" t="s">
        <v>1215</v>
      </c>
      <c r="J94" s="73">
        <v>45262</v>
      </c>
      <c r="K94" s="73">
        <v>71328</v>
      </c>
      <c r="L94" s="73">
        <v>335026</v>
      </c>
      <c r="M94" s="73">
        <v>50362.212017999998</v>
      </c>
      <c r="N94" s="73">
        <v>411</v>
      </c>
      <c r="O94" s="73">
        <v>10274516</v>
      </c>
      <c r="P94" s="73">
        <v>45003.27</v>
      </c>
      <c r="Q94" s="73">
        <v>40922.001037000002</v>
      </c>
      <c r="R94" s="73">
        <v>0</v>
      </c>
      <c r="S94" s="73">
        <v>0</v>
      </c>
      <c r="T94" s="73">
        <v>0</v>
      </c>
      <c r="U94" s="73">
        <v>0</v>
      </c>
      <c r="V94" s="73">
        <v>491</v>
      </c>
      <c r="W94" s="73">
        <v>66000</v>
      </c>
      <c r="X94" s="73">
        <v>664.14</v>
      </c>
      <c r="Y94" s="73">
        <v>8224.7323570000008</v>
      </c>
      <c r="Z94" s="73">
        <v>488.76</v>
      </c>
      <c r="AA94" s="73">
        <v>63100</v>
      </c>
      <c r="AB94" s="73">
        <v>8016</v>
      </c>
      <c r="AC94" s="73">
        <v>6242.5727280000001</v>
      </c>
      <c r="AD94" s="75">
        <f t="shared" si="3"/>
        <v>16872650443.542467</v>
      </c>
      <c r="AE94" s="74">
        <f t="shared" si="4"/>
        <v>335026</v>
      </c>
      <c r="AF94" s="75">
        <f t="shared" si="5"/>
        <v>50362.212017999998</v>
      </c>
    </row>
    <row r="95" spans="1:32">
      <c r="A95" s="69" t="s">
        <v>1529</v>
      </c>
      <c r="B95" s="71" t="s">
        <v>1530</v>
      </c>
      <c r="C95" s="71"/>
      <c r="D95" s="72" t="s">
        <v>1219</v>
      </c>
      <c r="E95" s="71" t="s">
        <v>1531</v>
      </c>
      <c r="F95" s="71" t="s">
        <v>1532</v>
      </c>
      <c r="G95" s="71"/>
      <c r="H95" s="71" t="s">
        <v>1224</v>
      </c>
      <c r="I95" s="71" t="s">
        <v>1219</v>
      </c>
      <c r="J95" s="73">
        <v>980</v>
      </c>
      <c r="K95" s="73">
        <v>2800</v>
      </c>
      <c r="L95" s="73">
        <v>9334120</v>
      </c>
      <c r="M95" s="73">
        <v>1354.1232</v>
      </c>
      <c r="N95" s="73">
        <v>1247</v>
      </c>
      <c r="O95" s="73">
        <v>66300</v>
      </c>
      <c r="P95" s="73">
        <v>2444322</v>
      </c>
      <c r="Q95" s="73">
        <v>1704.2059939999999</v>
      </c>
      <c r="R95" s="73">
        <v>1045</v>
      </c>
      <c r="S95" s="73">
        <v>1710</v>
      </c>
      <c r="T95" s="73">
        <v>2818240</v>
      </c>
      <c r="U95" s="73">
        <v>1409.087524</v>
      </c>
      <c r="V95" s="73">
        <v>0.81</v>
      </c>
      <c r="W95" s="73">
        <v>90800</v>
      </c>
      <c r="X95" s="73">
        <v>2333463.8285599998</v>
      </c>
      <c r="Y95" s="73">
        <v>1708.951521</v>
      </c>
      <c r="Z95" s="73">
        <v>0</v>
      </c>
      <c r="AA95" s="73">
        <v>8302500000</v>
      </c>
      <c r="AB95" s="73">
        <v>20169173.698849998</v>
      </c>
      <c r="AC95" s="73">
        <v>668.89794600000005</v>
      </c>
      <c r="AD95" s="75">
        <f t="shared" si="3"/>
        <v>16610695267.22176</v>
      </c>
      <c r="AE95" s="74">
        <f t="shared" si="4"/>
        <v>12152360</v>
      </c>
      <c r="AF95" s="75">
        <f t="shared" si="5"/>
        <v>1366.8699139279745</v>
      </c>
    </row>
    <row r="96" spans="1:32">
      <c r="A96" s="69" t="s">
        <v>1533</v>
      </c>
      <c r="B96" s="71" t="s">
        <v>1534</v>
      </c>
      <c r="C96" s="71"/>
      <c r="D96" s="72" t="s">
        <v>1215</v>
      </c>
      <c r="E96" s="71" t="s">
        <v>1535</v>
      </c>
      <c r="F96" s="81" t="s">
        <v>7351</v>
      </c>
      <c r="G96" s="71"/>
      <c r="H96" s="71" t="s">
        <v>1537</v>
      </c>
      <c r="I96" s="71" t="s">
        <v>1215</v>
      </c>
      <c r="J96" s="73">
        <v>1470000</v>
      </c>
      <c r="K96" s="73">
        <v>2000000</v>
      </c>
      <c r="L96" s="73">
        <v>6820</v>
      </c>
      <c r="M96" s="73">
        <v>1794375.366564</v>
      </c>
      <c r="N96" s="73">
        <v>1700000</v>
      </c>
      <c r="O96" s="73">
        <v>2992920</v>
      </c>
      <c r="P96" s="73">
        <v>3058</v>
      </c>
      <c r="Q96" s="73">
        <v>2235736.3633059999</v>
      </c>
      <c r="R96" s="73">
        <v>1750000</v>
      </c>
      <c r="S96" s="73">
        <v>2100000</v>
      </c>
      <c r="T96" s="73">
        <v>2302</v>
      </c>
      <c r="U96" s="73">
        <v>1828027.8019069999</v>
      </c>
      <c r="V96" s="73">
        <v>411</v>
      </c>
      <c r="W96" s="73">
        <v>3200000</v>
      </c>
      <c r="X96" s="73">
        <v>7635</v>
      </c>
      <c r="Y96" s="73">
        <v>990484.52651899995</v>
      </c>
      <c r="Z96" s="73">
        <v>411</v>
      </c>
      <c r="AA96" s="73">
        <v>3290700</v>
      </c>
      <c r="AB96" s="73">
        <v>9279</v>
      </c>
      <c r="AC96" s="73">
        <v>1242549.1568479999</v>
      </c>
      <c r="AD96" s="75">
        <f t="shared" si="3"/>
        <v>16445759999.956394</v>
      </c>
      <c r="AE96" s="74">
        <f t="shared" si="4"/>
        <v>9122</v>
      </c>
      <c r="AF96" s="75">
        <f t="shared" si="5"/>
        <v>1802867.7921460639</v>
      </c>
    </row>
    <row r="97" spans="1:32">
      <c r="A97" s="69" t="s">
        <v>1538</v>
      </c>
      <c r="B97" s="71" t="s">
        <v>1539</v>
      </c>
      <c r="C97" s="71"/>
      <c r="D97" s="72" t="s">
        <v>1215</v>
      </c>
      <c r="E97" s="71" t="s">
        <v>1540</v>
      </c>
      <c r="F97" s="71" t="s">
        <v>1541</v>
      </c>
      <c r="G97" s="71"/>
      <c r="H97" s="71" t="s">
        <v>1237</v>
      </c>
      <c r="I97" s="71" t="s">
        <v>1215</v>
      </c>
      <c r="J97" s="73">
        <v>12315</v>
      </c>
      <c r="K97" s="73">
        <v>17225</v>
      </c>
      <c r="L97" s="73">
        <v>1111867</v>
      </c>
      <c r="M97" s="73">
        <v>14642.235299</v>
      </c>
      <c r="N97" s="73">
        <v>0</v>
      </c>
      <c r="O97" s="73">
        <v>48600</v>
      </c>
      <c r="P97" s="73">
        <v>98612.403730000005</v>
      </c>
      <c r="Q97" s="73">
        <v>14872.278867999999</v>
      </c>
      <c r="R97" s="73">
        <v>0</v>
      </c>
      <c r="S97" s="73">
        <v>0</v>
      </c>
      <c r="T97" s="73">
        <v>0</v>
      </c>
      <c r="U97" s="73">
        <v>0</v>
      </c>
      <c r="V97" s="73">
        <v>1168</v>
      </c>
      <c r="W97" s="73">
        <v>18250</v>
      </c>
      <c r="X97" s="73">
        <v>3459.9996299999998</v>
      </c>
      <c r="Y97" s="73">
        <v>5242.5132919999996</v>
      </c>
      <c r="Z97" s="73">
        <v>1178</v>
      </c>
      <c r="AA97" s="73">
        <v>18610</v>
      </c>
      <c r="AB97" s="73">
        <v>28851</v>
      </c>
      <c r="AC97" s="73">
        <v>12972.002204</v>
      </c>
      <c r="AD97" s="75">
        <f t="shared" si="3"/>
        <v>16280218235.193233</v>
      </c>
      <c r="AE97" s="74">
        <f t="shared" si="4"/>
        <v>1111867</v>
      </c>
      <c r="AF97" s="75">
        <f t="shared" si="5"/>
        <v>14642.235299</v>
      </c>
    </row>
    <row r="98" spans="1:32">
      <c r="A98" s="69" t="s">
        <v>1542</v>
      </c>
      <c r="B98" s="71" t="s">
        <v>1543</v>
      </c>
      <c r="C98" s="71"/>
      <c r="D98" s="72" t="s">
        <v>1215</v>
      </c>
      <c r="E98" s="71" t="s">
        <v>1544</v>
      </c>
      <c r="F98" s="71" t="s">
        <v>1545</v>
      </c>
      <c r="G98" s="71"/>
      <c r="H98" s="71" t="s">
        <v>1237</v>
      </c>
      <c r="I98" s="71" t="s">
        <v>1219</v>
      </c>
      <c r="J98" s="73">
        <v>108850.5</v>
      </c>
      <c r="K98" s="73">
        <v>124233</v>
      </c>
      <c r="L98" s="73">
        <v>58029</v>
      </c>
      <c r="M98" s="73">
        <v>110973.07997200001</v>
      </c>
      <c r="N98" s="73">
        <v>0</v>
      </c>
      <c r="O98" s="73">
        <v>5270720</v>
      </c>
      <c r="P98" s="73">
        <v>43853.93333</v>
      </c>
      <c r="Q98" s="73">
        <v>41781.951544000003</v>
      </c>
      <c r="R98" s="73">
        <v>4235</v>
      </c>
      <c r="S98" s="73">
        <v>109950</v>
      </c>
      <c r="T98" s="73">
        <v>91757</v>
      </c>
      <c r="U98" s="73">
        <v>105599.417124</v>
      </c>
      <c r="V98" s="73">
        <v>12</v>
      </c>
      <c r="W98" s="73">
        <v>386476</v>
      </c>
      <c r="X98" s="73">
        <v>494458.77974000003</v>
      </c>
      <c r="Y98" s="73">
        <v>8696.8869539999996</v>
      </c>
      <c r="Z98" s="73">
        <v>0</v>
      </c>
      <c r="AA98" s="73">
        <v>473952</v>
      </c>
      <c r="AB98" s="73">
        <v>1201152.81</v>
      </c>
      <c r="AC98" s="73">
        <v>5425.2847490000004</v>
      </c>
      <c r="AD98" s="75">
        <f t="shared" si="3"/>
        <v>16129142574.742056</v>
      </c>
      <c r="AE98" s="74">
        <f t="shared" si="4"/>
        <v>149786</v>
      </c>
      <c r="AF98" s="75">
        <f t="shared" si="5"/>
        <v>107681.24240411023</v>
      </c>
    </row>
    <row r="99" spans="1:32">
      <c r="A99" s="69" t="s">
        <v>1546</v>
      </c>
      <c r="B99" s="71" t="s">
        <v>1547</v>
      </c>
      <c r="C99" s="71"/>
      <c r="D99" s="72" t="s">
        <v>1215</v>
      </c>
      <c r="E99" s="71" t="s">
        <v>1548</v>
      </c>
      <c r="F99" s="71" t="s">
        <v>1549</v>
      </c>
      <c r="G99" s="71"/>
      <c r="H99" s="71" t="s">
        <v>1550</v>
      </c>
      <c r="I99" s="71" t="s">
        <v>1215</v>
      </c>
      <c r="J99" s="73">
        <v>12500</v>
      </c>
      <c r="K99" s="73">
        <v>25907</v>
      </c>
      <c r="L99" s="73">
        <v>789945</v>
      </c>
      <c r="M99" s="73">
        <v>19829.486504</v>
      </c>
      <c r="N99" s="73">
        <v>0</v>
      </c>
      <c r="O99" s="73">
        <v>1418760</v>
      </c>
      <c r="P99" s="73">
        <v>115514</v>
      </c>
      <c r="Q99" s="73">
        <v>20773.706462999999</v>
      </c>
      <c r="R99" s="73">
        <v>14936</v>
      </c>
      <c r="S99" s="73">
        <v>16179</v>
      </c>
      <c r="T99" s="73">
        <v>930</v>
      </c>
      <c r="U99" s="73">
        <v>15870.645161</v>
      </c>
      <c r="V99" s="73">
        <v>14750</v>
      </c>
      <c r="W99" s="73">
        <v>38005</v>
      </c>
      <c r="X99" s="73">
        <v>427</v>
      </c>
      <c r="Y99" s="73">
        <v>23094.710536999999</v>
      </c>
      <c r="Z99" s="73">
        <v>4320</v>
      </c>
      <c r="AA99" s="73">
        <v>38005</v>
      </c>
      <c r="AB99" s="73">
        <v>2196</v>
      </c>
      <c r="AC99" s="73">
        <v>22872.608378000001</v>
      </c>
      <c r="AD99" s="75">
        <f t="shared" si="3"/>
        <v>15678963416.40201</v>
      </c>
      <c r="AE99" s="74">
        <f t="shared" si="4"/>
        <v>790875</v>
      </c>
      <c r="AF99" s="75">
        <f t="shared" si="5"/>
        <v>19824.831251970299</v>
      </c>
    </row>
    <row r="100" spans="1:32">
      <c r="A100" s="69" t="s">
        <v>1551</v>
      </c>
      <c r="B100" s="71" t="s">
        <v>1552</v>
      </c>
      <c r="C100" s="71"/>
      <c r="D100" s="72" t="s">
        <v>1215</v>
      </c>
      <c r="E100" s="71" t="s">
        <v>1251</v>
      </c>
      <c r="F100" s="71" t="s">
        <v>1252</v>
      </c>
      <c r="G100" s="71"/>
      <c r="H100" s="71" t="s">
        <v>1224</v>
      </c>
      <c r="I100" s="71" t="s">
        <v>1219</v>
      </c>
      <c r="J100" s="73">
        <v>0</v>
      </c>
      <c r="K100" s="73">
        <v>0</v>
      </c>
      <c r="L100" s="73">
        <v>0</v>
      </c>
      <c r="M100" s="73">
        <v>0</v>
      </c>
      <c r="N100" s="73">
        <v>465696</v>
      </c>
      <c r="O100" s="73">
        <v>841065</v>
      </c>
      <c r="P100" s="73">
        <v>3211</v>
      </c>
      <c r="Q100" s="73">
        <v>763428.14387899998</v>
      </c>
      <c r="R100" s="73">
        <v>545000</v>
      </c>
      <c r="S100" s="73">
        <v>700000</v>
      </c>
      <c r="T100" s="73">
        <v>26243</v>
      </c>
      <c r="U100" s="73">
        <v>587301.75665400003</v>
      </c>
      <c r="V100" s="73">
        <v>0</v>
      </c>
      <c r="W100" s="73">
        <v>0</v>
      </c>
      <c r="X100" s="73">
        <v>0</v>
      </c>
      <c r="Y100" s="73">
        <v>0</v>
      </c>
      <c r="Z100" s="73">
        <v>1339</v>
      </c>
      <c r="AA100" s="73">
        <v>1741004</v>
      </c>
      <c r="AB100" s="73">
        <v>749231</v>
      </c>
      <c r="AC100" s="73">
        <v>2712.46423</v>
      </c>
      <c r="AD100" s="75">
        <f t="shared" si="3"/>
        <v>15412559999.870922</v>
      </c>
      <c r="AE100" s="74">
        <f t="shared" si="4"/>
        <v>26243</v>
      </c>
      <c r="AF100" s="75">
        <f t="shared" si="5"/>
        <v>587301.75665400003</v>
      </c>
    </row>
    <row r="101" spans="1:32">
      <c r="A101" s="69" t="s">
        <v>1553</v>
      </c>
      <c r="B101" s="71" t="s">
        <v>1554</v>
      </c>
      <c r="C101" s="71"/>
      <c r="D101" s="72" t="s">
        <v>1219</v>
      </c>
      <c r="E101" s="71" t="s">
        <v>1555</v>
      </c>
      <c r="F101" s="71" t="s">
        <v>1556</v>
      </c>
      <c r="G101" s="71"/>
      <c r="H101" s="71" t="s">
        <v>1237</v>
      </c>
      <c r="I101" s="71" t="s">
        <v>1215</v>
      </c>
      <c r="J101" s="73">
        <v>64600</v>
      </c>
      <c r="K101" s="73">
        <v>88270</v>
      </c>
      <c r="L101" s="73">
        <v>192366</v>
      </c>
      <c r="M101" s="73">
        <v>76911.539846</v>
      </c>
      <c r="N101" s="73">
        <v>258</v>
      </c>
      <c r="O101" s="73">
        <v>2557647</v>
      </c>
      <c r="P101" s="73">
        <v>57900.6</v>
      </c>
      <c r="Q101" s="73">
        <v>59177.945489999998</v>
      </c>
      <c r="R101" s="73">
        <v>49000</v>
      </c>
      <c r="S101" s="73">
        <v>75658</v>
      </c>
      <c r="T101" s="73">
        <v>11977</v>
      </c>
      <c r="U101" s="73">
        <v>50625.670028</v>
      </c>
      <c r="V101" s="73">
        <v>8.39</v>
      </c>
      <c r="W101" s="73">
        <v>102565</v>
      </c>
      <c r="X101" s="73">
        <v>1168.98</v>
      </c>
      <c r="Y101" s="73">
        <v>49391.315116999998</v>
      </c>
      <c r="Z101" s="73">
        <v>130</v>
      </c>
      <c r="AA101" s="73">
        <v>94589</v>
      </c>
      <c r="AB101" s="73">
        <v>38770.620000000003</v>
      </c>
      <c r="AC101" s="73">
        <v>2637.5189209999999</v>
      </c>
      <c r="AD101" s="75">
        <f t="shared" si="3"/>
        <v>15401508923.940992</v>
      </c>
      <c r="AE101" s="74">
        <f t="shared" si="4"/>
        <v>204343</v>
      </c>
      <c r="AF101" s="75">
        <f t="shared" si="5"/>
        <v>75370.866258893104</v>
      </c>
    </row>
    <row r="102" spans="1:32">
      <c r="A102" s="69" t="s">
        <v>1557</v>
      </c>
      <c r="B102" s="71" t="s">
        <v>1558</v>
      </c>
      <c r="C102" s="71"/>
      <c r="D102" s="72" t="s">
        <v>1215</v>
      </c>
      <c r="E102" s="71" t="s">
        <v>1559</v>
      </c>
      <c r="F102" s="71" t="s">
        <v>1560</v>
      </c>
      <c r="G102" s="71"/>
      <c r="H102" s="71" t="s">
        <v>1224</v>
      </c>
      <c r="I102" s="71" t="s">
        <v>1215</v>
      </c>
      <c r="J102" s="73">
        <v>114404</v>
      </c>
      <c r="K102" s="73">
        <v>125844</v>
      </c>
      <c r="L102" s="73">
        <v>2384</v>
      </c>
      <c r="M102" s="73">
        <v>125316.13087199999</v>
      </c>
      <c r="N102" s="73">
        <v>121000</v>
      </c>
      <c r="O102" s="73">
        <v>133395</v>
      </c>
      <c r="P102" s="73">
        <v>3074</v>
      </c>
      <c r="Q102" s="73">
        <v>126019.56245300001</v>
      </c>
      <c r="R102" s="73">
        <v>0</v>
      </c>
      <c r="S102" s="73">
        <v>125844</v>
      </c>
      <c r="T102" s="73">
        <v>125697</v>
      </c>
      <c r="U102" s="73">
        <v>119634.763116</v>
      </c>
      <c r="V102" s="73">
        <v>100000</v>
      </c>
      <c r="W102" s="73">
        <v>150812</v>
      </c>
      <c r="X102" s="73">
        <v>11070</v>
      </c>
      <c r="Y102" s="73">
        <v>131322.22998599999</v>
      </c>
      <c r="Z102" s="73">
        <v>20</v>
      </c>
      <c r="AA102" s="73">
        <v>75506400</v>
      </c>
      <c r="AB102" s="73">
        <v>839353</v>
      </c>
      <c r="AC102" s="73">
        <v>5843.1348429999998</v>
      </c>
      <c r="AD102" s="75">
        <f t="shared" si="3"/>
        <v>15336484475.390699</v>
      </c>
      <c r="AE102" s="74">
        <f t="shared" si="4"/>
        <v>128081</v>
      </c>
      <c r="AF102" s="75">
        <f t="shared" si="5"/>
        <v>119740.51167144775</v>
      </c>
    </row>
    <row r="103" spans="1:32">
      <c r="A103" s="69" t="s">
        <v>1561</v>
      </c>
      <c r="B103" s="71" t="s">
        <v>1562</v>
      </c>
      <c r="C103" s="71"/>
      <c r="D103" s="72" t="s">
        <v>1215</v>
      </c>
      <c r="E103" s="71" t="s">
        <v>1563</v>
      </c>
      <c r="F103" s="78" t="s">
        <v>1564</v>
      </c>
      <c r="G103" s="71"/>
      <c r="H103" s="71" t="s">
        <v>1224</v>
      </c>
      <c r="I103" s="71" t="s">
        <v>1215</v>
      </c>
      <c r="J103" s="73">
        <v>1700000</v>
      </c>
      <c r="K103" s="73">
        <v>2092081</v>
      </c>
      <c r="L103" s="73">
        <v>7</v>
      </c>
      <c r="M103" s="73">
        <v>1924046.285714</v>
      </c>
      <c r="N103" s="73">
        <v>2100000</v>
      </c>
      <c r="O103" s="73">
        <v>2586610</v>
      </c>
      <c r="P103" s="73">
        <v>368</v>
      </c>
      <c r="Q103" s="73">
        <v>2385553.2989119999</v>
      </c>
      <c r="R103" s="73">
        <v>2018214</v>
      </c>
      <c r="S103" s="73">
        <v>2165303</v>
      </c>
      <c r="T103" s="73">
        <v>7286</v>
      </c>
      <c r="U103" s="73">
        <v>2081296.873039</v>
      </c>
      <c r="V103" s="73">
        <v>2051116</v>
      </c>
      <c r="W103" s="73">
        <v>3065321</v>
      </c>
      <c r="X103" s="73">
        <v>2060</v>
      </c>
      <c r="Y103" s="73">
        <v>2272370.4770340002</v>
      </c>
      <c r="Z103" s="73">
        <v>1</v>
      </c>
      <c r="AA103" s="73">
        <v>41841620</v>
      </c>
      <c r="AB103" s="73">
        <v>10826</v>
      </c>
      <c r="AC103" s="73">
        <v>1794637.6011880001</v>
      </c>
      <c r="AD103" s="75">
        <f t="shared" si="3"/>
        <v>15177797340.962152</v>
      </c>
      <c r="AE103" s="74">
        <f t="shared" si="4"/>
        <v>7293</v>
      </c>
      <c r="AF103" s="75">
        <f t="shared" si="5"/>
        <v>2081145.9400743388</v>
      </c>
    </row>
    <row r="104" spans="1:32">
      <c r="A104" s="69" t="s">
        <v>1565</v>
      </c>
      <c r="B104" s="71" t="s">
        <v>1566</v>
      </c>
      <c r="C104" s="71"/>
      <c r="D104" s="72" t="s">
        <v>1215</v>
      </c>
      <c r="E104" s="71" t="s">
        <v>1251</v>
      </c>
      <c r="F104" s="71" t="s">
        <v>1252</v>
      </c>
      <c r="G104" s="71"/>
      <c r="H104" s="71" t="s">
        <v>1224</v>
      </c>
      <c r="I104" s="71" t="s">
        <v>1215</v>
      </c>
      <c r="J104" s="73">
        <v>870000</v>
      </c>
      <c r="K104" s="73">
        <v>1306118</v>
      </c>
      <c r="L104" s="73">
        <v>5658</v>
      </c>
      <c r="M104" s="73">
        <v>1039434.0756409999</v>
      </c>
      <c r="N104" s="73">
        <v>0</v>
      </c>
      <c r="O104" s="73">
        <v>0</v>
      </c>
      <c r="P104" s="73">
        <v>0</v>
      </c>
      <c r="Q104" s="73">
        <v>0</v>
      </c>
      <c r="R104" s="73">
        <v>980000</v>
      </c>
      <c r="S104" s="73">
        <v>1514000</v>
      </c>
      <c r="T104" s="73">
        <v>8789</v>
      </c>
      <c r="U104" s="73">
        <v>1049715.030146</v>
      </c>
      <c r="V104" s="73">
        <v>1260000</v>
      </c>
      <c r="W104" s="73">
        <v>1260000</v>
      </c>
      <c r="X104" s="73">
        <v>6</v>
      </c>
      <c r="Y104" s="73">
        <v>1260000</v>
      </c>
      <c r="Z104" s="73">
        <v>1021</v>
      </c>
      <c r="AA104" s="73">
        <v>1513948</v>
      </c>
      <c r="AB104" s="73">
        <v>150235</v>
      </c>
      <c r="AC104" s="73">
        <v>20362.575857</v>
      </c>
      <c r="AD104" s="75">
        <f t="shared" si="3"/>
        <v>15107063399.929972</v>
      </c>
      <c r="AE104" s="74">
        <f t="shared" si="4"/>
        <v>14447</v>
      </c>
      <c r="AF104" s="75">
        <f t="shared" si="5"/>
        <v>1045688.6135481396</v>
      </c>
    </row>
    <row r="105" spans="1:32">
      <c r="A105" s="69" t="s">
        <v>1567</v>
      </c>
      <c r="B105" s="71" t="s">
        <v>1568</v>
      </c>
      <c r="C105" s="71"/>
      <c r="D105" s="72" t="s">
        <v>1215</v>
      </c>
      <c r="E105" s="71" t="s">
        <v>1569</v>
      </c>
      <c r="F105" s="71" t="s">
        <v>1570</v>
      </c>
      <c r="G105" s="71"/>
      <c r="H105" s="71" t="s">
        <v>1237</v>
      </c>
      <c r="I105" s="71" t="s">
        <v>1219</v>
      </c>
      <c r="J105" s="73">
        <v>20586</v>
      </c>
      <c r="K105" s="73">
        <v>143486</v>
      </c>
      <c r="L105" s="73">
        <v>320045</v>
      </c>
      <c r="M105" s="73">
        <v>46700.772534999996</v>
      </c>
      <c r="N105" s="73">
        <v>182</v>
      </c>
      <c r="O105" s="73">
        <v>46673</v>
      </c>
      <c r="P105" s="73">
        <v>13585</v>
      </c>
      <c r="Q105" s="73">
        <v>8040.2838039999997</v>
      </c>
      <c r="R105" s="73">
        <v>0</v>
      </c>
      <c r="S105" s="73">
        <v>0</v>
      </c>
      <c r="T105" s="73">
        <v>0</v>
      </c>
      <c r="U105" s="73">
        <v>0</v>
      </c>
      <c r="V105" s="73">
        <v>212</v>
      </c>
      <c r="W105" s="73">
        <v>51940</v>
      </c>
      <c r="X105" s="73">
        <v>921.55</v>
      </c>
      <c r="Y105" s="73">
        <v>1184.285044</v>
      </c>
      <c r="Z105" s="73">
        <v>63.3</v>
      </c>
      <c r="AA105" s="73">
        <v>53752</v>
      </c>
      <c r="AB105" s="73">
        <v>25013</v>
      </c>
      <c r="AC105" s="73">
        <v>3881.0637230000002</v>
      </c>
      <c r="AD105" s="75">
        <f t="shared" si="3"/>
        <v>14946348745.964073</v>
      </c>
      <c r="AE105" s="74">
        <f t="shared" si="4"/>
        <v>320045</v>
      </c>
      <c r="AF105" s="75">
        <f t="shared" si="5"/>
        <v>46700.772534999996</v>
      </c>
    </row>
    <row r="106" spans="1:32">
      <c r="A106" s="69" t="s">
        <v>1571</v>
      </c>
      <c r="B106" s="71" t="s">
        <v>1572</v>
      </c>
      <c r="C106" s="71"/>
      <c r="D106" s="72" t="s">
        <v>1215</v>
      </c>
      <c r="E106" s="71" t="s">
        <v>1573</v>
      </c>
      <c r="F106" s="71" t="s">
        <v>1574</v>
      </c>
      <c r="G106" s="71"/>
      <c r="H106" s="71" t="s">
        <v>1456</v>
      </c>
      <c r="I106" s="71" t="s">
        <v>1215</v>
      </c>
      <c r="J106" s="73">
        <v>125921</v>
      </c>
      <c r="K106" s="73">
        <v>205718</v>
      </c>
      <c r="L106" s="73">
        <v>24374</v>
      </c>
      <c r="M106" s="73">
        <v>139525.18986899999</v>
      </c>
      <c r="N106" s="73">
        <v>88200</v>
      </c>
      <c r="O106" s="73">
        <v>296733</v>
      </c>
      <c r="P106" s="73">
        <v>8276</v>
      </c>
      <c r="Q106" s="73">
        <v>130581.52883</v>
      </c>
      <c r="R106" s="73">
        <v>82952</v>
      </c>
      <c r="S106" s="73">
        <v>145500</v>
      </c>
      <c r="T106" s="73">
        <v>130670</v>
      </c>
      <c r="U106" s="73">
        <v>88287.082821999997</v>
      </c>
      <c r="V106" s="73">
        <v>16325</v>
      </c>
      <c r="W106" s="73">
        <v>1086138</v>
      </c>
      <c r="X106" s="73">
        <v>48619</v>
      </c>
      <c r="Y106" s="73">
        <v>135412.310899</v>
      </c>
      <c r="Z106" s="73">
        <v>0</v>
      </c>
      <c r="AA106" s="73">
        <v>9874440</v>
      </c>
      <c r="AB106" s="73">
        <v>1396377.13</v>
      </c>
      <c r="AC106" s="73">
        <v>9348.8588720000007</v>
      </c>
      <c r="AD106" s="75">
        <f t="shared" si="3"/>
        <v>14937260090.217747</v>
      </c>
      <c r="AE106" s="74">
        <f t="shared" si="4"/>
        <v>155044</v>
      </c>
      <c r="AF106" s="75">
        <f t="shared" si="5"/>
        <v>96342.071219897232</v>
      </c>
    </row>
    <row r="107" spans="1:32">
      <c r="A107" s="69" t="s">
        <v>1575</v>
      </c>
      <c r="B107" s="71" t="s">
        <v>1576</v>
      </c>
      <c r="C107" s="71"/>
      <c r="D107" s="72" t="s">
        <v>1215</v>
      </c>
      <c r="E107" s="71" t="s">
        <v>1434</v>
      </c>
      <c r="F107" s="71" t="s">
        <v>1435</v>
      </c>
      <c r="G107" s="71"/>
      <c r="H107" s="71" t="s">
        <v>1237</v>
      </c>
      <c r="I107" s="71" t="s">
        <v>1215</v>
      </c>
      <c r="J107" s="73">
        <v>230450</v>
      </c>
      <c r="K107" s="73">
        <v>256050</v>
      </c>
      <c r="L107" s="73">
        <v>216</v>
      </c>
      <c r="M107" s="73">
        <v>239338.88888799999</v>
      </c>
      <c r="N107" s="73">
        <v>3773</v>
      </c>
      <c r="O107" s="73">
        <v>854729</v>
      </c>
      <c r="P107" s="73">
        <v>40705.379999999997</v>
      </c>
      <c r="Q107" s="73">
        <v>53458.309658999999</v>
      </c>
      <c r="R107" s="73">
        <v>222200</v>
      </c>
      <c r="S107" s="73">
        <v>256050</v>
      </c>
      <c r="T107" s="73">
        <v>61688</v>
      </c>
      <c r="U107" s="73">
        <v>237718.13543299999</v>
      </c>
      <c r="V107" s="73">
        <v>9</v>
      </c>
      <c r="W107" s="73">
        <v>728000</v>
      </c>
      <c r="X107" s="73">
        <v>1056662.8799999999</v>
      </c>
      <c r="Y107" s="73">
        <v>5984.5107319999997</v>
      </c>
      <c r="Z107" s="73">
        <v>26</v>
      </c>
      <c r="AA107" s="73">
        <v>15529200</v>
      </c>
      <c r="AB107" s="73">
        <v>1545421.42</v>
      </c>
      <c r="AC107" s="73">
        <v>8061.4692919999998</v>
      </c>
      <c r="AD107" s="75">
        <f t="shared" si="3"/>
        <v>14716053538.590712</v>
      </c>
      <c r="AE107" s="74">
        <f t="shared" si="4"/>
        <v>61904</v>
      </c>
      <c r="AF107" s="75">
        <f t="shared" si="5"/>
        <v>237723.79068542764</v>
      </c>
    </row>
    <row r="108" spans="1:32">
      <c r="A108" s="69" t="s">
        <v>1577</v>
      </c>
      <c r="B108" s="71" t="s">
        <v>1578</v>
      </c>
      <c r="C108" s="71"/>
      <c r="D108" s="72" t="s">
        <v>1219</v>
      </c>
      <c r="E108" s="71" t="s">
        <v>1579</v>
      </c>
      <c r="F108" s="71" t="s">
        <v>1580</v>
      </c>
      <c r="G108" s="71"/>
      <c r="H108" s="71" t="s">
        <v>1456</v>
      </c>
      <c r="I108" s="71" t="s">
        <v>1219</v>
      </c>
      <c r="J108" s="73">
        <v>900</v>
      </c>
      <c r="K108" s="73">
        <v>1050000000</v>
      </c>
      <c r="L108" s="73">
        <v>530494.60563000001</v>
      </c>
      <c r="M108" s="73">
        <v>3456.3602839999999</v>
      </c>
      <c r="N108" s="73">
        <v>0</v>
      </c>
      <c r="O108" s="73">
        <v>0</v>
      </c>
      <c r="P108" s="73">
        <v>0</v>
      </c>
      <c r="Q108" s="73">
        <v>0</v>
      </c>
      <c r="R108" s="73">
        <v>693</v>
      </c>
      <c r="S108" s="73">
        <v>6237</v>
      </c>
      <c r="T108" s="73">
        <v>8710980.25</v>
      </c>
      <c r="U108" s="73">
        <v>1469.238552</v>
      </c>
      <c r="V108" s="73">
        <v>0</v>
      </c>
      <c r="W108" s="73">
        <v>0</v>
      </c>
      <c r="X108" s="73">
        <v>0</v>
      </c>
      <c r="Y108" s="73">
        <v>0</v>
      </c>
      <c r="Z108" s="73">
        <v>568.62</v>
      </c>
      <c r="AA108" s="73">
        <v>550000000</v>
      </c>
      <c r="AB108" s="73">
        <v>408278.14763000002</v>
      </c>
      <c r="AC108" s="73">
        <v>1635.066894</v>
      </c>
      <c r="AD108" s="75">
        <f t="shared" si="3"/>
        <v>14632088494.786373</v>
      </c>
      <c r="AE108" s="74">
        <f t="shared" si="4"/>
        <v>9241474.8556299992</v>
      </c>
      <c r="AF108" s="75">
        <f t="shared" si="5"/>
        <v>1583.3066391856662</v>
      </c>
    </row>
    <row r="109" spans="1:32">
      <c r="A109" s="69" t="s">
        <v>1581</v>
      </c>
      <c r="B109" s="71" t="s">
        <v>1582</v>
      </c>
      <c r="C109" s="71"/>
      <c r="D109" s="72" t="s">
        <v>1215</v>
      </c>
      <c r="E109" s="71" t="s">
        <v>1583</v>
      </c>
      <c r="F109" s="71" t="s">
        <v>1584</v>
      </c>
      <c r="G109" s="71"/>
      <c r="H109" s="71" t="s">
        <v>1224</v>
      </c>
      <c r="I109" s="71" t="s">
        <v>1219</v>
      </c>
      <c r="J109" s="73">
        <v>823332</v>
      </c>
      <c r="K109" s="73">
        <v>914813</v>
      </c>
      <c r="L109" s="73">
        <v>529</v>
      </c>
      <c r="M109" s="73">
        <v>907549.85821600002</v>
      </c>
      <c r="N109" s="73">
        <v>622073</v>
      </c>
      <c r="O109" s="73">
        <v>1347295</v>
      </c>
      <c r="P109" s="73">
        <v>2280</v>
      </c>
      <c r="Q109" s="73">
        <v>930426.23771699995</v>
      </c>
      <c r="R109" s="73">
        <v>0</v>
      </c>
      <c r="S109" s="73">
        <v>914813</v>
      </c>
      <c r="T109" s="73">
        <v>16631</v>
      </c>
      <c r="U109" s="73">
        <v>846193.54175600002</v>
      </c>
      <c r="V109" s="73">
        <v>1697</v>
      </c>
      <c r="W109" s="73">
        <v>1143520</v>
      </c>
      <c r="X109" s="73">
        <v>88165</v>
      </c>
      <c r="Y109" s="73">
        <v>3562.8368850000002</v>
      </c>
      <c r="Z109" s="73">
        <v>450</v>
      </c>
      <c r="AA109" s="73">
        <v>60385500</v>
      </c>
      <c r="AB109" s="73">
        <v>2072443</v>
      </c>
      <c r="AC109" s="73">
        <v>896971.36092300003</v>
      </c>
      <c r="AD109" s="75">
        <f t="shared" si="3"/>
        <v>14553138667.9403</v>
      </c>
      <c r="AE109" s="74">
        <f t="shared" si="4"/>
        <v>17160</v>
      </c>
      <c r="AF109" s="75">
        <f t="shared" si="5"/>
        <v>848085.00395922491</v>
      </c>
    </row>
    <row r="110" spans="1:32">
      <c r="A110" s="69" t="s">
        <v>1585</v>
      </c>
      <c r="B110" s="71" t="s">
        <v>1586</v>
      </c>
      <c r="C110" s="71"/>
      <c r="D110" s="72" t="s">
        <v>1215</v>
      </c>
      <c r="E110" s="71" t="s">
        <v>1587</v>
      </c>
      <c r="F110" s="71" t="s">
        <v>1588</v>
      </c>
      <c r="G110" s="71"/>
      <c r="H110" s="71" t="s">
        <v>1237</v>
      </c>
      <c r="I110" s="71" t="s">
        <v>1215</v>
      </c>
      <c r="J110" s="73">
        <v>108000</v>
      </c>
      <c r="K110" s="73">
        <v>140400</v>
      </c>
      <c r="L110" s="73">
        <v>66</v>
      </c>
      <c r="M110" s="73">
        <v>114981.818181</v>
      </c>
      <c r="N110" s="73">
        <v>120</v>
      </c>
      <c r="O110" s="73">
        <v>12965760</v>
      </c>
      <c r="P110" s="73">
        <v>24136.424999999999</v>
      </c>
      <c r="Q110" s="73">
        <v>11891.025668</v>
      </c>
      <c r="R110" s="73">
        <v>93229.200490000003</v>
      </c>
      <c r="S110" s="73">
        <v>108000</v>
      </c>
      <c r="T110" s="73">
        <v>143102</v>
      </c>
      <c r="U110" s="73">
        <v>101070.44528499999</v>
      </c>
      <c r="V110" s="73">
        <v>370</v>
      </c>
      <c r="W110" s="73">
        <v>30240000</v>
      </c>
      <c r="X110" s="73">
        <v>2382893.7014600001</v>
      </c>
      <c r="Y110" s="73">
        <v>14371.465856999999</v>
      </c>
      <c r="Z110" s="73">
        <v>0</v>
      </c>
      <c r="AA110" s="73">
        <v>30240000</v>
      </c>
      <c r="AB110" s="73">
        <v>4961469.98465</v>
      </c>
      <c r="AC110" s="73">
        <v>7603.6452829999998</v>
      </c>
      <c r="AD110" s="75">
        <f t="shared" si="3"/>
        <v>14470971661.174015</v>
      </c>
      <c r="AE110" s="74">
        <f t="shared" si="4"/>
        <v>143168</v>
      </c>
      <c r="AF110" s="75">
        <f t="shared" si="5"/>
        <v>101076.85838437371</v>
      </c>
    </row>
    <row r="111" spans="1:32">
      <c r="A111" s="69" t="s">
        <v>1589</v>
      </c>
      <c r="B111" s="71" t="s">
        <v>1590</v>
      </c>
      <c r="C111" s="71"/>
      <c r="D111" s="72" t="s">
        <v>1215</v>
      </c>
      <c r="E111" s="71" t="s">
        <v>1393</v>
      </c>
      <c r="F111" s="71" t="s">
        <v>1394</v>
      </c>
      <c r="G111" s="71"/>
      <c r="H111" s="71" t="s">
        <v>1395</v>
      </c>
      <c r="I111" s="71" t="s">
        <v>1215</v>
      </c>
      <c r="J111" s="73">
        <v>27489</v>
      </c>
      <c r="K111" s="73">
        <v>62119</v>
      </c>
      <c r="L111" s="73">
        <v>317653</v>
      </c>
      <c r="M111" s="73">
        <v>45120.524631</v>
      </c>
      <c r="N111" s="73">
        <v>0</v>
      </c>
      <c r="O111" s="73">
        <v>1819414</v>
      </c>
      <c r="P111" s="73">
        <v>15540.99833</v>
      </c>
      <c r="Q111" s="73">
        <v>61265.411989</v>
      </c>
      <c r="R111" s="73">
        <v>22950</v>
      </c>
      <c r="S111" s="73">
        <v>54977</v>
      </c>
      <c r="T111" s="73">
        <v>3303</v>
      </c>
      <c r="U111" s="73">
        <v>31733.422640000001</v>
      </c>
      <c r="V111" s="73">
        <v>0</v>
      </c>
      <c r="W111" s="73">
        <v>73683</v>
      </c>
      <c r="X111" s="73">
        <v>32535.33</v>
      </c>
      <c r="Y111" s="73">
        <v>2991.4886320000001</v>
      </c>
      <c r="Z111" s="73">
        <v>0</v>
      </c>
      <c r="AA111" s="73">
        <v>62598</v>
      </c>
      <c r="AB111" s="73">
        <v>37344.94</v>
      </c>
      <c r="AC111" s="73">
        <v>12808.384513000001</v>
      </c>
      <c r="AD111" s="75">
        <f t="shared" si="3"/>
        <v>14437485505.590963</v>
      </c>
      <c r="AE111" s="74">
        <f t="shared" si="4"/>
        <v>320956</v>
      </c>
      <c r="AF111" s="75">
        <f t="shared" si="5"/>
        <v>44982.756220762232</v>
      </c>
    </row>
    <row r="112" spans="1:32">
      <c r="A112" s="69" t="s">
        <v>1591</v>
      </c>
      <c r="B112" s="71" t="s">
        <v>1592</v>
      </c>
      <c r="C112" s="71"/>
      <c r="D112" s="72" t="s">
        <v>1215</v>
      </c>
      <c r="E112" s="71" t="s">
        <v>1593</v>
      </c>
      <c r="F112" s="71" t="s">
        <v>1594</v>
      </c>
      <c r="G112" s="71"/>
      <c r="H112" s="71" t="s">
        <v>1218</v>
      </c>
      <c r="I112" s="71" t="s">
        <v>1215</v>
      </c>
      <c r="J112" s="73">
        <v>57500</v>
      </c>
      <c r="K112" s="73">
        <v>71500</v>
      </c>
      <c r="L112" s="73">
        <v>10150</v>
      </c>
      <c r="M112" s="73">
        <v>63975.945707999999</v>
      </c>
      <c r="N112" s="73">
        <v>45052.21</v>
      </c>
      <c r="O112" s="73">
        <v>128346</v>
      </c>
      <c r="P112" s="73">
        <v>4429</v>
      </c>
      <c r="Q112" s="73">
        <v>69012.008870999998</v>
      </c>
      <c r="R112" s="73">
        <v>57500</v>
      </c>
      <c r="S112" s="73">
        <v>65076</v>
      </c>
      <c r="T112" s="73">
        <v>231619</v>
      </c>
      <c r="U112" s="73">
        <v>58514.787842999998</v>
      </c>
      <c r="V112" s="73">
        <v>0.75</v>
      </c>
      <c r="W112" s="73">
        <v>386230</v>
      </c>
      <c r="X112" s="73">
        <v>101497</v>
      </c>
      <c r="Y112" s="73">
        <v>63630.365339999997</v>
      </c>
      <c r="Z112" s="73">
        <v>15</v>
      </c>
      <c r="AA112" s="73">
        <v>730254</v>
      </c>
      <c r="AB112" s="73">
        <v>80943</v>
      </c>
      <c r="AC112" s="73">
        <v>58690.066250000003</v>
      </c>
      <c r="AD112" s="75">
        <f t="shared" si="3"/>
        <v>14202492494.344015</v>
      </c>
      <c r="AE112" s="74">
        <f t="shared" si="4"/>
        <v>241769</v>
      </c>
      <c r="AF112" s="75">
        <f t="shared" si="5"/>
        <v>58744.059388689268</v>
      </c>
    </row>
    <row r="113" spans="1:32">
      <c r="A113" s="69" t="s">
        <v>1595</v>
      </c>
      <c r="B113" s="71" t="s">
        <v>1596</v>
      </c>
      <c r="C113" s="71"/>
      <c r="D113" s="72" t="s">
        <v>1215</v>
      </c>
      <c r="E113" s="71" t="s">
        <v>1597</v>
      </c>
      <c r="F113" s="71" t="s">
        <v>1598</v>
      </c>
      <c r="G113" s="71"/>
      <c r="H113" s="71" t="s">
        <v>1237</v>
      </c>
      <c r="I113" s="71" t="s">
        <v>1215</v>
      </c>
      <c r="J113" s="73">
        <v>386400</v>
      </c>
      <c r="K113" s="73">
        <v>405720</v>
      </c>
      <c r="L113" s="73">
        <v>1186</v>
      </c>
      <c r="M113" s="73">
        <v>398195.31871299999</v>
      </c>
      <c r="N113" s="73">
        <v>10789</v>
      </c>
      <c r="O113" s="73">
        <v>510412</v>
      </c>
      <c r="P113" s="73">
        <v>10710.572</v>
      </c>
      <c r="Q113" s="73">
        <v>106538.730047</v>
      </c>
      <c r="R113" s="73">
        <v>273280</v>
      </c>
      <c r="S113" s="73">
        <v>367500</v>
      </c>
      <c r="T113" s="73">
        <v>38023</v>
      </c>
      <c r="U113" s="73">
        <v>359780.73218300001</v>
      </c>
      <c r="V113" s="73">
        <v>3800</v>
      </c>
      <c r="W113" s="73">
        <v>583688</v>
      </c>
      <c r="X113" s="73">
        <v>343411.99544000003</v>
      </c>
      <c r="Y113" s="73">
        <v>20484.398517000001</v>
      </c>
      <c r="Z113" s="73">
        <v>311</v>
      </c>
      <c r="AA113" s="73">
        <v>1822200</v>
      </c>
      <c r="AB113" s="73">
        <v>373511.53558999998</v>
      </c>
      <c r="AC113" s="73">
        <v>18196.915591000001</v>
      </c>
      <c r="AD113" s="75">
        <f t="shared" si="3"/>
        <v>14152202427.787828</v>
      </c>
      <c r="AE113" s="74">
        <f t="shared" si="4"/>
        <v>39209</v>
      </c>
      <c r="AF113" s="75">
        <f t="shared" si="5"/>
        <v>360942.70263938967</v>
      </c>
    </row>
    <row r="114" spans="1:32">
      <c r="A114" s="69" t="s">
        <v>1599</v>
      </c>
      <c r="B114" s="71" t="s">
        <v>1600</v>
      </c>
      <c r="C114" s="71"/>
      <c r="D114" s="72" t="s">
        <v>1215</v>
      </c>
      <c r="E114" s="71" t="s">
        <v>1601</v>
      </c>
      <c r="F114" s="71" t="s">
        <v>1602</v>
      </c>
      <c r="G114" s="71"/>
      <c r="H114" s="71" t="s">
        <v>1237</v>
      </c>
      <c r="I114" s="71" t="s">
        <v>1215</v>
      </c>
      <c r="J114" s="73">
        <v>2754360</v>
      </c>
      <c r="K114" s="73">
        <v>3174240</v>
      </c>
      <c r="L114" s="73">
        <v>4632</v>
      </c>
      <c r="M114" s="73">
        <v>2997546.9430030002</v>
      </c>
      <c r="N114" s="73">
        <v>48400</v>
      </c>
      <c r="O114" s="73">
        <v>3648800</v>
      </c>
      <c r="P114" s="73">
        <v>3254.5</v>
      </c>
      <c r="Q114" s="73">
        <v>302652.81855800003</v>
      </c>
      <c r="R114" s="73">
        <v>2856000</v>
      </c>
      <c r="S114" s="73">
        <v>3174240</v>
      </c>
      <c r="T114" s="73">
        <v>10</v>
      </c>
      <c r="U114" s="73">
        <v>2919648</v>
      </c>
      <c r="V114" s="73">
        <v>13</v>
      </c>
      <c r="W114" s="73">
        <v>3571020</v>
      </c>
      <c r="X114" s="73">
        <v>100201.4996</v>
      </c>
      <c r="Y114" s="73">
        <v>70444.380208000002</v>
      </c>
      <c r="Z114" s="73">
        <v>13</v>
      </c>
      <c r="AA114" s="73">
        <v>158400000</v>
      </c>
      <c r="AB114" s="73">
        <v>195685.73332</v>
      </c>
      <c r="AC114" s="73">
        <v>85369.244636000003</v>
      </c>
      <c r="AD114" s="75">
        <f t="shared" si="3"/>
        <v>13913833919.989897</v>
      </c>
      <c r="AE114" s="74">
        <f t="shared" si="4"/>
        <v>4642</v>
      </c>
      <c r="AF114" s="75">
        <f t="shared" si="5"/>
        <v>2997379.1296833041</v>
      </c>
    </row>
    <row r="115" spans="1:32">
      <c r="A115" s="69" t="s">
        <v>1603</v>
      </c>
      <c r="B115" s="71" t="s">
        <v>1604</v>
      </c>
      <c r="C115" s="71"/>
      <c r="D115" s="72" t="s">
        <v>1215</v>
      </c>
      <c r="E115" s="71" t="s">
        <v>1605</v>
      </c>
      <c r="F115" s="71" t="s">
        <v>1606</v>
      </c>
      <c r="G115" s="71"/>
      <c r="H115" s="71" t="s">
        <v>1456</v>
      </c>
      <c r="I115" s="71" t="s">
        <v>1215</v>
      </c>
      <c r="J115" s="73">
        <v>289115</v>
      </c>
      <c r="K115" s="73">
        <v>323050</v>
      </c>
      <c r="L115" s="73">
        <v>6</v>
      </c>
      <c r="M115" s="73">
        <v>306082.5</v>
      </c>
      <c r="N115" s="73">
        <v>5050</v>
      </c>
      <c r="O115" s="73">
        <v>83868750</v>
      </c>
      <c r="P115" s="73">
        <v>9020.0519999999997</v>
      </c>
      <c r="Q115" s="73">
        <v>276762.917166</v>
      </c>
      <c r="R115" s="73">
        <v>213555</v>
      </c>
      <c r="S115" s="73">
        <v>248500</v>
      </c>
      <c r="T115" s="73">
        <v>57837</v>
      </c>
      <c r="U115" s="73">
        <v>239746.53716000001</v>
      </c>
      <c r="V115" s="73">
        <v>0.5</v>
      </c>
      <c r="W115" s="73">
        <v>609631</v>
      </c>
      <c r="X115" s="73">
        <v>26394</v>
      </c>
      <c r="Y115" s="73">
        <v>265216.12766400003</v>
      </c>
      <c r="Z115" s="73">
        <v>0</v>
      </c>
      <c r="AA115" s="73">
        <v>7952000</v>
      </c>
      <c r="AB115" s="73">
        <v>2076144.03</v>
      </c>
      <c r="AC115" s="73">
        <v>5483.822357</v>
      </c>
      <c r="AD115" s="75">
        <f t="shared" si="3"/>
        <v>13868056964.722919</v>
      </c>
      <c r="AE115" s="74">
        <f t="shared" si="4"/>
        <v>57843</v>
      </c>
      <c r="AF115" s="75">
        <f t="shared" si="5"/>
        <v>239753.41812704943</v>
      </c>
    </row>
    <row r="116" spans="1:32">
      <c r="A116" s="69" t="s">
        <v>1607</v>
      </c>
      <c r="B116" s="71" t="s">
        <v>1608</v>
      </c>
      <c r="C116" s="71"/>
      <c r="D116" s="72" t="s">
        <v>1215</v>
      </c>
      <c r="E116" s="71" t="s">
        <v>1609</v>
      </c>
      <c r="F116" s="71" t="s">
        <v>1610</v>
      </c>
      <c r="G116" s="71"/>
      <c r="H116" s="71" t="s">
        <v>1611</v>
      </c>
      <c r="I116" s="71" t="s">
        <v>1215</v>
      </c>
      <c r="J116" s="73">
        <v>49800</v>
      </c>
      <c r="K116" s="73">
        <v>124233</v>
      </c>
      <c r="L116" s="73">
        <v>145898</v>
      </c>
      <c r="M116" s="73">
        <v>93584.657439000002</v>
      </c>
      <c r="N116" s="73">
        <v>1800</v>
      </c>
      <c r="O116" s="73">
        <v>823500</v>
      </c>
      <c r="P116" s="73">
        <v>15464</v>
      </c>
      <c r="Q116" s="73">
        <v>158062.93192500001</v>
      </c>
      <c r="R116" s="73">
        <v>80000</v>
      </c>
      <c r="S116" s="73">
        <v>103123</v>
      </c>
      <c r="T116" s="73">
        <v>80</v>
      </c>
      <c r="U116" s="73">
        <v>85780.75</v>
      </c>
      <c r="V116" s="73">
        <v>30</v>
      </c>
      <c r="W116" s="73">
        <v>263541</v>
      </c>
      <c r="X116" s="73">
        <v>70145</v>
      </c>
      <c r="Y116" s="73">
        <v>91776.468122000006</v>
      </c>
      <c r="Z116" s="73">
        <v>0</v>
      </c>
      <c r="AA116" s="73">
        <v>17920000</v>
      </c>
      <c r="AB116" s="73">
        <v>144549</v>
      </c>
      <c r="AC116" s="73">
        <v>50854.867157000001</v>
      </c>
      <c r="AD116" s="75">
        <f t="shared" si="3"/>
        <v>13660676811.035223</v>
      </c>
      <c r="AE116" s="74">
        <f t="shared" si="4"/>
        <v>145978</v>
      </c>
      <c r="AF116" s="75">
        <f t="shared" si="5"/>
        <v>93580.380680891802</v>
      </c>
    </row>
    <row r="117" spans="1:32">
      <c r="A117" s="69" t="s">
        <v>1612</v>
      </c>
      <c r="B117" s="71" t="s">
        <v>1613</v>
      </c>
      <c r="C117" s="71"/>
      <c r="D117" s="72" t="s">
        <v>1215</v>
      </c>
      <c r="E117" s="71" t="s">
        <v>1614</v>
      </c>
      <c r="F117" s="71" t="s">
        <v>1493</v>
      </c>
      <c r="G117" s="71"/>
      <c r="H117" s="71" t="s">
        <v>1237</v>
      </c>
      <c r="I117" s="71" t="s">
        <v>1215</v>
      </c>
      <c r="J117" s="73">
        <v>2620</v>
      </c>
      <c r="K117" s="73">
        <v>59801</v>
      </c>
      <c r="L117" s="73">
        <v>290377</v>
      </c>
      <c r="M117" s="73">
        <v>46627.201249999998</v>
      </c>
      <c r="N117" s="73">
        <v>0</v>
      </c>
      <c r="O117" s="73">
        <v>64057</v>
      </c>
      <c r="P117" s="73">
        <v>64348</v>
      </c>
      <c r="Q117" s="73">
        <v>43357.987111000002</v>
      </c>
      <c r="R117" s="73">
        <v>35176</v>
      </c>
      <c r="S117" s="73">
        <v>67683</v>
      </c>
      <c r="T117" s="73">
        <v>2002</v>
      </c>
      <c r="U117" s="73">
        <v>37185.164334000001</v>
      </c>
      <c r="V117" s="73">
        <v>732</v>
      </c>
      <c r="W117" s="73">
        <v>84546</v>
      </c>
      <c r="X117" s="73">
        <v>6977.6237799999999</v>
      </c>
      <c r="Y117" s="73">
        <v>11241.487901</v>
      </c>
      <c r="Z117" s="73">
        <v>1907</v>
      </c>
      <c r="AA117" s="73">
        <v>84546</v>
      </c>
      <c r="AB117" s="73">
        <v>248592.1</v>
      </c>
      <c r="AC117" s="73">
        <v>42394.438807999999</v>
      </c>
      <c r="AD117" s="75">
        <f t="shared" si="3"/>
        <v>13613911516.367918</v>
      </c>
      <c r="AE117" s="74">
        <f t="shared" si="4"/>
        <v>292379</v>
      </c>
      <c r="AF117" s="75">
        <f t="shared" si="5"/>
        <v>46562.54900785596</v>
      </c>
    </row>
    <row r="118" spans="1:32">
      <c r="A118" s="69" t="s">
        <v>1615</v>
      </c>
      <c r="B118" s="71" t="s">
        <v>1616</v>
      </c>
      <c r="C118" s="71"/>
      <c r="D118" s="72" t="s">
        <v>1215</v>
      </c>
      <c r="E118" s="71" t="s">
        <v>1617</v>
      </c>
      <c r="F118" s="71" t="s">
        <v>1618</v>
      </c>
      <c r="G118" s="71"/>
      <c r="H118" s="71" t="s">
        <v>1237</v>
      </c>
      <c r="I118" s="71" t="s">
        <v>1215</v>
      </c>
      <c r="J118" s="73">
        <v>1571</v>
      </c>
      <c r="K118" s="73">
        <v>45499</v>
      </c>
      <c r="L118" s="73">
        <v>376328</v>
      </c>
      <c r="M118" s="73">
        <v>35702.606850999997</v>
      </c>
      <c r="N118" s="73">
        <v>0</v>
      </c>
      <c r="O118" s="73">
        <v>49612</v>
      </c>
      <c r="P118" s="73">
        <v>33968</v>
      </c>
      <c r="Q118" s="73">
        <v>32575.188237999999</v>
      </c>
      <c r="R118" s="73">
        <v>19131</v>
      </c>
      <c r="S118" s="73">
        <v>34481</v>
      </c>
      <c r="T118" s="73">
        <v>6819</v>
      </c>
      <c r="U118" s="73">
        <v>25402.193867999998</v>
      </c>
      <c r="V118" s="73">
        <v>892</v>
      </c>
      <c r="W118" s="73">
        <v>669900</v>
      </c>
      <c r="X118" s="73">
        <v>24181.528539999999</v>
      </c>
      <c r="Y118" s="73">
        <v>4859.1691389999996</v>
      </c>
      <c r="Z118" s="73">
        <v>462</v>
      </c>
      <c r="AA118" s="73">
        <v>89313</v>
      </c>
      <c r="AB118" s="73">
        <v>311044</v>
      </c>
      <c r="AC118" s="73">
        <v>29375.170033999999</v>
      </c>
      <c r="AD118" s="75">
        <f t="shared" si="3"/>
        <v>13609108191.009018</v>
      </c>
      <c r="AE118" s="74">
        <f t="shared" si="4"/>
        <v>383147</v>
      </c>
      <c r="AF118" s="75">
        <f t="shared" si="5"/>
        <v>35519.286829882571</v>
      </c>
    </row>
    <row r="119" spans="1:32">
      <c r="A119" s="69" t="s">
        <v>1619</v>
      </c>
      <c r="B119" s="71" t="s">
        <v>1620</v>
      </c>
      <c r="C119" s="71"/>
      <c r="D119" s="72" t="s">
        <v>1215</v>
      </c>
      <c r="E119" s="71" t="s">
        <v>1319</v>
      </c>
      <c r="F119" s="71" t="s">
        <v>1486</v>
      </c>
      <c r="G119" s="71"/>
      <c r="H119" s="71" t="s">
        <v>1621</v>
      </c>
      <c r="I119" s="71" t="s">
        <v>1215</v>
      </c>
      <c r="J119" s="73">
        <v>30923</v>
      </c>
      <c r="K119" s="73">
        <v>44040</v>
      </c>
      <c r="L119" s="73">
        <v>361069</v>
      </c>
      <c r="M119" s="73">
        <v>37276.854794999999</v>
      </c>
      <c r="N119" s="73">
        <v>610</v>
      </c>
      <c r="O119" s="73">
        <v>1763920</v>
      </c>
      <c r="P119" s="73">
        <v>10362.25</v>
      </c>
      <c r="Q119" s="73">
        <v>44007.144456000002</v>
      </c>
      <c r="R119" s="73">
        <v>0</v>
      </c>
      <c r="S119" s="73">
        <v>0</v>
      </c>
      <c r="T119" s="73">
        <v>0</v>
      </c>
      <c r="U119" s="73">
        <v>0</v>
      </c>
      <c r="V119" s="73">
        <v>2357</v>
      </c>
      <c r="W119" s="73">
        <v>879580</v>
      </c>
      <c r="X119" s="73">
        <v>126220.8</v>
      </c>
      <c r="Y119" s="73">
        <v>46878.313446</v>
      </c>
      <c r="Z119" s="73">
        <v>0</v>
      </c>
      <c r="AA119" s="73">
        <v>2835660</v>
      </c>
      <c r="AB119" s="73">
        <v>1340049.6000000001</v>
      </c>
      <c r="AC119" s="73">
        <v>5261.1043099999997</v>
      </c>
      <c r="AD119" s="75">
        <f t="shared" si="3"/>
        <v>13459516683.975855</v>
      </c>
      <c r="AE119" s="74">
        <f t="shared" si="4"/>
        <v>361069</v>
      </c>
      <c r="AF119" s="75">
        <f t="shared" si="5"/>
        <v>37276.854794999999</v>
      </c>
    </row>
    <row r="120" spans="1:32">
      <c r="A120" s="69" t="s">
        <v>1622</v>
      </c>
      <c r="B120" s="71" t="s">
        <v>1623</v>
      </c>
      <c r="C120" s="71"/>
      <c r="D120" s="72" t="s">
        <v>1215</v>
      </c>
      <c r="E120" s="71" t="s">
        <v>1319</v>
      </c>
      <c r="F120" s="71" t="s">
        <v>1320</v>
      </c>
      <c r="G120" s="71"/>
      <c r="H120" s="71" t="s">
        <v>1224</v>
      </c>
      <c r="I120" s="71" t="s">
        <v>1215</v>
      </c>
      <c r="J120" s="73">
        <v>315000</v>
      </c>
      <c r="K120" s="73">
        <v>444125</v>
      </c>
      <c r="L120" s="73">
        <v>769</v>
      </c>
      <c r="M120" s="73">
        <v>336590.47463999997</v>
      </c>
      <c r="N120" s="73">
        <v>33696</v>
      </c>
      <c r="O120" s="73">
        <v>2575000</v>
      </c>
      <c r="P120" s="73">
        <v>23884</v>
      </c>
      <c r="Q120" s="73">
        <v>118622.79318399999</v>
      </c>
      <c r="R120" s="73">
        <v>104286</v>
      </c>
      <c r="S120" s="73">
        <v>463150</v>
      </c>
      <c r="T120" s="73">
        <v>39455</v>
      </c>
      <c r="U120" s="73">
        <v>332573.39783999999</v>
      </c>
      <c r="V120" s="73">
        <v>2.5</v>
      </c>
      <c r="W120" s="73">
        <v>990000</v>
      </c>
      <c r="X120" s="73">
        <v>34968.6</v>
      </c>
      <c r="Y120" s="73">
        <v>138935.63622099999</v>
      </c>
      <c r="Z120" s="73">
        <v>0</v>
      </c>
      <c r="AA120" s="73">
        <v>151145000</v>
      </c>
      <c r="AB120" s="73">
        <v>1140051.8</v>
      </c>
      <c r="AC120" s="73">
        <v>60503.625515</v>
      </c>
      <c r="AD120" s="75">
        <f t="shared" si="3"/>
        <v>13380521486.775358</v>
      </c>
      <c r="AE120" s="74">
        <f t="shared" si="4"/>
        <v>40224</v>
      </c>
      <c r="AF120" s="75">
        <f t="shared" si="5"/>
        <v>332650.19607138418</v>
      </c>
    </row>
    <row r="121" spans="1:32">
      <c r="A121" s="69" t="s">
        <v>1624</v>
      </c>
      <c r="B121" s="71" t="s">
        <v>1625</v>
      </c>
      <c r="C121" s="71"/>
      <c r="D121" s="72" t="s">
        <v>1215</v>
      </c>
      <c r="E121" s="71" t="s">
        <v>1626</v>
      </c>
      <c r="F121" s="71" t="s">
        <v>1627</v>
      </c>
      <c r="G121" s="71"/>
      <c r="H121" s="71" t="s">
        <v>1224</v>
      </c>
      <c r="I121" s="71" t="s">
        <v>1215</v>
      </c>
      <c r="J121" s="73">
        <v>4461490</v>
      </c>
      <c r="K121" s="73">
        <v>5138848</v>
      </c>
      <c r="L121" s="73">
        <v>2669</v>
      </c>
      <c r="M121" s="73">
        <v>4984039.8950899998</v>
      </c>
      <c r="N121" s="73">
        <v>4200000</v>
      </c>
      <c r="O121" s="73">
        <v>6408624</v>
      </c>
      <c r="P121" s="73">
        <v>140</v>
      </c>
      <c r="Q121" s="73">
        <v>5524281.7214280004</v>
      </c>
      <c r="R121" s="73">
        <v>4937877</v>
      </c>
      <c r="S121" s="73">
        <v>4937877</v>
      </c>
      <c r="T121" s="73">
        <v>14</v>
      </c>
      <c r="U121" s="73">
        <v>4937877</v>
      </c>
      <c r="V121" s="73">
        <v>2631</v>
      </c>
      <c r="W121" s="73">
        <v>8115900</v>
      </c>
      <c r="X121" s="73">
        <v>484</v>
      </c>
      <c r="Y121" s="73">
        <v>4442891.188015</v>
      </c>
      <c r="Z121" s="73">
        <v>1</v>
      </c>
      <c r="AA121" s="73">
        <v>20886426</v>
      </c>
      <c r="AB121" s="73">
        <v>10217607</v>
      </c>
      <c r="AC121" s="73">
        <v>1842.4256680000001</v>
      </c>
      <c r="AD121" s="75">
        <f t="shared" si="3"/>
        <v>13371532757.995209</v>
      </c>
      <c r="AE121" s="74">
        <f t="shared" si="4"/>
        <v>2683</v>
      </c>
      <c r="AF121" s="75">
        <f t="shared" si="5"/>
        <v>4983799.0152796153</v>
      </c>
    </row>
    <row r="122" spans="1:32">
      <c r="A122" s="69" t="s">
        <v>1628</v>
      </c>
      <c r="B122" s="71" t="s">
        <v>1629</v>
      </c>
      <c r="C122" s="71"/>
      <c r="D122" s="72" t="s">
        <v>1215</v>
      </c>
      <c r="E122" s="71" t="s">
        <v>1630</v>
      </c>
      <c r="F122" s="71" t="s">
        <v>1631</v>
      </c>
      <c r="G122" s="71"/>
      <c r="H122" s="71" t="s">
        <v>1632</v>
      </c>
      <c r="I122" s="71" t="s">
        <v>1219</v>
      </c>
      <c r="J122" s="73">
        <v>836884</v>
      </c>
      <c r="K122" s="73">
        <v>3029985</v>
      </c>
      <c r="L122" s="73">
        <v>1981</v>
      </c>
      <c r="M122" s="73">
        <v>2334297.17869</v>
      </c>
      <c r="N122" s="73">
        <v>2475000</v>
      </c>
      <c r="O122" s="73">
        <v>9701919</v>
      </c>
      <c r="P122" s="73">
        <v>117.667</v>
      </c>
      <c r="Q122" s="73">
        <v>4419413.7778620003</v>
      </c>
      <c r="R122" s="73">
        <v>0</v>
      </c>
      <c r="S122" s="73">
        <v>3029985</v>
      </c>
      <c r="T122" s="73">
        <v>3759</v>
      </c>
      <c r="U122" s="73">
        <v>2319172.1750409999</v>
      </c>
      <c r="V122" s="73">
        <v>0.25</v>
      </c>
      <c r="W122" s="73">
        <v>3515714</v>
      </c>
      <c r="X122" s="73">
        <v>797</v>
      </c>
      <c r="Y122" s="73">
        <v>1686504.425029</v>
      </c>
      <c r="Z122" s="73">
        <v>1</v>
      </c>
      <c r="AA122" s="73">
        <v>11261250</v>
      </c>
      <c r="AB122" s="73">
        <v>2888468.3333200002</v>
      </c>
      <c r="AC122" s="73">
        <v>4438.4766060000002</v>
      </c>
      <c r="AD122" s="75">
        <f t="shared" si="3"/>
        <v>13342010916.964008</v>
      </c>
      <c r="AE122" s="74">
        <f t="shared" si="4"/>
        <v>5740</v>
      </c>
      <c r="AF122" s="75">
        <f t="shared" si="5"/>
        <v>2324392.145812545</v>
      </c>
    </row>
    <row r="123" spans="1:32">
      <c r="A123" s="69" t="s">
        <v>1633</v>
      </c>
      <c r="B123" s="71" t="s">
        <v>1634</v>
      </c>
      <c r="C123" s="71"/>
      <c r="D123" s="72" t="s">
        <v>1215</v>
      </c>
      <c r="E123" s="71"/>
      <c r="F123" s="71"/>
      <c r="G123" s="71"/>
      <c r="H123" s="71" t="s">
        <v>1237</v>
      </c>
      <c r="I123" s="71" t="s">
        <v>1215</v>
      </c>
      <c r="J123" s="73">
        <v>185340</v>
      </c>
      <c r="K123" s="73">
        <v>317280</v>
      </c>
      <c r="L123" s="73">
        <v>14770.5</v>
      </c>
      <c r="M123" s="73">
        <v>193141.556679</v>
      </c>
      <c r="N123" s="73">
        <v>3251.73</v>
      </c>
      <c r="O123" s="73">
        <v>304800</v>
      </c>
      <c r="P123" s="73">
        <v>41531.201000000001</v>
      </c>
      <c r="Q123" s="73">
        <v>23351.037299</v>
      </c>
      <c r="R123" s="73">
        <v>0</v>
      </c>
      <c r="S123" s="73">
        <v>196832</v>
      </c>
      <c r="T123" s="73">
        <v>68572</v>
      </c>
      <c r="U123" s="73">
        <v>150439.97185100001</v>
      </c>
      <c r="V123" s="73">
        <v>54</v>
      </c>
      <c r="W123" s="73">
        <v>556020</v>
      </c>
      <c r="X123" s="73">
        <v>540744.77917999995</v>
      </c>
      <c r="Y123" s="73">
        <v>6124.1378519999998</v>
      </c>
      <c r="Z123" s="73">
        <v>60</v>
      </c>
      <c r="AA123" s="73">
        <v>1112040</v>
      </c>
      <c r="AB123" s="73">
        <v>1392582.28932</v>
      </c>
      <c r="AC123" s="73">
        <v>4030.964387</v>
      </c>
      <c r="AD123" s="75">
        <f t="shared" si="3"/>
        <v>13168767112.693943</v>
      </c>
      <c r="AE123" s="74">
        <f t="shared" si="4"/>
        <v>83342.5</v>
      </c>
      <c r="AF123" s="75">
        <f t="shared" si="5"/>
        <v>158007.82449163325</v>
      </c>
    </row>
    <row r="124" spans="1:32">
      <c r="A124" s="69" t="s">
        <v>1635</v>
      </c>
      <c r="B124" s="71" t="s">
        <v>1636</v>
      </c>
      <c r="C124" s="71"/>
      <c r="D124" s="72" t="s">
        <v>1215</v>
      </c>
      <c r="E124" s="71" t="s">
        <v>1314</v>
      </c>
      <c r="F124" s="71" t="s">
        <v>1315</v>
      </c>
      <c r="G124" s="71"/>
      <c r="H124" s="71" t="s">
        <v>1224</v>
      </c>
      <c r="I124" s="71" t="s">
        <v>1215</v>
      </c>
      <c r="J124" s="73">
        <v>640350</v>
      </c>
      <c r="K124" s="73">
        <v>710950</v>
      </c>
      <c r="L124" s="73">
        <v>6181</v>
      </c>
      <c r="M124" s="73">
        <v>696479.10532099998</v>
      </c>
      <c r="N124" s="73">
        <v>591200</v>
      </c>
      <c r="O124" s="73">
        <v>1067250</v>
      </c>
      <c r="P124" s="73">
        <v>131</v>
      </c>
      <c r="Q124" s="73">
        <v>703606.97709900001</v>
      </c>
      <c r="R124" s="73">
        <v>616213</v>
      </c>
      <c r="S124" s="73">
        <v>710750</v>
      </c>
      <c r="T124" s="73">
        <v>12871</v>
      </c>
      <c r="U124" s="73">
        <v>686508.77359500004</v>
      </c>
      <c r="V124" s="73">
        <v>640350</v>
      </c>
      <c r="W124" s="73">
        <v>900000</v>
      </c>
      <c r="X124" s="73">
        <v>1729</v>
      </c>
      <c r="Y124" s="73">
        <v>706719.55465199996</v>
      </c>
      <c r="Z124" s="73">
        <v>760</v>
      </c>
      <c r="AA124" s="73">
        <v>98794250</v>
      </c>
      <c r="AB124" s="73">
        <v>17803.5</v>
      </c>
      <c r="AC124" s="73">
        <v>613537.64723300003</v>
      </c>
      <c r="AD124" s="75">
        <f t="shared" si="3"/>
        <v>13140991774.930347</v>
      </c>
      <c r="AE124" s="74">
        <f t="shared" si="4"/>
        <v>19052</v>
      </c>
      <c r="AF124" s="75">
        <f t="shared" si="5"/>
        <v>689743.42719558824</v>
      </c>
    </row>
    <row r="125" spans="1:32">
      <c r="A125" s="69" t="s">
        <v>1637</v>
      </c>
      <c r="B125" s="71" t="s">
        <v>1638</v>
      </c>
      <c r="C125" s="71"/>
      <c r="D125" s="72" t="s">
        <v>1215</v>
      </c>
      <c r="E125" s="71" t="s">
        <v>1364</v>
      </c>
      <c r="F125" s="71" t="s">
        <v>1365</v>
      </c>
      <c r="G125" s="71"/>
      <c r="H125" s="71" t="s">
        <v>1237</v>
      </c>
      <c r="I125" s="71" t="s">
        <v>1215</v>
      </c>
      <c r="J125" s="73">
        <v>30977</v>
      </c>
      <c r="K125" s="73">
        <v>40146</v>
      </c>
      <c r="L125" s="73">
        <v>363587</v>
      </c>
      <c r="M125" s="73">
        <v>35752.700828000001</v>
      </c>
      <c r="N125" s="73">
        <v>630</v>
      </c>
      <c r="O125" s="73">
        <v>10434750</v>
      </c>
      <c r="P125" s="73">
        <v>98570.458329999994</v>
      </c>
      <c r="Q125" s="73">
        <v>32046.606975999999</v>
      </c>
      <c r="R125" s="73">
        <v>0</v>
      </c>
      <c r="S125" s="73">
        <v>0</v>
      </c>
      <c r="T125" s="73">
        <v>0</v>
      </c>
      <c r="U125" s="73">
        <v>0</v>
      </c>
      <c r="V125" s="73">
        <v>18</v>
      </c>
      <c r="W125" s="73">
        <v>89440.320000000007</v>
      </c>
      <c r="X125" s="73">
        <v>224312.09649</v>
      </c>
      <c r="Y125" s="73">
        <v>1296.1943100000001</v>
      </c>
      <c r="Z125" s="73">
        <v>18</v>
      </c>
      <c r="AA125" s="73">
        <v>166656</v>
      </c>
      <c r="AB125" s="73">
        <v>820558.92</v>
      </c>
      <c r="AC125" s="73">
        <v>1121.57745</v>
      </c>
      <c r="AD125" s="75">
        <f t="shared" si="3"/>
        <v>12999217235.950037</v>
      </c>
      <c r="AE125" s="74">
        <f t="shared" si="4"/>
        <v>363587</v>
      </c>
      <c r="AF125" s="75">
        <f t="shared" si="5"/>
        <v>35752.700828000001</v>
      </c>
    </row>
    <row r="126" spans="1:32">
      <c r="A126" s="69" t="s">
        <v>1639</v>
      </c>
      <c r="B126" s="71" t="s">
        <v>1640</v>
      </c>
      <c r="C126" s="71"/>
      <c r="D126" s="72" t="s">
        <v>1215</v>
      </c>
      <c r="E126" s="71" t="s">
        <v>1411</v>
      </c>
      <c r="F126" s="71" t="s">
        <v>1412</v>
      </c>
      <c r="G126" s="71"/>
      <c r="H126" s="71" t="s">
        <v>1395</v>
      </c>
      <c r="I126" s="71" t="s">
        <v>1219</v>
      </c>
      <c r="J126" s="73">
        <v>229257</v>
      </c>
      <c r="K126" s="73">
        <v>332607</v>
      </c>
      <c r="L126" s="73">
        <v>171</v>
      </c>
      <c r="M126" s="73">
        <v>298156.99999699998</v>
      </c>
      <c r="N126" s="73">
        <v>180000</v>
      </c>
      <c r="O126" s="73">
        <v>393585</v>
      </c>
      <c r="P126" s="73">
        <v>2407</v>
      </c>
      <c r="Q126" s="73">
        <v>244481.74818</v>
      </c>
      <c r="R126" s="73">
        <v>229257</v>
      </c>
      <c r="S126" s="73">
        <v>256769</v>
      </c>
      <c r="T126" s="73">
        <v>56393</v>
      </c>
      <c r="U126" s="73">
        <v>229270.172273</v>
      </c>
      <c r="V126" s="73">
        <v>170</v>
      </c>
      <c r="W126" s="73">
        <v>456950</v>
      </c>
      <c r="X126" s="73">
        <v>21515</v>
      </c>
      <c r="Y126" s="73">
        <v>238900.91487400001</v>
      </c>
      <c r="Z126" s="73">
        <v>26</v>
      </c>
      <c r="AA126" s="73">
        <v>2365980</v>
      </c>
      <c r="AB126" s="73">
        <v>34972</v>
      </c>
      <c r="AC126" s="73">
        <v>239054.61351299999</v>
      </c>
      <c r="AD126" s="75">
        <f t="shared" si="3"/>
        <v>12980217671.990776</v>
      </c>
      <c r="AE126" s="74">
        <f t="shared" si="4"/>
        <v>56564</v>
      </c>
      <c r="AF126" s="75">
        <f t="shared" si="5"/>
        <v>229478.42571230422</v>
      </c>
    </row>
    <row r="127" spans="1:32">
      <c r="A127" s="69" t="s">
        <v>1641</v>
      </c>
      <c r="B127" s="71" t="s">
        <v>1642</v>
      </c>
      <c r="C127" s="71"/>
      <c r="D127" s="72" t="s">
        <v>1215</v>
      </c>
      <c r="E127" s="71" t="s">
        <v>1643</v>
      </c>
      <c r="F127" s="71" t="s">
        <v>1644</v>
      </c>
      <c r="G127" s="71"/>
      <c r="H127" s="71" t="s">
        <v>1237</v>
      </c>
      <c r="I127" s="71" t="s">
        <v>1219</v>
      </c>
      <c r="J127" s="73">
        <v>476</v>
      </c>
      <c r="K127" s="73">
        <v>13059</v>
      </c>
      <c r="L127" s="73">
        <v>1143594</v>
      </c>
      <c r="M127" s="73">
        <v>11340.380577</v>
      </c>
      <c r="N127" s="73">
        <v>0</v>
      </c>
      <c r="O127" s="73">
        <v>3949500</v>
      </c>
      <c r="P127" s="73">
        <v>250681</v>
      </c>
      <c r="Q127" s="73">
        <v>9660.2195080000001</v>
      </c>
      <c r="R127" s="73">
        <v>0</v>
      </c>
      <c r="S127" s="73">
        <v>0</v>
      </c>
      <c r="T127" s="73">
        <v>0</v>
      </c>
      <c r="U127" s="73">
        <v>0</v>
      </c>
      <c r="V127" s="73">
        <v>374</v>
      </c>
      <c r="W127" s="73">
        <v>17598</v>
      </c>
      <c r="X127" s="73">
        <v>17835.764759999998</v>
      </c>
      <c r="Y127" s="73">
        <v>5587.6141159999997</v>
      </c>
      <c r="Z127" s="73">
        <v>0</v>
      </c>
      <c r="AA127" s="73">
        <v>9263000</v>
      </c>
      <c r="AB127" s="73">
        <v>87940</v>
      </c>
      <c r="AC127" s="73">
        <v>3523.930433</v>
      </c>
      <c r="AD127" s="75">
        <f t="shared" si="3"/>
        <v>12968791185.573738</v>
      </c>
      <c r="AE127" s="74">
        <f t="shared" si="4"/>
        <v>1143594</v>
      </c>
      <c r="AF127" s="75">
        <f t="shared" si="5"/>
        <v>11340.380577</v>
      </c>
    </row>
    <row r="128" spans="1:32">
      <c r="A128" s="69" t="s">
        <v>1645</v>
      </c>
      <c r="B128" s="71" t="s">
        <v>1646</v>
      </c>
      <c r="C128" s="71"/>
      <c r="D128" s="72" t="s">
        <v>1215</v>
      </c>
      <c r="E128" s="71" t="s">
        <v>1647</v>
      </c>
      <c r="F128" s="71" t="s">
        <v>1648</v>
      </c>
      <c r="G128" s="71"/>
      <c r="H128" s="71" t="s">
        <v>1456</v>
      </c>
      <c r="I128" s="71" t="s">
        <v>1215</v>
      </c>
      <c r="J128" s="73">
        <v>135000</v>
      </c>
      <c r="K128" s="73">
        <v>226158</v>
      </c>
      <c r="L128" s="73">
        <v>8465</v>
      </c>
      <c r="M128" s="73">
        <v>195554.62752000001</v>
      </c>
      <c r="N128" s="73">
        <v>8171</v>
      </c>
      <c r="O128" s="73">
        <v>449802</v>
      </c>
      <c r="P128" s="73">
        <v>8179</v>
      </c>
      <c r="Q128" s="73">
        <v>207643.03792999999</v>
      </c>
      <c r="R128" s="73">
        <v>118880</v>
      </c>
      <c r="S128" s="73">
        <v>198000</v>
      </c>
      <c r="T128" s="73">
        <v>68826</v>
      </c>
      <c r="U128" s="73">
        <v>163801.21890899999</v>
      </c>
      <c r="V128" s="73">
        <v>1071</v>
      </c>
      <c r="W128" s="73">
        <v>420100</v>
      </c>
      <c r="X128" s="73">
        <v>39209</v>
      </c>
      <c r="Y128" s="73">
        <v>190985.97602999999</v>
      </c>
      <c r="Z128" s="73">
        <v>20</v>
      </c>
      <c r="AA128" s="73">
        <v>4331991</v>
      </c>
      <c r="AB128" s="73">
        <v>86318.03</v>
      </c>
      <c r="AC128" s="73">
        <v>160165.23929100001</v>
      </c>
      <c r="AD128" s="75">
        <f t="shared" si="3"/>
        <v>12929152614.587633</v>
      </c>
      <c r="AE128" s="74">
        <f t="shared" si="4"/>
        <v>77291</v>
      </c>
      <c r="AF128" s="75">
        <f t="shared" si="5"/>
        <v>167278.88906324972</v>
      </c>
    </row>
    <row r="129" spans="1:32">
      <c r="A129" s="69" t="s">
        <v>1649</v>
      </c>
      <c r="B129" s="71" t="s">
        <v>1650</v>
      </c>
      <c r="C129" s="71"/>
      <c r="D129" s="72" t="s">
        <v>1215</v>
      </c>
      <c r="E129" s="71" t="s">
        <v>1327</v>
      </c>
      <c r="F129" s="71" t="s">
        <v>1282</v>
      </c>
      <c r="G129" s="71"/>
      <c r="H129" s="71" t="s">
        <v>1237</v>
      </c>
      <c r="I129" s="71" t="s">
        <v>1219</v>
      </c>
      <c r="J129" s="73">
        <v>6839</v>
      </c>
      <c r="K129" s="73">
        <v>8315</v>
      </c>
      <c r="L129" s="73">
        <v>1632970</v>
      </c>
      <c r="M129" s="73">
        <v>7875.7695910000002</v>
      </c>
      <c r="N129" s="73">
        <v>1710</v>
      </c>
      <c r="O129" s="73">
        <v>13719</v>
      </c>
      <c r="P129" s="73">
        <v>72207</v>
      </c>
      <c r="Q129" s="73">
        <v>8989.5208010000006</v>
      </c>
      <c r="R129" s="73">
        <v>7060</v>
      </c>
      <c r="S129" s="73">
        <v>7060</v>
      </c>
      <c r="T129" s="73">
        <v>4</v>
      </c>
      <c r="U129" s="73">
        <v>7060</v>
      </c>
      <c r="V129" s="73">
        <v>0.97</v>
      </c>
      <c r="W129" s="73">
        <v>9890</v>
      </c>
      <c r="X129" s="73">
        <v>878</v>
      </c>
      <c r="Y129" s="73">
        <v>8560.9275030000008</v>
      </c>
      <c r="Z129" s="73">
        <v>106</v>
      </c>
      <c r="AA129" s="73">
        <v>16728</v>
      </c>
      <c r="AB129" s="73">
        <v>12125</v>
      </c>
      <c r="AC129" s="73">
        <v>8303.9426370000001</v>
      </c>
      <c r="AD129" s="75">
        <f t="shared" si="3"/>
        <v>12860923709.01527</v>
      </c>
      <c r="AE129" s="74">
        <f t="shared" si="4"/>
        <v>1632974</v>
      </c>
      <c r="AF129" s="75">
        <f t="shared" si="5"/>
        <v>7875.7675927573064</v>
      </c>
    </row>
    <row r="130" spans="1:32">
      <c r="A130" s="69" t="s">
        <v>1651</v>
      </c>
      <c r="B130" s="71" t="s">
        <v>1652</v>
      </c>
      <c r="C130" s="71"/>
      <c r="D130" s="72" t="s">
        <v>1215</v>
      </c>
      <c r="E130" s="71" t="s">
        <v>1653</v>
      </c>
      <c r="F130" s="71" t="s">
        <v>1654</v>
      </c>
      <c r="G130" s="71"/>
      <c r="H130" s="71" t="s">
        <v>1237</v>
      </c>
      <c r="I130" s="71" t="s">
        <v>1215</v>
      </c>
      <c r="J130" s="73">
        <v>53228</v>
      </c>
      <c r="K130" s="73">
        <v>283304</v>
      </c>
      <c r="L130" s="73">
        <v>50453</v>
      </c>
      <c r="M130" s="73">
        <v>97609.327785000001</v>
      </c>
      <c r="N130" s="73">
        <v>0</v>
      </c>
      <c r="O130" s="73">
        <v>145992</v>
      </c>
      <c r="P130" s="73">
        <v>91604.232000000004</v>
      </c>
      <c r="Q130" s="73">
        <v>14522.677195</v>
      </c>
      <c r="R130" s="73">
        <v>51352</v>
      </c>
      <c r="S130" s="73">
        <v>110000</v>
      </c>
      <c r="T130" s="73">
        <v>119813</v>
      </c>
      <c r="U130" s="73">
        <v>62922.182311999997</v>
      </c>
      <c r="V130" s="73">
        <v>1029</v>
      </c>
      <c r="W130" s="73">
        <v>141512</v>
      </c>
      <c r="X130" s="73">
        <v>2848609.2259</v>
      </c>
      <c r="Y130" s="73">
        <v>2306.252434</v>
      </c>
      <c r="Z130" s="73">
        <v>0</v>
      </c>
      <c r="AA130" s="73">
        <v>3010000</v>
      </c>
      <c r="AB130" s="73">
        <v>3430425.7421400002</v>
      </c>
      <c r="AC130" s="73">
        <v>1542.074222</v>
      </c>
      <c r="AD130" s="75">
        <f t="shared" ref="AD130:AD193" si="6">(L130*M130)+(T130*U130)</f>
        <v>12463578844.084259</v>
      </c>
      <c r="AE130" s="74">
        <f t="shared" ref="AE130:AE193" si="7">L130+T130</f>
        <v>170266</v>
      </c>
      <c r="AF130" s="75">
        <f t="shared" ref="AF130:AF193" si="8">AD130/AE130</f>
        <v>73200.632211270946</v>
      </c>
    </row>
    <row r="131" spans="1:32">
      <c r="A131" s="69" t="s">
        <v>1655</v>
      </c>
      <c r="B131" s="71" t="s">
        <v>1656</v>
      </c>
      <c r="C131" s="71"/>
      <c r="D131" s="72" t="s">
        <v>1215</v>
      </c>
      <c r="E131" s="71" t="s">
        <v>1657</v>
      </c>
      <c r="F131" s="71" t="s">
        <v>1658</v>
      </c>
      <c r="G131" s="71"/>
      <c r="H131" s="71" t="s">
        <v>1237</v>
      </c>
      <c r="I131" s="71" t="s">
        <v>1215</v>
      </c>
      <c r="J131" s="73">
        <v>10822740</v>
      </c>
      <c r="K131" s="73">
        <v>11555439</v>
      </c>
      <c r="L131" s="73">
        <v>164</v>
      </c>
      <c r="M131" s="73">
        <v>11206956.640242999</v>
      </c>
      <c r="N131" s="73">
        <v>206072</v>
      </c>
      <c r="O131" s="73">
        <v>14783700</v>
      </c>
      <c r="P131" s="73">
        <v>469.5</v>
      </c>
      <c r="Q131" s="73">
        <v>1669227.001064</v>
      </c>
      <c r="R131" s="73">
        <v>10440600</v>
      </c>
      <c r="S131" s="73">
        <v>11555439</v>
      </c>
      <c r="T131" s="73">
        <v>957</v>
      </c>
      <c r="U131" s="73">
        <v>11029615.9373</v>
      </c>
      <c r="V131" s="73">
        <v>9100</v>
      </c>
      <c r="W131" s="73">
        <v>14641320</v>
      </c>
      <c r="X131" s="73">
        <v>12938.766670000001</v>
      </c>
      <c r="Y131" s="73">
        <v>517930.61741399998</v>
      </c>
      <c r="Z131" s="73">
        <v>180379</v>
      </c>
      <c r="AA131" s="73">
        <v>15461040</v>
      </c>
      <c r="AB131" s="73">
        <v>34382.5</v>
      </c>
      <c r="AC131" s="73">
        <v>282422.11350899999</v>
      </c>
      <c r="AD131" s="75">
        <f t="shared" si="6"/>
        <v>12393283340.995951</v>
      </c>
      <c r="AE131" s="74">
        <f t="shared" si="7"/>
        <v>1121</v>
      </c>
      <c r="AF131" s="75">
        <f t="shared" si="8"/>
        <v>11055560.518283632</v>
      </c>
    </row>
    <row r="132" spans="1:32">
      <c r="A132" s="69" t="s">
        <v>1659</v>
      </c>
      <c r="B132" s="71" t="s">
        <v>1660</v>
      </c>
      <c r="C132" s="71"/>
      <c r="D132" s="72" t="s">
        <v>1215</v>
      </c>
      <c r="E132" s="71" t="s">
        <v>1661</v>
      </c>
      <c r="F132" s="71" t="s">
        <v>1662</v>
      </c>
      <c r="G132" s="71"/>
      <c r="H132" s="71" t="s">
        <v>1395</v>
      </c>
      <c r="I132" s="71" t="s">
        <v>1215</v>
      </c>
      <c r="J132" s="73">
        <v>3001217</v>
      </c>
      <c r="K132" s="73">
        <v>3456294</v>
      </c>
      <c r="L132" s="73">
        <v>656</v>
      </c>
      <c r="M132" s="73">
        <v>3258344.445119</v>
      </c>
      <c r="N132" s="73">
        <v>3227116</v>
      </c>
      <c r="O132" s="73">
        <v>3716446</v>
      </c>
      <c r="P132" s="73">
        <v>183</v>
      </c>
      <c r="Q132" s="73">
        <v>3554535.2732239999</v>
      </c>
      <c r="R132" s="73">
        <v>3110696</v>
      </c>
      <c r="S132" s="73">
        <v>3456294</v>
      </c>
      <c r="T132" s="73">
        <v>3099</v>
      </c>
      <c r="U132" s="73">
        <v>3307750.4259429998</v>
      </c>
      <c r="V132" s="73">
        <v>2229890</v>
      </c>
      <c r="W132" s="73">
        <v>111493380</v>
      </c>
      <c r="X132" s="73">
        <v>1261.0899999999999</v>
      </c>
      <c r="Y132" s="73">
        <v>3429864.949366</v>
      </c>
      <c r="Z132" s="73">
        <v>387</v>
      </c>
      <c r="AA132" s="73">
        <v>111493380</v>
      </c>
      <c r="AB132" s="73">
        <v>5344.42</v>
      </c>
      <c r="AC132" s="73">
        <v>3113772.6059949999</v>
      </c>
      <c r="AD132" s="75">
        <f t="shared" si="6"/>
        <v>12388192525.99542</v>
      </c>
      <c r="AE132" s="74">
        <f t="shared" si="7"/>
        <v>3755</v>
      </c>
      <c r="AF132" s="75">
        <f t="shared" si="8"/>
        <v>3299119.1813569693</v>
      </c>
    </row>
    <row r="133" spans="1:32">
      <c r="A133" s="69" t="s">
        <v>1663</v>
      </c>
      <c r="B133" s="71" t="s">
        <v>1664</v>
      </c>
      <c r="C133" s="71"/>
      <c r="D133" s="72" t="s">
        <v>1215</v>
      </c>
      <c r="E133" s="71" t="s">
        <v>1643</v>
      </c>
      <c r="F133" s="71" t="s">
        <v>1644</v>
      </c>
      <c r="G133" s="71"/>
      <c r="H133" s="71" t="s">
        <v>1237</v>
      </c>
      <c r="I133" s="71" t="s">
        <v>1215</v>
      </c>
      <c r="J133" s="73">
        <v>13441</v>
      </c>
      <c r="K133" s="73">
        <v>26608</v>
      </c>
      <c r="L133" s="73">
        <v>569202</v>
      </c>
      <c r="M133" s="73">
        <v>21736.378726999999</v>
      </c>
      <c r="N133" s="73">
        <v>0</v>
      </c>
      <c r="O133" s="73">
        <v>2251520</v>
      </c>
      <c r="P133" s="73">
        <v>96384</v>
      </c>
      <c r="Q133" s="73">
        <v>22000.194360000001</v>
      </c>
      <c r="R133" s="73">
        <v>0</v>
      </c>
      <c r="S133" s="73">
        <v>0</v>
      </c>
      <c r="T133" s="73">
        <v>0</v>
      </c>
      <c r="U133" s="73">
        <v>0</v>
      </c>
      <c r="V133" s="73">
        <v>650</v>
      </c>
      <c r="W133" s="73">
        <v>71966</v>
      </c>
      <c r="X133" s="73">
        <v>8302.2369999999992</v>
      </c>
      <c r="Y133" s="73">
        <v>8874.587716</v>
      </c>
      <c r="Z133" s="73">
        <v>27</v>
      </c>
      <c r="AA133" s="73">
        <v>258970</v>
      </c>
      <c r="AB133" s="73">
        <v>31808.71427</v>
      </c>
      <c r="AC133" s="73">
        <v>6985.6987580000005</v>
      </c>
      <c r="AD133" s="75">
        <f t="shared" si="6"/>
        <v>12372390244.165854</v>
      </c>
      <c r="AE133" s="74">
        <f t="shared" si="7"/>
        <v>569202</v>
      </c>
      <c r="AF133" s="75">
        <f t="shared" si="8"/>
        <v>21736.378726999999</v>
      </c>
    </row>
    <row r="134" spans="1:32">
      <c r="A134" s="69" t="s">
        <v>1665</v>
      </c>
      <c r="B134" s="71" t="s">
        <v>1666</v>
      </c>
      <c r="C134" s="71"/>
      <c r="D134" s="72" t="s">
        <v>1215</v>
      </c>
      <c r="E134" s="71" t="s">
        <v>1667</v>
      </c>
      <c r="F134" s="71" t="s">
        <v>1668</v>
      </c>
      <c r="G134" s="71"/>
      <c r="H134" s="71" t="s">
        <v>1237</v>
      </c>
      <c r="I134" s="71" t="s">
        <v>1215</v>
      </c>
      <c r="J134" s="73">
        <v>0</v>
      </c>
      <c r="K134" s="73">
        <v>0</v>
      </c>
      <c r="L134" s="73">
        <v>0</v>
      </c>
      <c r="M134" s="73">
        <v>0</v>
      </c>
      <c r="N134" s="73">
        <v>106057</v>
      </c>
      <c r="O134" s="73">
        <v>9286800</v>
      </c>
      <c r="P134" s="73">
        <v>174</v>
      </c>
      <c r="Q134" s="73">
        <v>352437.591954</v>
      </c>
      <c r="R134" s="73">
        <v>7946400</v>
      </c>
      <c r="S134" s="73">
        <v>8484371</v>
      </c>
      <c r="T134" s="73">
        <v>1514</v>
      </c>
      <c r="U134" s="73">
        <v>8155946.0171680003</v>
      </c>
      <c r="V134" s="73">
        <v>99216</v>
      </c>
      <c r="W134" s="73">
        <v>14084952</v>
      </c>
      <c r="X134" s="73">
        <v>17311.215670000001</v>
      </c>
      <c r="Y134" s="73">
        <v>243882.91664499999</v>
      </c>
      <c r="Z134" s="73">
        <v>97476</v>
      </c>
      <c r="AA134" s="73">
        <v>14140560</v>
      </c>
      <c r="AB134" s="73">
        <v>43444.93</v>
      </c>
      <c r="AC134" s="73">
        <v>179719.65403800001</v>
      </c>
      <c r="AD134" s="75">
        <f t="shared" si="6"/>
        <v>12348102269.992353</v>
      </c>
      <c r="AE134" s="74">
        <f t="shared" si="7"/>
        <v>1514</v>
      </c>
      <c r="AF134" s="75">
        <f t="shared" si="8"/>
        <v>8155946.0171680013</v>
      </c>
    </row>
    <row r="135" spans="1:32">
      <c r="A135" s="69" t="s">
        <v>1669</v>
      </c>
      <c r="B135" s="71" t="s">
        <v>1670</v>
      </c>
      <c r="C135" s="71"/>
      <c r="D135" s="72" t="s">
        <v>1215</v>
      </c>
      <c r="E135" s="71" t="s">
        <v>1671</v>
      </c>
      <c r="F135" s="71" t="s">
        <v>1672</v>
      </c>
      <c r="G135" s="71"/>
      <c r="H135" s="71" t="s">
        <v>1224</v>
      </c>
      <c r="I135" s="71" t="s">
        <v>1215</v>
      </c>
      <c r="J135" s="73">
        <v>0</v>
      </c>
      <c r="K135" s="73">
        <v>0</v>
      </c>
      <c r="L135" s="73">
        <v>0</v>
      </c>
      <c r="M135" s="73">
        <v>0</v>
      </c>
      <c r="N135" s="73">
        <v>1500000</v>
      </c>
      <c r="O135" s="73">
        <v>2117701</v>
      </c>
      <c r="P135" s="73">
        <v>311</v>
      </c>
      <c r="Q135" s="73">
        <v>1992229.3569120001</v>
      </c>
      <c r="R135" s="73">
        <v>1443802</v>
      </c>
      <c r="S135" s="73">
        <v>1650060</v>
      </c>
      <c r="T135" s="73">
        <v>7788</v>
      </c>
      <c r="U135" s="73">
        <v>1579485.245756</v>
      </c>
      <c r="V135" s="73">
        <v>1676960</v>
      </c>
      <c r="W135" s="73">
        <v>2822783</v>
      </c>
      <c r="X135" s="73">
        <v>1285</v>
      </c>
      <c r="Y135" s="73">
        <v>2091721.7388299999</v>
      </c>
      <c r="Z135" s="73">
        <v>1</v>
      </c>
      <c r="AA135" s="73">
        <v>16500600</v>
      </c>
      <c r="AB135" s="73">
        <v>9596</v>
      </c>
      <c r="AC135" s="73">
        <v>1815627.3994770001</v>
      </c>
      <c r="AD135" s="75">
        <f t="shared" si="6"/>
        <v>12301031093.947729</v>
      </c>
      <c r="AE135" s="74">
        <f t="shared" si="7"/>
        <v>7788</v>
      </c>
      <c r="AF135" s="75">
        <f t="shared" si="8"/>
        <v>1579485.245756</v>
      </c>
    </row>
    <row r="136" spans="1:32">
      <c r="A136" s="69" t="s">
        <v>1673</v>
      </c>
      <c r="B136" s="71" t="s">
        <v>1674</v>
      </c>
      <c r="C136" s="71"/>
      <c r="D136" s="72" t="s">
        <v>1215</v>
      </c>
      <c r="E136" s="71" t="s">
        <v>1442</v>
      </c>
      <c r="F136" s="71" t="s">
        <v>1443</v>
      </c>
      <c r="G136" s="71"/>
      <c r="H136" s="71" t="s">
        <v>1224</v>
      </c>
      <c r="I136" s="71" t="s">
        <v>1219</v>
      </c>
      <c r="J136" s="73">
        <v>80000</v>
      </c>
      <c r="K136" s="73">
        <v>141024</v>
      </c>
      <c r="L136" s="73">
        <v>23667</v>
      </c>
      <c r="M136" s="73">
        <v>126620.94764300001</v>
      </c>
      <c r="N136" s="73">
        <v>86000</v>
      </c>
      <c r="O136" s="73">
        <v>194663</v>
      </c>
      <c r="P136" s="73">
        <v>591</v>
      </c>
      <c r="Q136" s="73">
        <v>134940.59221599999</v>
      </c>
      <c r="R136" s="73">
        <v>67550</v>
      </c>
      <c r="S136" s="73">
        <v>141024</v>
      </c>
      <c r="T136" s="73">
        <v>75857</v>
      </c>
      <c r="U136" s="73">
        <v>122229.730172</v>
      </c>
      <c r="V136" s="73">
        <v>69113</v>
      </c>
      <c r="W136" s="73">
        <v>232690</v>
      </c>
      <c r="X136" s="73">
        <v>9740</v>
      </c>
      <c r="Y136" s="73">
        <v>127748.680643</v>
      </c>
      <c r="Z136" s="73">
        <v>2</v>
      </c>
      <c r="AA136" s="73">
        <v>138081380</v>
      </c>
      <c r="AB136" s="73">
        <v>1747994</v>
      </c>
      <c r="AC136" s="73">
        <v>5401.0478919999996</v>
      </c>
      <c r="AD136" s="75">
        <f t="shared" si="6"/>
        <v>12268718609.524284</v>
      </c>
      <c r="AE136" s="74">
        <f t="shared" si="7"/>
        <v>99524</v>
      </c>
      <c r="AF136" s="75">
        <f t="shared" si="8"/>
        <v>123273.97019336325</v>
      </c>
    </row>
    <row r="137" spans="1:32">
      <c r="A137" s="69" t="s">
        <v>1675</v>
      </c>
      <c r="B137" s="71" t="s">
        <v>1676</v>
      </c>
      <c r="C137" s="71"/>
      <c r="D137" s="72" t="s">
        <v>1215</v>
      </c>
      <c r="E137" s="71"/>
      <c r="F137" s="71"/>
      <c r="G137" s="71"/>
      <c r="H137" s="71" t="s">
        <v>1237</v>
      </c>
      <c r="I137" s="71" t="s">
        <v>1215</v>
      </c>
      <c r="J137" s="73">
        <v>185340</v>
      </c>
      <c r="K137" s="73">
        <v>196832</v>
      </c>
      <c r="L137" s="73">
        <v>13124</v>
      </c>
      <c r="M137" s="73">
        <v>192600.87046100001</v>
      </c>
      <c r="N137" s="73">
        <v>0</v>
      </c>
      <c r="O137" s="73">
        <v>11705784</v>
      </c>
      <c r="P137" s="73">
        <v>16441.341</v>
      </c>
      <c r="Q137" s="73">
        <v>41511.529320000001</v>
      </c>
      <c r="R137" s="73">
        <v>121112</v>
      </c>
      <c r="S137" s="73">
        <v>196832</v>
      </c>
      <c r="T137" s="73">
        <v>61353</v>
      </c>
      <c r="U137" s="73">
        <v>158314.46150599999</v>
      </c>
      <c r="V137" s="73">
        <v>42</v>
      </c>
      <c r="W137" s="73">
        <v>378420</v>
      </c>
      <c r="X137" s="73">
        <v>624139.73861</v>
      </c>
      <c r="Y137" s="73">
        <v>5748.9101540000001</v>
      </c>
      <c r="Z137" s="73">
        <v>42</v>
      </c>
      <c r="AA137" s="73">
        <v>3644300</v>
      </c>
      <c r="AB137" s="73">
        <v>919718.85667000001</v>
      </c>
      <c r="AC137" s="73">
        <v>4470.8027460000003</v>
      </c>
      <c r="AD137" s="75">
        <f t="shared" si="6"/>
        <v>12240760980.707783</v>
      </c>
      <c r="AE137" s="74">
        <f t="shared" si="7"/>
        <v>74477</v>
      </c>
      <c r="AF137" s="75">
        <f t="shared" si="8"/>
        <v>164356.25737754989</v>
      </c>
    </row>
    <row r="138" spans="1:32">
      <c r="A138" s="69" t="s">
        <v>1677</v>
      </c>
      <c r="B138" s="71" t="s">
        <v>1678</v>
      </c>
      <c r="C138" s="71"/>
      <c r="D138" s="72" t="s">
        <v>1215</v>
      </c>
      <c r="E138" s="71" t="s">
        <v>1679</v>
      </c>
      <c r="F138" s="71" t="s">
        <v>1680</v>
      </c>
      <c r="G138" s="71"/>
      <c r="H138" s="71" t="s">
        <v>1237</v>
      </c>
      <c r="I138" s="71" t="s">
        <v>1219</v>
      </c>
      <c r="J138" s="73">
        <v>69808.86</v>
      </c>
      <c r="K138" s="73">
        <v>79980</v>
      </c>
      <c r="L138" s="73">
        <v>19613</v>
      </c>
      <c r="M138" s="73">
        <v>73598.265239999993</v>
      </c>
      <c r="N138" s="73">
        <v>2233</v>
      </c>
      <c r="O138" s="73">
        <v>1711830</v>
      </c>
      <c r="P138" s="73">
        <v>71333.402000000002</v>
      </c>
      <c r="Q138" s="73">
        <v>15376.727983000001</v>
      </c>
      <c r="R138" s="73">
        <v>1712</v>
      </c>
      <c r="S138" s="73">
        <v>78360</v>
      </c>
      <c r="T138" s="73">
        <v>174644</v>
      </c>
      <c r="U138" s="73">
        <v>61797.585683999998</v>
      </c>
      <c r="V138" s="73">
        <v>60</v>
      </c>
      <c r="W138" s="73">
        <v>97583</v>
      </c>
      <c r="X138" s="73">
        <v>1625420.9876900001</v>
      </c>
      <c r="Y138" s="73">
        <v>3421.6396319999999</v>
      </c>
      <c r="Z138" s="73">
        <v>0</v>
      </c>
      <c r="AA138" s="73">
        <v>6530800</v>
      </c>
      <c r="AB138" s="73">
        <v>2623282.6332299998</v>
      </c>
      <c r="AC138" s="73">
        <v>3803.0841719999999</v>
      </c>
      <c r="AD138" s="75">
        <f t="shared" si="6"/>
        <v>12236060330.348616</v>
      </c>
      <c r="AE138" s="74">
        <f t="shared" si="7"/>
        <v>194257</v>
      </c>
      <c r="AF138" s="75">
        <f t="shared" si="8"/>
        <v>62989.031696920138</v>
      </c>
    </row>
    <row r="139" spans="1:32">
      <c r="A139" s="69" t="s">
        <v>1681</v>
      </c>
      <c r="B139" s="71" t="s">
        <v>1682</v>
      </c>
      <c r="C139" s="71"/>
      <c r="D139" s="72" t="s">
        <v>1215</v>
      </c>
      <c r="E139" s="71"/>
      <c r="F139" s="71"/>
      <c r="G139" s="71"/>
      <c r="H139" s="71" t="s">
        <v>1237</v>
      </c>
      <c r="I139" s="71" t="s">
        <v>1215</v>
      </c>
      <c r="J139" s="73">
        <v>5834040</v>
      </c>
      <c r="K139" s="73">
        <v>6482160</v>
      </c>
      <c r="L139" s="73">
        <v>289</v>
      </c>
      <c r="M139" s="73">
        <v>6190618.1314869998</v>
      </c>
      <c r="N139" s="73">
        <v>52020</v>
      </c>
      <c r="O139" s="73">
        <v>6970200</v>
      </c>
      <c r="P139" s="73">
        <v>1442</v>
      </c>
      <c r="Q139" s="73">
        <v>621958.21081700001</v>
      </c>
      <c r="R139" s="73">
        <v>5834040</v>
      </c>
      <c r="S139" s="73">
        <v>6482160</v>
      </c>
      <c r="T139" s="73">
        <v>1685</v>
      </c>
      <c r="U139" s="73">
        <v>6195987.1335300002</v>
      </c>
      <c r="V139" s="73">
        <v>34</v>
      </c>
      <c r="W139" s="73">
        <v>7214040</v>
      </c>
      <c r="X139" s="73">
        <v>38061.583339999997</v>
      </c>
      <c r="Y139" s="73">
        <v>99904.023721000005</v>
      </c>
      <c r="Z139" s="73">
        <v>1</v>
      </c>
      <c r="AA139" s="73">
        <v>8949600</v>
      </c>
      <c r="AB139" s="73">
        <v>87185.93333</v>
      </c>
      <c r="AC139" s="73">
        <v>90678.369820000007</v>
      </c>
      <c r="AD139" s="75">
        <f t="shared" si="6"/>
        <v>12229326959.997793</v>
      </c>
      <c r="AE139" s="74">
        <f t="shared" si="7"/>
        <v>1974</v>
      </c>
      <c r="AF139" s="75">
        <f t="shared" si="8"/>
        <v>6195201.0942238057</v>
      </c>
    </row>
    <row r="140" spans="1:32">
      <c r="A140" s="69" t="s">
        <v>1683</v>
      </c>
      <c r="B140" s="71" t="s">
        <v>1684</v>
      </c>
      <c r="C140" s="71"/>
      <c r="D140" s="72" t="s">
        <v>1219</v>
      </c>
      <c r="E140" s="71" t="s">
        <v>1330</v>
      </c>
      <c r="F140" s="71" t="s">
        <v>1331</v>
      </c>
      <c r="G140" s="71"/>
      <c r="H140" s="71" t="s">
        <v>1237</v>
      </c>
      <c r="I140" s="71" t="s">
        <v>1215</v>
      </c>
      <c r="J140" s="73">
        <v>52506</v>
      </c>
      <c r="K140" s="73">
        <v>67796</v>
      </c>
      <c r="L140" s="73">
        <v>202217</v>
      </c>
      <c r="M140" s="73">
        <v>60096.189845000001</v>
      </c>
      <c r="N140" s="73">
        <v>838.70830000000001</v>
      </c>
      <c r="O140" s="73">
        <v>2898736</v>
      </c>
      <c r="P140" s="73">
        <v>36628.768490000002</v>
      </c>
      <c r="Q140" s="73">
        <v>62046.509318999997</v>
      </c>
      <c r="R140" s="73">
        <v>47207</v>
      </c>
      <c r="S140" s="73">
        <v>47207</v>
      </c>
      <c r="T140" s="73">
        <v>1</v>
      </c>
      <c r="U140" s="73">
        <v>47207</v>
      </c>
      <c r="V140" s="73">
        <v>870</v>
      </c>
      <c r="W140" s="73">
        <v>74698</v>
      </c>
      <c r="X140" s="73">
        <v>213.33199999999999</v>
      </c>
      <c r="Y140" s="73">
        <v>2493.5357920000001</v>
      </c>
      <c r="Z140" s="73">
        <v>86</v>
      </c>
      <c r="AA140" s="73">
        <v>68650</v>
      </c>
      <c r="AB140" s="73">
        <v>1588</v>
      </c>
      <c r="AC140" s="73">
        <v>8463.2940269999999</v>
      </c>
      <c r="AD140" s="75">
        <f t="shared" si="6"/>
        <v>12152518428.886366</v>
      </c>
      <c r="AE140" s="74">
        <f t="shared" si="7"/>
        <v>202218</v>
      </c>
      <c r="AF140" s="75">
        <f t="shared" si="8"/>
        <v>60096.12610591721</v>
      </c>
    </row>
    <row r="141" spans="1:32">
      <c r="A141" s="69" t="s">
        <v>1685</v>
      </c>
      <c r="B141" s="71" t="s">
        <v>1686</v>
      </c>
      <c r="C141" s="71"/>
      <c r="D141" s="72" t="s">
        <v>1215</v>
      </c>
      <c r="E141" s="71" t="s">
        <v>1687</v>
      </c>
      <c r="F141" s="71" t="s">
        <v>1688</v>
      </c>
      <c r="G141" s="71"/>
      <c r="H141" s="71" t="s">
        <v>1237</v>
      </c>
      <c r="I141" s="71" t="s">
        <v>1215</v>
      </c>
      <c r="J141" s="73">
        <v>60240</v>
      </c>
      <c r="K141" s="73">
        <v>68065</v>
      </c>
      <c r="L141" s="73">
        <v>108540</v>
      </c>
      <c r="M141" s="73">
        <v>56734.282958999996</v>
      </c>
      <c r="N141" s="73">
        <v>369.15</v>
      </c>
      <c r="O141" s="73">
        <v>1751514</v>
      </c>
      <c r="P141" s="73">
        <v>34701.530010000002</v>
      </c>
      <c r="Q141" s="73">
        <v>38160.309698999998</v>
      </c>
      <c r="R141" s="73">
        <v>49890</v>
      </c>
      <c r="S141" s="73">
        <v>82890</v>
      </c>
      <c r="T141" s="73">
        <v>120564</v>
      </c>
      <c r="U141" s="73">
        <v>49671.818141999996</v>
      </c>
      <c r="V141" s="73">
        <v>55</v>
      </c>
      <c r="W141" s="73">
        <v>75960</v>
      </c>
      <c r="X141" s="73">
        <v>506734.82444</v>
      </c>
      <c r="Y141" s="73">
        <v>6824.4500889999999</v>
      </c>
      <c r="Z141" s="73">
        <v>0</v>
      </c>
      <c r="AA141" s="73">
        <v>1823040</v>
      </c>
      <c r="AB141" s="73">
        <v>1494353.7997999999</v>
      </c>
      <c r="AC141" s="73">
        <v>3181.4712869999998</v>
      </c>
      <c r="AD141" s="75">
        <f t="shared" si="6"/>
        <v>12146572154.841948</v>
      </c>
      <c r="AE141" s="74">
        <f t="shared" si="7"/>
        <v>229104</v>
      </c>
      <c r="AF141" s="75">
        <f t="shared" si="8"/>
        <v>53017.721885440442</v>
      </c>
    </row>
    <row r="142" spans="1:32">
      <c r="A142" s="69" t="s">
        <v>1689</v>
      </c>
      <c r="B142" s="71" t="s">
        <v>1690</v>
      </c>
      <c r="C142" s="71"/>
      <c r="D142" s="72" t="s">
        <v>1219</v>
      </c>
      <c r="E142" s="71" t="s">
        <v>1691</v>
      </c>
      <c r="F142" s="71" t="s">
        <v>1692</v>
      </c>
      <c r="G142" s="71"/>
      <c r="H142" s="71" t="s">
        <v>1237</v>
      </c>
      <c r="I142" s="71" t="s">
        <v>1215</v>
      </c>
      <c r="J142" s="73">
        <v>7200</v>
      </c>
      <c r="K142" s="73">
        <v>14282</v>
      </c>
      <c r="L142" s="73">
        <v>910530</v>
      </c>
      <c r="M142" s="73">
        <v>12471.574769999999</v>
      </c>
      <c r="N142" s="73">
        <v>0</v>
      </c>
      <c r="O142" s="73">
        <v>1266958</v>
      </c>
      <c r="P142" s="73">
        <v>123465.167</v>
      </c>
      <c r="Q142" s="73">
        <v>10974.76411</v>
      </c>
      <c r="R142" s="73">
        <v>6700</v>
      </c>
      <c r="S142" s="73">
        <v>12199</v>
      </c>
      <c r="T142" s="73">
        <v>97758</v>
      </c>
      <c r="U142" s="73">
        <v>7484.5664139999999</v>
      </c>
      <c r="V142" s="73">
        <v>0</v>
      </c>
      <c r="W142" s="73">
        <v>67100</v>
      </c>
      <c r="X142" s="73">
        <v>44241</v>
      </c>
      <c r="Y142" s="73">
        <v>9221.5804200000002</v>
      </c>
      <c r="Z142" s="73">
        <v>0</v>
      </c>
      <c r="AA142" s="73">
        <v>9177000</v>
      </c>
      <c r="AB142" s="73">
        <v>2958623.5727499998</v>
      </c>
      <c r="AC142" s="73">
        <v>554.59580500000004</v>
      </c>
      <c r="AD142" s="75">
        <f t="shared" si="6"/>
        <v>12087419218.827911</v>
      </c>
      <c r="AE142" s="74">
        <f t="shared" si="7"/>
        <v>1008288</v>
      </c>
      <c r="AF142" s="75">
        <f t="shared" si="8"/>
        <v>11988.062159648742</v>
      </c>
    </row>
    <row r="143" spans="1:32">
      <c r="A143" s="69" t="s">
        <v>1693</v>
      </c>
      <c r="B143" s="71" t="s">
        <v>1694</v>
      </c>
      <c r="C143" s="71"/>
      <c r="D143" s="72" t="s">
        <v>1215</v>
      </c>
      <c r="E143" s="71" t="s">
        <v>1626</v>
      </c>
      <c r="F143" s="71" t="s">
        <v>1627</v>
      </c>
      <c r="G143" s="71"/>
      <c r="H143" s="71" t="s">
        <v>1224</v>
      </c>
      <c r="I143" s="71" t="s">
        <v>1215</v>
      </c>
      <c r="J143" s="73">
        <v>7138494</v>
      </c>
      <c r="K143" s="73">
        <v>8222284</v>
      </c>
      <c r="L143" s="73">
        <v>1514</v>
      </c>
      <c r="M143" s="73">
        <v>7979635.471597</v>
      </c>
      <c r="N143" s="73">
        <v>6700000</v>
      </c>
      <c r="O143" s="73">
        <v>12436574</v>
      </c>
      <c r="P143" s="73">
        <v>48</v>
      </c>
      <c r="Q143" s="73">
        <v>9798026.0208330005</v>
      </c>
      <c r="R143" s="73">
        <v>0</v>
      </c>
      <c r="S143" s="73">
        <v>0</v>
      </c>
      <c r="T143" s="73">
        <v>0</v>
      </c>
      <c r="U143" s="73">
        <v>0</v>
      </c>
      <c r="V143" s="73">
        <v>113</v>
      </c>
      <c r="W143" s="73">
        <v>9913567</v>
      </c>
      <c r="X143" s="73">
        <v>1783</v>
      </c>
      <c r="Y143" s="73">
        <v>1151029.619349</v>
      </c>
      <c r="Z143" s="73">
        <v>113</v>
      </c>
      <c r="AA143" s="73">
        <v>47404350</v>
      </c>
      <c r="AB143" s="73">
        <v>3228</v>
      </c>
      <c r="AC143" s="73">
        <v>4196860.6941750003</v>
      </c>
      <c r="AD143" s="75">
        <f t="shared" si="6"/>
        <v>12081168103.997858</v>
      </c>
      <c r="AE143" s="74">
        <f t="shared" si="7"/>
        <v>1514</v>
      </c>
      <c r="AF143" s="75">
        <f t="shared" si="8"/>
        <v>7979635.471597</v>
      </c>
    </row>
    <row r="144" spans="1:32">
      <c r="A144" s="69" t="s">
        <v>1695</v>
      </c>
      <c r="B144" s="71" t="s">
        <v>1696</v>
      </c>
      <c r="C144" s="71"/>
      <c r="D144" s="72" t="s">
        <v>1215</v>
      </c>
      <c r="E144" s="71" t="s">
        <v>1697</v>
      </c>
      <c r="F144" s="71" t="s">
        <v>1698</v>
      </c>
      <c r="G144" s="71"/>
      <c r="H144" s="71" t="s">
        <v>1224</v>
      </c>
      <c r="I144" s="71" t="s">
        <v>1215</v>
      </c>
      <c r="J144" s="73">
        <v>37000</v>
      </c>
      <c r="K144" s="73">
        <v>43800</v>
      </c>
      <c r="L144" s="73">
        <v>1285</v>
      </c>
      <c r="M144" s="73">
        <v>39926.070035999997</v>
      </c>
      <c r="N144" s="73">
        <v>30000</v>
      </c>
      <c r="O144" s="73">
        <v>263295</v>
      </c>
      <c r="P144" s="73">
        <v>78447.8</v>
      </c>
      <c r="Q144" s="73">
        <v>42924.292385000001</v>
      </c>
      <c r="R144" s="73">
        <v>43400</v>
      </c>
      <c r="S144" s="73">
        <v>178000</v>
      </c>
      <c r="T144" s="73">
        <v>78218</v>
      </c>
      <c r="U144" s="73">
        <v>153475.00512300001</v>
      </c>
      <c r="V144" s="73">
        <v>82</v>
      </c>
      <c r="W144" s="73">
        <v>1082200</v>
      </c>
      <c r="X144" s="73">
        <v>418670.4</v>
      </c>
      <c r="Y144" s="73">
        <v>15816.627689999999</v>
      </c>
      <c r="Z144" s="73">
        <v>0</v>
      </c>
      <c r="AA144" s="73">
        <v>23740500</v>
      </c>
      <c r="AB144" s="73">
        <v>1207430</v>
      </c>
      <c r="AC144" s="73">
        <v>9242.7945980000004</v>
      </c>
      <c r="AD144" s="75">
        <f t="shared" si="6"/>
        <v>12055812950.707075</v>
      </c>
      <c r="AE144" s="74">
        <f t="shared" si="7"/>
        <v>79503</v>
      </c>
      <c r="AF144" s="75">
        <f t="shared" si="8"/>
        <v>151639.72366712042</v>
      </c>
    </row>
    <row r="145" spans="1:32">
      <c r="A145" s="69" t="s">
        <v>1699</v>
      </c>
      <c r="B145" s="71" t="s">
        <v>1700</v>
      </c>
      <c r="C145" s="71"/>
      <c r="D145" s="72" t="s">
        <v>1215</v>
      </c>
      <c r="E145" s="71" t="s">
        <v>1334</v>
      </c>
      <c r="F145" s="71" t="s">
        <v>1335</v>
      </c>
      <c r="G145" s="71"/>
      <c r="H145" s="71" t="s">
        <v>1237</v>
      </c>
      <c r="I145" s="71" t="s">
        <v>1219</v>
      </c>
      <c r="J145" s="73">
        <v>396000</v>
      </c>
      <c r="K145" s="73">
        <v>456000</v>
      </c>
      <c r="L145" s="73">
        <v>3027</v>
      </c>
      <c r="M145" s="73">
        <v>431004.63825199998</v>
      </c>
      <c r="N145" s="73">
        <v>2700</v>
      </c>
      <c r="O145" s="73">
        <v>6163200</v>
      </c>
      <c r="P145" s="73">
        <v>35597.06</v>
      </c>
      <c r="Q145" s="73">
        <v>41115.585328000001</v>
      </c>
      <c r="R145" s="73">
        <v>408360</v>
      </c>
      <c r="S145" s="73">
        <v>456000</v>
      </c>
      <c r="T145" s="73">
        <v>24764</v>
      </c>
      <c r="U145" s="73">
        <v>433765.17848399997</v>
      </c>
      <c r="V145" s="73">
        <v>1829</v>
      </c>
      <c r="W145" s="73">
        <v>524400</v>
      </c>
      <c r="X145" s="73">
        <v>1128050.3664200001</v>
      </c>
      <c r="Y145" s="73">
        <v>4889.5595400000002</v>
      </c>
      <c r="Z145" s="73">
        <v>1</v>
      </c>
      <c r="AA145" s="73">
        <v>8497143</v>
      </c>
      <c r="AB145" s="73">
        <v>1597499.27165</v>
      </c>
      <c r="AC145" s="73">
        <v>6514.0608030000003</v>
      </c>
      <c r="AD145" s="75">
        <f t="shared" si="6"/>
        <v>12046411919.966579</v>
      </c>
      <c r="AE145" s="74">
        <f t="shared" si="7"/>
        <v>27791</v>
      </c>
      <c r="AF145" s="75">
        <f t="shared" si="8"/>
        <v>433464.50001678889</v>
      </c>
    </row>
    <row r="146" spans="1:32">
      <c r="A146" s="69" t="s">
        <v>1701</v>
      </c>
      <c r="B146" s="71" t="s">
        <v>1702</v>
      </c>
      <c r="C146" s="71"/>
      <c r="D146" s="72" t="s">
        <v>1219</v>
      </c>
      <c r="E146" s="71" t="s">
        <v>1364</v>
      </c>
      <c r="F146" s="71" t="s">
        <v>1365</v>
      </c>
      <c r="G146" s="71"/>
      <c r="H146" s="71" t="s">
        <v>1237</v>
      </c>
      <c r="I146" s="71" t="s">
        <v>1215</v>
      </c>
      <c r="J146" s="73">
        <v>821</v>
      </c>
      <c r="K146" s="73">
        <v>57635</v>
      </c>
      <c r="L146" s="73">
        <v>257402</v>
      </c>
      <c r="M146" s="73">
        <v>46698.573612</v>
      </c>
      <c r="N146" s="73">
        <v>0</v>
      </c>
      <c r="O146" s="73">
        <v>5631648</v>
      </c>
      <c r="P146" s="73">
        <v>36778.9</v>
      </c>
      <c r="Q146" s="73">
        <v>49809.267121999997</v>
      </c>
      <c r="R146" s="73">
        <v>0</v>
      </c>
      <c r="S146" s="73">
        <v>0</v>
      </c>
      <c r="T146" s="73">
        <v>0</v>
      </c>
      <c r="U146" s="73">
        <v>0</v>
      </c>
      <c r="V146" s="73">
        <v>884</v>
      </c>
      <c r="W146" s="73">
        <v>59857</v>
      </c>
      <c r="X146" s="73">
        <v>315</v>
      </c>
      <c r="Y146" s="73">
        <v>5081.4571409999999</v>
      </c>
      <c r="Z146" s="73">
        <v>960</v>
      </c>
      <c r="AA146" s="73">
        <v>66230</v>
      </c>
      <c r="AB146" s="73">
        <v>590</v>
      </c>
      <c r="AC146" s="73">
        <v>8562.9254230000006</v>
      </c>
      <c r="AD146" s="75">
        <f t="shared" si="6"/>
        <v>12020306244.876024</v>
      </c>
      <c r="AE146" s="74">
        <f t="shared" si="7"/>
        <v>257402</v>
      </c>
      <c r="AF146" s="75">
        <f t="shared" si="8"/>
        <v>46698.573612</v>
      </c>
    </row>
    <row r="147" spans="1:32">
      <c r="A147" s="69" t="s">
        <v>1703</v>
      </c>
      <c r="B147" s="71" t="s">
        <v>1704</v>
      </c>
      <c r="C147" s="71"/>
      <c r="D147" s="72" t="s">
        <v>1215</v>
      </c>
      <c r="E147" s="71" t="s">
        <v>1705</v>
      </c>
      <c r="F147" s="71" t="s">
        <v>1706</v>
      </c>
      <c r="G147" s="71"/>
      <c r="H147" s="71" t="s">
        <v>1707</v>
      </c>
      <c r="I147" s="71" t="s">
        <v>1219</v>
      </c>
      <c r="J147" s="73">
        <v>27633</v>
      </c>
      <c r="K147" s="73">
        <v>58859</v>
      </c>
      <c r="L147" s="73">
        <v>217682</v>
      </c>
      <c r="M147" s="73">
        <v>34840.052703000001</v>
      </c>
      <c r="N147" s="73">
        <v>5465</v>
      </c>
      <c r="O147" s="73">
        <v>172222</v>
      </c>
      <c r="P147" s="73">
        <v>12514.1</v>
      </c>
      <c r="Q147" s="73">
        <v>17031.618139999999</v>
      </c>
      <c r="R147" s="73">
        <v>39004</v>
      </c>
      <c r="S147" s="73">
        <v>60110</v>
      </c>
      <c r="T147" s="73">
        <v>87755</v>
      </c>
      <c r="U147" s="73">
        <v>50152.603184</v>
      </c>
      <c r="V147" s="73">
        <v>2.75</v>
      </c>
      <c r="W147" s="73">
        <v>93500</v>
      </c>
      <c r="X147" s="73">
        <v>204918.1</v>
      </c>
      <c r="Y147" s="73">
        <v>10262.109157999999</v>
      </c>
      <c r="Z147" s="73">
        <v>0</v>
      </c>
      <c r="AA147" s="73">
        <v>5779320</v>
      </c>
      <c r="AB147" s="73">
        <v>1338491.5</v>
      </c>
      <c r="AC147" s="73">
        <v>5348.6994299999997</v>
      </c>
      <c r="AD147" s="75">
        <f t="shared" si="6"/>
        <v>11985194044.906364</v>
      </c>
      <c r="AE147" s="74">
        <f t="shared" si="7"/>
        <v>305437</v>
      </c>
      <c r="AF147" s="75">
        <f t="shared" si="8"/>
        <v>39239.496344275132</v>
      </c>
    </row>
    <row r="148" spans="1:32">
      <c r="A148" s="69" t="s">
        <v>1708</v>
      </c>
      <c r="B148" s="71" t="s">
        <v>1709</v>
      </c>
      <c r="C148" s="71"/>
      <c r="D148" s="72" t="s">
        <v>1215</v>
      </c>
      <c r="E148" s="71" t="s">
        <v>1710</v>
      </c>
      <c r="F148" s="71" t="s">
        <v>1711</v>
      </c>
      <c r="G148" s="71"/>
      <c r="H148" s="71" t="s">
        <v>1218</v>
      </c>
      <c r="I148" s="71" t="s">
        <v>1215</v>
      </c>
      <c r="J148" s="73">
        <v>0</v>
      </c>
      <c r="K148" s="73">
        <v>0</v>
      </c>
      <c r="L148" s="73">
        <v>0</v>
      </c>
      <c r="M148" s="73">
        <v>0</v>
      </c>
      <c r="N148" s="73">
        <v>900000</v>
      </c>
      <c r="O148" s="73">
        <v>2223784</v>
      </c>
      <c r="P148" s="73">
        <v>1144</v>
      </c>
      <c r="Q148" s="73">
        <v>1557653.020978</v>
      </c>
      <c r="R148" s="73">
        <v>1179002</v>
      </c>
      <c r="S148" s="73">
        <v>1405600</v>
      </c>
      <c r="T148" s="73">
        <v>9012</v>
      </c>
      <c r="U148" s="73">
        <v>1318164.9076739999</v>
      </c>
      <c r="V148" s="73">
        <v>17550</v>
      </c>
      <c r="W148" s="73">
        <v>2355800</v>
      </c>
      <c r="X148" s="73">
        <v>2349</v>
      </c>
      <c r="Y148" s="73">
        <v>1602047.3265180001</v>
      </c>
      <c r="Z148" s="73">
        <v>3860</v>
      </c>
      <c r="AA148" s="73">
        <v>19812000</v>
      </c>
      <c r="AB148" s="73">
        <v>9262</v>
      </c>
      <c r="AC148" s="73">
        <v>1419604.237311</v>
      </c>
      <c r="AD148" s="75">
        <f t="shared" si="6"/>
        <v>11879302147.958088</v>
      </c>
      <c r="AE148" s="74">
        <f t="shared" si="7"/>
        <v>9012</v>
      </c>
      <c r="AF148" s="75">
        <f t="shared" si="8"/>
        <v>1318164.9076739999</v>
      </c>
    </row>
    <row r="149" spans="1:32">
      <c r="A149" s="69" t="s">
        <v>1712</v>
      </c>
      <c r="B149" s="71" t="s">
        <v>1713</v>
      </c>
      <c r="C149" s="71"/>
      <c r="D149" s="72" t="s">
        <v>1215</v>
      </c>
      <c r="E149" s="71"/>
      <c r="F149" s="71"/>
      <c r="G149" s="71"/>
      <c r="H149" s="71" t="s">
        <v>1237</v>
      </c>
      <c r="I149" s="71" t="s">
        <v>1215</v>
      </c>
      <c r="J149" s="73">
        <v>21350</v>
      </c>
      <c r="K149" s="73">
        <v>33120</v>
      </c>
      <c r="L149" s="73">
        <v>517994</v>
      </c>
      <c r="M149" s="73">
        <v>22807.042970999999</v>
      </c>
      <c r="N149" s="73">
        <v>280</v>
      </c>
      <c r="O149" s="73">
        <v>30560</v>
      </c>
      <c r="P149" s="73">
        <v>42604</v>
      </c>
      <c r="Q149" s="73">
        <v>23229.241288000001</v>
      </c>
      <c r="R149" s="73">
        <v>0</v>
      </c>
      <c r="S149" s="73">
        <v>0</v>
      </c>
      <c r="T149" s="73">
        <v>0</v>
      </c>
      <c r="U149" s="73">
        <v>0</v>
      </c>
      <c r="V149" s="73">
        <v>26410.2</v>
      </c>
      <c r="W149" s="73">
        <v>29400</v>
      </c>
      <c r="X149" s="73">
        <v>0.81</v>
      </c>
      <c r="Y149" s="73">
        <v>28344.298763999999</v>
      </c>
      <c r="Z149" s="73">
        <v>24545.1</v>
      </c>
      <c r="AA149" s="73">
        <v>39450</v>
      </c>
      <c r="AB149" s="73">
        <v>382</v>
      </c>
      <c r="AC149" s="73">
        <v>30425.502876999999</v>
      </c>
      <c r="AD149" s="75">
        <f t="shared" si="6"/>
        <v>11813911416.720173</v>
      </c>
      <c r="AE149" s="74">
        <f t="shared" si="7"/>
        <v>517994</v>
      </c>
      <c r="AF149" s="75">
        <f t="shared" si="8"/>
        <v>22807.042970999999</v>
      </c>
    </row>
    <row r="150" spans="1:32">
      <c r="A150" s="69" t="s">
        <v>1714</v>
      </c>
      <c r="B150" s="71" t="s">
        <v>1715</v>
      </c>
      <c r="C150" s="71"/>
      <c r="D150" s="72" t="s">
        <v>1219</v>
      </c>
      <c r="E150" s="71" t="s">
        <v>1716</v>
      </c>
      <c r="F150" s="71" t="s">
        <v>1717</v>
      </c>
      <c r="G150" s="71"/>
      <c r="H150" s="71" t="s">
        <v>1237</v>
      </c>
      <c r="I150" s="71" t="s">
        <v>1219</v>
      </c>
      <c r="J150" s="73">
        <v>20</v>
      </c>
      <c r="K150" s="73">
        <v>156</v>
      </c>
      <c r="L150" s="73">
        <v>95082</v>
      </c>
      <c r="M150" s="73">
        <v>38.551107999999999</v>
      </c>
      <c r="N150" s="73">
        <v>14</v>
      </c>
      <c r="O150" s="73">
        <v>187200</v>
      </c>
      <c r="P150" s="73">
        <v>6890588.5367299998</v>
      </c>
      <c r="Q150" s="73">
        <v>34.815351</v>
      </c>
      <c r="R150" s="73">
        <v>30</v>
      </c>
      <c r="S150" s="73">
        <v>21600</v>
      </c>
      <c r="T150" s="73">
        <v>9001352</v>
      </c>
      <c r="U150" s="73">
        <v>1308.9420459999999</v>
      </c>
      <c r="V150" s="73">
        <v>13</v>
      </c>
      <c r="W150" s="73">
        <v>935400</v>
      </c>
      <c r="X150" s="73">
        <v>48783613.80652</v>
      </c>
      <c r="Y150" s="73">
        <v>65.099315000000004</v>
      </c>
      <c r="Z150" s="73">
        <v>0</v>
      </c>
      <c r="AA150" s="73">
        <v>96300</v>
      </c>
      <c r="AB150" s="73">
        <v>51245167.614780001</v>
      </c>
      <c r="AC150" s="73">
        <v>69.406238999999999</v>
      </c>
      <c r="AD150" s="75">
        <f t="shared" si="6"/>
        <v>11785913620.097046</v>
      </c>
      <c r="AE150" s="74">
        <f t="shared" si="7"/>
        <v>9096434</v>
      </c>
      <c r="AF150" s="75">
        <f t="shared" si="8"/>
        <v>1295.663071935337</v>
      </c>
    </row>
    <row r="151" spans="1:32">
      <c r="A151" s="69" t="s">
        <v>1718</v>
      </c>
      <c r="B151" s="71" t="s">
        <v>1719</v>
      </c>
      <c r="C151" s="71"/>
      <c r="D151" s="72" t="s">
        <v>1219</v>
      </c>
      <c r="E151" s="71" t="s">
        <v>1720</v>
      </c>
      <c r="F151" s="71" t="s">
        <v>1721</v>
      </c>
      <c r="G151" s="71"/>
      <c r="H151" s="71" t="s">
        <v>1237</v>
      </c>
      <c r="I151" s="71" t="s">
        <v>1219</v>
      </c>
      <c r="J151" s="73">
        <v>3300</v>
      </c>
      <c r="K151" s="73">
        <v>17673</v>
      </c>
      <c r="L151" s="73">
        <v>812310</v>
      </c>
      <c r="M151" s="73">
        <v>14496.485074</v>
      </c>
      <c r="N151" s="73">
        <v>0</v>
      </c>
      <c r="O151" s="73">
        <v>52579</v>
      </c>
      <c r="P151" s="73">
        <v>120259.05</v>
      </c>
      <c r="Q151" s="73">
        <v>14686.285805</v>
      </c>
      <c r="R151" s="73">
        <v>1740</v>
      </c>
      <c r="S151" s="73">
        <v>1740</v>
      </c>
      <c r="T151" s="73">
        <v>3</v>
      </c>
      <c r="U151" s="73">
        <v>1740</v>
      </c>
      <c r="V151" s="73">
        <v>4</v>
      </c>
      <c r="W151" s="73">
        <v>61200</v>
      </c>
      <c r="X151" s="73">
        <v>5788.3</v>
      </c>
      <c r="Y151" s="73">
        <v>5183.9702459999999</v>
      </c>
      <c r="Z151" s="73">
        <v>235</v>
      </c>
      <c r="AA151" s="73">
        <v>140000</v>
      </c>
      <c r="AB151" s="73">
        <v>13420.7</v>
      </c>
      <c r="AC151" s="73">
        <v>9938.5440400000007</v>
      </c>
      <c r="AD151" s="75">
        <f t="shared" si="6"/>
        <v>11775645010.460939</v>
      </c>
      <c r="AE151" s="74">
        <f t="shared" si="7"/>
        <v>812313</v>
      </c>
      <c r="AF151" s="75">
        <f t="shared" si="8"/>
        <v>14496.437962289092</v>
      </c>
    </row>
    <row r="152" spans="1:32">
      <c r="A152" s="69" t="s">
        <v>1722</v>
      </c>
      <c r="B152" s="71" t="s">
        <v>1723</v>
      </c>
      <c r="C152" s="71"/>
      <c r="D152" s="72" t="s">
        <v>1219</v>
      </c>
      <c r="E152" s="71" t="s">
        <v>1364</v>
      </c>
      <c r="F152" s="71" t="s">
        <v>1365</v>
      </c>
      <c r="G152" s="71"/>
      <c r="H152" s="71" t="s">
        <v>1237</v>
      </c>
      <c r="I152" s="71" t="s">
        <v>1215</v>
      </c>
      <c r="J152" s="73">
        <v>20040</v>
      </c>
      <c r="K152" s="73">
        <v>28664</v>
      </c>
      <c r="L152" s="73">
        <v>500972</v>
      </c>
      <c r="M152" s="73">
        <v>23448.191046</v>
      </c>
      <c r="N152" s="73">
        <v>968</v>
      </c>
      <c r="O152" s="73">
        <v>1699440</v>
      </c>
      <c r="P152" s="73">
        <v>31895.831620000001</v>
      </c>
      <c r="Q152" s="73">
        <v>24833.118944999998</v>
      </c>
      <c r="R152" s="73">
        <v>22272</v>
      </c>
      <c r="S152" s="73">
        <v>23856</v>
      </c>
      <c r="T152" s="73">
        <v>7</v>
      </c>
      <c r="U152" s="73">
        <v>23177.142856999999</v>
      </c>
      <c r="V152" s="73">
        <v>1760</v>
      </c>
      <c r="W152" s="73">
        <v>30198</v>
      </c>
      <c r="X152" s="73">
        <v>54</v>
      </c>
      <c r="Y152" s="73">
        <v>4739.3148140000003</v>
      </c>
      <c r="Z152" s="73">
        <v>22659</v>
      </c>
      <c r="AA152" s="73">
        <v>26807.35</v>
      </c>
      <c r="AB152" s="73">
        <v>1845</v>
      </c>
      <c r="AC152" s="73">
        <v>24327.650471000001</v>
      </c>
      <c r="AD152" s="75">
        <f t="shared" si="6"/>
        <v>11747049404.696711</v>
      </c>
      <c r="AE152" s="74">
        <f t="shared" si="7"/>
        <v>500979</v>
      </c>
      <c r="AF152" s="75">
        <f t="shared" si="8"/>
        <v>23448.187258740807</v>
      </c>
    </row>
    <row r="153" spans="1:32">
      <c r="A153" s="69" t="s">
        <v>63</v>
      </c>
      <c r="B153" s="71" t="s">
        <v>1724</v>
      </c>
      <c r="C153" s="71"/>
      <c r="D153" s="72" t="s">
        <v>1215</v>
      </c>
      <c r="E153" s="71"/>
      <c r="F153" s="71"/>
      <c r="G153" s="71"/>
      <c r="H153" s="71" t="s">
        <v>1237</v>
      </c>
      <c r="I153" s="71" t="s">
        <v>1215</v>
      </c>
      <c r="J153" s="73">
        <v>0</v>
      </c>
      <c r="K153" s="73">
        <v>0</v>
      </c>
      <c r="L153" s="73">
        <v>0</v>
      </c>
      <c r="M153" s="73">
        <v>0</v>
      </c>
      <c r="N153" s="73">
        <v>14400000</v>
      </c>
      <c r="O153" s="73">
        <v>1658880000</v>
      </c>
      <c r="P153" s="73">
        <v>4.5430000000000001</v>
      </c>
      <c r="Q153" s="73">
        <v>211863473.475676</v>
      </c>
      <c r="R153" s="73">
        <v>14400000</v>
      </c>
      <c r="S153" s="73">
        <v>14400000</v>
      </c>
      <c r="T153" s="73">
        <v>815</v>
      </c>
      <c r="U153" s="73">
        <v>14400000</v>
      </c>
      <c r="V153" s="73">
        <v>162510</v>
      </c>
      <c r="W153" s="73">
        <v>20962113</v>
      </c>
      <c r="X153" s="73">
        <v>8755</v>
      </c>
      <c r="Y153" s="73">
        <v>437972.65231099998</v>
      </c>
      <c r="Z153" s="73">
        <v>160000</v>
      </c>
      <c r="AA153" s="73">
        <v>1296000000</v>
      </c>
      <c r="AB153" s="73">
        <v>31689.389279999999</v>
      </c>
      <c r="AC153" s="73">
        <v>285990.18828300002</v>
      </c>
      <c r="AD153" s="75">
        <f t="shared" si="6"/>
        <v>11736000000</v>
      </c>
      <c r="AE153" s="74">
        <f t="shared" si="7"/>
        <v>815</v>
      </c>
      <c r="AF153" s="75">
        <f t="shared" si="8"/>
        <v>14400000</v>
      </c>
    </row>
    <row r="154" spans="1:32">
      <c r="A154" s="69" t="s">
        <v>1725</v>
      </c>
      <c r="B154" s="71" t="s">
        <v>1726</v>
      </c>
      <c r="C154" s="71"/>
      <c r="D154" s="72" t="s">
        <v>1215</v>
      </c>
      <c r="E154" s="71"/>
      <c r="F154" s="71"/>
      <c r="G154" s="71"/>
      <c r="H154" s="71" t="s">
        <v>1218</v>
      </c>
      <c r="I154" s="71" t="s">
        <v>1219</v>
      </c>
      <c r="J154" s="73">
        <v>0</v>
      </c>
      <c r="K154" s="73">
        <v>0</v>
      </c>
      <c r="L154" s="73">
        <v>0</v>
      </c>
      <c r="M154" s="73">
        <v>0</v>
      </c>
      <c r="N154" s="73">
        <v>483031</v>
      </c>
      <c r="O154" s="73">
        <v>2146783</v>
      </c>
      <c r="P154" s="73">
        <v>391</v>
      </c>
      <c r="Q154" s="73">
        <v>1650571.4961600001</v>
      </c>
      <c r="R154" s="73">
        <v>1713818</v>
      </c>
      <c r="S154" s="73">
        <v>2039441</v>
      </c>
      <c r="T154" s="73">
        <v>6201</v>
      </c>
      <c r="U154" s="73">
        <v>1886628.196736</v>
      </c>
      <c r="V154" s="73">
        <v>289728</v>
      </c>
      <c r="W154" s="73">
        <v>2468700</v>
      </c>
      <c r="X154" s="73">
        <v>3243.5</v>
      </c>
      <c r="Y154" s="73">
        <v>1104958.3800639999</v>
      </c>
      <c r="Z154" s="73">
        <v>149104</v>
      </c>
      <c r="AA154" s="73">
        <v>2146780</v>
      </c>
      <c r="AB154" s="73">
        <v>4342.25</v>
      </c>
      <c r="AC154" s="73">
        <v>876180.04191200004</v>
      </c>
      <c r="AD154" s="75">
        <f t="shared" si="6"/>
        <v>11698981447.959936</v>
      </c>
      <c r="AE154" s="74">
        <f t="shared" si="7"/>
        <v>6201</v>
      </c>
      <c r="AF154" s="75">
        <f t="shared" si="8"/>
        <v>1886628.196736</v>
      </c>
    </row>
    <row r="155" spans="1:32">
      <c r="A155" s="69" t="s">
        <v>1727</v>
      </c>
      <c r="B155" s="71" t="s">
        <v>1728</v>
      </c>
      <c r="C155" s="71"/>
      <c r="D155" s="72" t="s">
        <v>1215</v>
      </c>
      <c r="E155" s="71" t="s">
        <v>1379</v>
      </c>
      <c r="F155" s="71" t="s">
        <v>1380</v>
      </c>
      <c r="G155" s="71"/>
      <c r="H155" s="71" t="s">
        <v>1224</v>
      </c>
      <c r="I155" s="71" t="s">
        <v>1215</v>
      </c>
      <c r="J155" s="73">
        <v>2031000</v>
      </c>
      <c r="K155" s="73">
        <v>2214000</v>
      </c>
      <c r="L155" s="73">
        <v>1138</v>
      </c>
      <c r="M155" s="73">
        <v>2117193.321616</v>
      </c>
      <c r="N155" s="73">
        <v>0</v>
      </c>
      <c r="O155" s="73">
        <v>0</v>
      </c>
      <c r="P155" s="73">
        <v>0</v>
      </c>
      <c r="Q155" s="73">
        <v>0</v>
      </c>
      <c r="R155" s="73">
        <v>1980000</v>
      </c>
      <c r="S155" s="73">
        <v>2275000</v>
      </c>
      <c r="T155" s="73">
        <v>4563</v>
      </c>
      <c r="U155" s="73">
        <v>2034164.584698</v>
      </c>
      <c r="V155" s="73">
        <v>2113</v>
      </c>
      <c r="W155" s="73">
        <v>2528472</v>
      </c>
      <c r="X155" s="73">
        <v>158508</v>
      </c>
      <c r="Y155" s="73">
        <v>2376.323441</v>
      </c>
      <c r="Z155" s="73">
        <v>1217500</v>
      </c>
      <c r="AA155" s="73">
        <v>2355300</v>
      </c>
      <c r="AB155" s="73">
        <v>2069</v>
      </c>
      <c r="AC155" s="73">
        <v>2170462.1387129999</v>
      </c>
      <c r="AD155" s="75">
        <f t="shared" si="6"/>
        <v>11691258999.975983</v>
      </c>
      <c r="AE155" s="74">
        <f t="shared" si="7"/>
        <v>5701</v>
      </c>
      <c r="AF155" s="75">
        <f t="shared" si="8"/>
        <v>2050738.2915235893</v>
      </c>
    </row>
    <row r="156" spans="1:32">
      <c r="A156" s="69" t="s">
        <v>1729</v>
      </c>
      <c r="B156" s="71" t="s">
        <v>1702</v>
      </c>
      <c r="C156" s="71"/>
      <c r="D156" s="72" t="s">
        <v>1219</v>
      </c>
      <c r="E156" s="71" t="s">
        <v>1364</v>
      </c>
      <c r="F156" s="71" t="s">
        <v>1365</v>
      </c>
      <c r="G156" s="71"/>
      <c r="H156" s="71" t="s">
        <v>1237</v>
      </c>
      <c r="I156" s="71" t="s">
        <v>1215</v>
      </c>
      <c r="J156" s="73">
        <v>38820</v>
      </c>
      <c r="K156" s="73">
        <v>49400</v>
      </c>
      <c r="L156" s="73">
        <v>236703</v>
      </c>
      <c r="M156" s="73">
        <v>49362.652652999997</v>
      </c>
      <c r="N156" s="73">
        <v>610</v>
      </c>
      <c r="O156" s="73">
        <v>120150</v>
      </c>
      <c r="P156" s="73">
        <v>17017.966659999998</v>
      </c>
      <c r="Q156" s="73">
        <v>56939.789259999998</v>
      </c>
      <c r="R156" s="73">
        <v>0</v>
      </c>
      <c r="S156" s="73">
        <v>0</v>
      </c>
      <c r="T156" s="73">
        <v>0</v>
      </c>
      <c r="U156" s="73">
        <v>0</v>
      </c>
      <c r="V156" s="73">
        <v>820</v>
      </c>
      <c r="W156" s="73">
        <v>58140</v>
      </c>
      <c r="X156" s="73">
        <v>17.59</v>
      </c>
      <c r="Y156" s="73">
        <v>8416.0261499999997</v>
      </c>
      <c r="Z156" s="73">
        <v>820</v>
      </c>
      <c r="AA156" s="73">
        <v>70200</v>
      </c>
      <c r="AB156" s="73">
        <v>3308.5</v>
      </c>
      <c r="AC156" s="73">
        <v>1077.6605709999999</v>
      </c>
      <c r="AD156" s="75">
        <f t="shared" si="6"/>
        <v>11684287970.923058</v>
      </c>
      <c r="AE156" s="74">
        <f t="shared" si="7"/>
        <v>236703</v>
      </c>
      <c r="AF156" s="75">
        <f t="shared" si="8"/>
        <v>49362.652652999997</v>
      </c>
    </row>
    <row r="157" spans="1:32">
      <c r="A157" s="69" t="s">
        <v>1730</v>
      </c>
      <c r="B157" s="71" t="s">
        <v>1731</v>
      </c>
      <c r="C157" s="71"/>
      <c r="D157" s="72" t="s">
        <v>1215</v>
      </c>
      <c r="E157" s="71" t="s">
        <v>1271</v>
      </c>
      <c r="F157" s="71" t="s">
        <v>1272</v>
      </c>
      <c r="G157" s="71"/>
      <c r="H157" s="71" t="s">
        <v>1237</v>
      </c>
      <c r="I157" s="71" t="s">
        <v>1215</v>
      </c>
      <c r="J157" s="73">
        <v>3955</v>
      </c>
      <c r="K157" s="73">
        <v>5900</v>
      </c>
      <c r="L157" s="73">
        <v>2280606</v>
      </c>
      <c r="M157" s="73">
        <v>4963.1692709999998</v>
      </c>
      <c r="N157" s="73">
        <v>0</v>
      </c>
      <c r="O157" s="73">
        <v>296912</v>
      </c>
      <c r="P157" s="73">
        <v>344744</v>
      </c>
      <c r="Q157" s="73">
        <v>5208.822983</v>
      </c>
      <c r="R157" s="73">
        <v>2600</v>
      </c>
      <c r="S157" s="73">
        <v>4950</v>
      </c>
      <c r="T157" s="73">
        <v>73680</v>
      </c>
      <c r="U157" s="73">
        <v>3241.6261340000001</v>
      </c>
      <c r="V157" s="73">
        <v>455</v>
      </c>
      <c r="W157" s="73">
        <v>7000</v>
      </c>
      <c r="X157" s="73">
        <v>15577</v>
      </c>
      <c r="Y157" s="73">
        <v>3360.034326</v>
      </c>
      <c r="Z157" s="73">
        <v>2600</v>
      </c>
      <c r="AA157" s="73">
        <v>63832.32</v>
      </c>
      <c r="AB157" s="73">
        <v>18389.580000000002</v>
      </c>
      <c r="AC157" s="73">
        <v>5256.0031079999999</v>
      </c>
      <c r="AD157" s="75">
        <f t="shared" si="6"/>
        <v>11557876632.011345</v>
      </c>
      <c r="AE157" s="74">
        <f t="shared" si="7"/>
        <v>2354286</v>
      </c>
      <c r="AF157" s="75">
        <f t="shared" si="8"/>
        <v>4909.2916629548599</v>
      </c>
    </row>
    <row r="158" spans="1:32">
      <c r="A158" s="69" t="s">
        <v>1732</v>
      </c>
      <c r="B158" s="71" t="s">
        <v>1733</v>
      </c>
      <c r="C158" s="71"/>
      <c r="D158" s="72" t="s">
        <v>1219</v>
      </c>
      <c r="E158" s="71" t="s">
        <v>1734</v>
      </c>
      <c r="F158" s="71" t="s">
        <v>1735</v>
      </c>
      <c r="G158" s="71"/>
      <c r="H158" s="71" t="s">
        <v>1621</v>
      </c>
      <c r="I158" s="71" t="s">
        <v>1215</v>
      </c>
      <c r="J158" s="73">
        <v>3207</v>
      </c>
      <c r="K158" s="73">
        <v>20910</v>
      </c>
      <c r="L158" s="73">
        <v>867999</v>
      </c>
      <c r="M158" s="73">
        <v>13307.893651</v>
      </c>
      <c r="N158" s="73">
        <v>0</v>
      </c>
      <c r="O158" s="73">
        <v>102845</v>
      </c>
      <c r="P158" s="73">
        <v>141361</v>
      </c>
      <c r="Q158" s="73">
        <v>21475.748229000001</v>
      </c>
      <c r="R158" s="73">
        <v>0</v>
      </c>
      <c r="S158" s="73">
        <v>0</v>
      </c>
      <c r="T158" s="73">
        <v>0</v>
      </c>
      <c r="U158" s="73">
        <v>0</v>
      </c>
      <c r="V158" s="73">
        <v>33</v>
      </c>
      <c r="W158" s="73">
        <v>22726</v>
      </c>
      <c r="X158" s="73">
        <v>7393</v>
      </c>
      <c r="Y158" s="73">
        <v>783.720777</v>
      </c>
      <c r="Z158" s="73">
        <v>33</v>
      </c>
      <c r="AA158" s="73">
        <v>21230</v>
      </c>
      <c r="AB158" s="73">
        <v>41318</v>
      </c>
      <c r="AC158" s="73">
        <v>12611.223792000001</v>
      </c>
      <c r="AD158" s="75">
        <f t="shared" si="6"/>
        <v>11551238381.174349</v>
      </c>
      <c r="AE158" s="74">
        <f t="shared" si="7"/>
        <v>867999</v>
      </c>
      <c r="AF158" s="75">
        <f t="shared" si="8"/>
        <v>13307.893651</v>
      </c>
    </row>
    <row r="159" spans="1:32">
      <c r="A159" s="69" t="s">
        <v>1736</v>
      </c>
      <c r="B159" s="71" t="s">
        <v>1737</v>
      </c>
      <c r="C159" s="71"/>
      <c r="D159" s="72" t="s">
        <v>1215</v>
      </c>
      <c r="E159" s="71" t="s">
        <v>1738</v>
      </c>
      <c r="F159" s="71" t="s">
        <v>1739</v>
      </c>
      <c r="G159" s="71"/>
      <c r="H159" s="71" t="s">
        <v>1218</v>
      </c>
      <c r="I159" s="71" t="s">
        <v>1215</v>
      </c>
      <c r="J159" s="73">
        <v>0</v>
      </c>
      <c r="K159" s="73">
        <v>0</v>
      </c>
      <c r="L159" s="73">
        <v>0</v>
      </c>
      <c r="M159" s="73">
        <v>0</v>
      </c>
      <c r="N159" s="73">
        <v>717559</v>
      </c>
      <c r="O159" s="73">
        <v>12756500</v>
      </c>
      <c r="P159" s="73">
        <v>133.25</v>
      </c>
      <c r="Q159" s="73">
        <v>5782635.5272040004</v>
      </c>
      <c r="R159" s="73">
        <v>2767323</v>
      </c>
      <c r="S159" s="73">
        <v>3189124</v>
      </c>
      <c r="T159" s="73">
        <v>3788</v>
      </c>
      <c r="U159" s="73">
        <v>3038293.260026</v>
      </c>
      <c r="V159" s="73">
        <v>239186</v>
      </c>
      <c r="W159" s="73">
        <v>3669604</v>
      </c>
      <c r="X159" s="73">
        <v>2270.5</v>
      </c>
      <c r="Y159" s="73">
        <v>1302213.2763690001</v>
      </c>
      <c r="Z159" s="73">
        <v>89694</v>
      </c>
      <c r="AA159" s="73">
        <v>11069292</v>
      </c>
      <c r="AB159" s="73">
        <v>7790</v>
      </c>
      <c r="AC159" s="73">
        <v>1136074.093898</v>
      </c>
      <c r="AD159" s="75">
        <f t="shared" si="6"/>
        <v>11509054868.978487</v>
      </c>
      <c r="AE159" s="74">
        <f t="shared" si="7"/>
        <v>3788</v>
      </c>
      <c r="AF159" s="75">
        <f t="shared" si="8"/>
        <v>3038293.2600259995</v>
      </c>
    </row>
    <row r="160" spans="1:32">
      <c r="A160" s="69" t="s">
        <v>1740</v>
      </c>
      <c r="B160" s="71" t="s">
        <v>1741</v>
      </c>
      <c r="C160" s="71"/>
      <c r="D160" s="72" t="s">
        <v>1215</v>
      </c>
      <c r="E160" s="71" t="s">
        <v>1742</v>
      </c>
      <c r="F160" s="71" t="s">
        <v>1743</v>
      </c>
      <c r="G160" s="71"/>
      <c r="H160" s="71" t="s">
        <v>1237</v>
      </c>
      <c r="I160" s="71" t="s">
        <v>1215</v>
      </c>
      <c r="J160" s="73">
        <v>22500</v>
      </c>
      <c r="K160" s="73">
        <v>48388</v>
      </c>
      <c r="L160" s="73">
        <v>90787</v>
      </c>
      <c r="M160" s="73">
        <v>39600.677899000002</v>
      </c>
      <c r="N160" s="73">
        <v>0</v>
      </c>
      <c r="O160" s="73">
        <v>52350</v>
      </c>
      <c r="P160" s="73">
        <v>120506.7</v>
      </c>
      <c r="Q160" s="73">
        <v>4534.1471469999997</v>
      </c>
      <c r="R160" s="73">
        <v>19500</v>
      </c>
      <c r="S160" s="73">
        <v>45385</v>
      </c>
      <c r="T160" s="73">
        <v>293139</v>
      </c>
      <c r="U160" s="73">
        <v>26725.843876999999</v>
      </c>
      <c r="V160" s="73">
        <v>1</v>
      </c>
      <c r="W160" s="73">
        <v>48942</v>
      </c>
      <c r="X160" s="73">
        <v>1576646.5649600001</v>
      </c>
      <c r="Y160" s="73">
        <v>2401.3797770000001</v>
      </c>
      <c r="Z160" s="73">
        <v>0</v>
      </c>
      <c r="AA160" s="73">
        <v>990000</v>
      </c>
      <c r="AB160" s="73">
        <v>2998263.14</v>
      </c>
      <c r="AC160" s="73">
        <v>1441.994915</v>
      </c>
      <c r="AD160" s="75">
        <f t="shared" si="6"/>
        <v>11429613892.676416</v>
      </c>
      <c r="AE160" s="74">
        <f t="shared" si="7"/>
        <v>383926</v>
      </c>
      <c r="AF160" s="75">
        <f t="shared" si="8"/>
        <v>29770.356507963555</v>
      </c>
    </row>
    <row r="161" spans="1:32">
      <c r="A161" s="69" t="s">
        <v>1744</v>
      </c>
      <c r="B161" s="71" t="s">
        <v>1745</v>
      </c>
      <c r="C161" s="71"/>
      <c r="D161" s="72" t="s">
        <v>1215</v>
      </c>
      <c r="E161" s="71" t="s">
        <v>1251</v>
      </c>
      <c r="F161" s="71" t="s">
        <v>1252</v>
      </c>
      <c r="G161" s="71"/>
      <c r="H161" s="71" t="s">
        <v>1224</v>
      </c>
      <c r="I161" s="71" t="s">
        <v>1219</v>
      </c>
      <c r="J161" s="73">
        <v>370000</v>
      </c>
      <c r="K161" s="73">
        <v>475500</v>
      </c>
      <c r="L161" s="73">
        <v>25619</v>
      </c>
      <c r="M161" s="73">
        <v>389601.116354</v>
      </c>
      <c r="N161" s="73">
        <v>686</v>
      </c>
      <c r="O161" s="73">
        <v>951</v>
      </c>
      <c r="P161" s="73">
        <v>2627500</v>
      </c>
      <c r="Q161" s="73">
        <v>937.46089400000005</v>
      </c>
      <c r="R161" s="73">
        <v>382500</v>
      </c>
      <c r="S161" s="73">
        <v>1078000</v>
      </c>
      <c r="T161" s="73">
        <v>3335</v>
      </c>
      <c r="U161" s="73">
        <v>423604.39279900002</v>
      </c>
      <c r="V161" s="73">
        <v>900</v>
      </c>
      <c r="W161" s="73">
        <v>904</v>
      </c>
      <c r="X161" s="73">
        <v>9502</v>
      </c>
      <c r="Y161" s="73">
        <v>903.99915799999997</v>
      </c>
      <c r="Z161" s="73">
        <v>106</v>
      </c>
      <c r="AA161" s="73">
        <v>76775000</v>
      </c>
      <c r="AB161" s="73">
        <v>1652878</v>
      </c>
      <c r="AC161" s="73">
        <v>2065.6562389999999</v>
      </c>
      <c r="AD161" s="75">
        <f t="shared" si="6"/>
        <v>11393911649.85779</v>
      </c>
      <c r="AE161" s="74">
        <f t="shared" si="7"/>
        <v>28954</v>
      </c>
      <c r="AF161" s="75">
        <f t="shared" si="8"/>
        <v>393517.70566615288</v>
      </c>
    </row>
    <row r="162" spans="1:32">
      <c r="A162" s="69" t="s">
        <v>1746</v>
      </c>
      <c r="B162" s="71" t="s">
        <v>1747</v>
      </c>
      <c r="C162" s="71"/>
      <c r="D162" s="72" t="s">
        <v>1219</v>
      </c>
      <c r="E162" s="71" t="s">
        <v>1327</v>
      </c>
      <c r="F162" s="71" t="s">
        <v>1282</v>
      </c>
      <c r="G162" s="71"/>
      <c r="H162" s="71" t="s">
        <v>1237</v>
      </c>
      <c r="I162" s="71" t="s">
        <v>1219</v>
      </c>
      <c r="J162" s="73">
        <v>17</v>
      </c>
      <c r="K162" s="73">
        <v>7706</v>
      </c>
      <c r="L162" s="73">
        <v>8093100.21</v>
      </c>
      <c r="M162" s="73">
        <v>563.43359099999998</v>
      </c>
      <c r="N162" s="73">
        <v>0</v>
      </c>
      <c r="O162" s="73">
        <v>26894410</v>
      </c>
      <c r="P162" s="73">
        <v>7937022.7999999998</v>
      </c>
      <c r="Q162" s="73">
        <v>195.44795999999999</v>
      </c>
      <c r="R162" s="73">
        <v>15</v>
      </c>
      <c r="S162" s="73">
        <v>3600</v>
      </c>
      <c r="T162" s="73">
        <v>4548530.43</v>
      </c>
      <c r="U162" s="73">
        <v>1486.7093729999999</v>
      </c>
      <c r="V162" s="73">
        <v>0</v>
      </c>
      <c r="W162" s="73">
        <v>11160</v>
      </c>
      <c r="X162" s="73">
        <v>42983689.049999997</v>
      </c>
      <c r="Y162" s="73">
        <v>42.875413999999999</v>
      </c>
      <c r="Z162" s="73">
        <v>0</v>
      </c>
      <c r="AA162" s="73">
        <v>43084800</v>
      </c>
      <c r="AB162" s="73">
        <v>86658599.319999993</v>
      </c>
      <c r="AC162" s="73">
        <v>35.743170999999997</v>
      </c>
      <c r="AD162" s="75">
        <f t="shared" si="6"/>
        <v>11322267337.299873</v>
      </c>
      <c r="AE162" s="74">
        <f t="shared" si="7"/>
        <v>12641630.640000001</v>
      </c>
      <c r="AF162" s="75">
        <f t="shared" si="8"/>
        <v>895.63345581973692</v>
      </c>
    </row>
    <row r="163" spans="1:32">
      <c r="A163" s="69" t="s">
        <v>1748</v>
      </c>
      <c r="B163" s="71" t="s">
        <v>1749</v>
      </c>
      <c r="C163" s="71"/>
      <c r="D163" s="72" t="s">
        <v>1215</v>
      </c>
      <c r="E163" s="71" t="s">
        <v>1750</v>
      </c>
      <c r="F163" s="71" t="s">
        <v>1751</v>
      </c>
      <c r="G163" s="71"/>
      <c r="H163" s="71" t="s">
        <v>1218</v>
      </c>
      <c r="I163" s="71" t="s">
        <v>1215</v>
      </c>
      <c r="J163" s="73">
        <v>2263920</v>
      </c>
      <c r="K163" s="73">
        <v>2618955</v>
      </c>
      <c r="L163" s="73">
        <v>6</v>
      </c>
      <c r="M163" s="73">
        <v>2500610</v>
      </c>
      <c r="N163" s="73">
        <v>130966</v>
      </c>
      <c r="O163" s="73">
        <v>33958810</v>
      </c>
      <c r="P163" s="73">
        <v>1023</v>
      </c>
      <c r="Q163" s="73">
        <v>1559623.6647099999</v>
      </c>
      <c r="R163" s="73">
        <v>1996789</v>
      </c>
      <c r="S163" s="73">
        <v>2218642</v>
      </c>
      <c r="T163" s="73">
        <v>5326</v>
      </c>
      <c r="U163" s="73">
        <v>2108343.6847489998</v>
      </c>
      <c r="V163" s="73">
        <v>121282</v>
      </c>
      <c r="W163" s="73">
        <v>2343150</v>
      </c>
      <c r="X163" s="73">
        <v>9605.5333300000002</v>
      </c>
      <c r="Y163" s="73">
        <v>232752.90780700001</v>
      </c>
      <c r="Z163" s="73">
        <v>682</v>
      </c>
      <c r="AA163" s="73">
        <v>30561750</v>
      </c>
      <c r="AB163" s="73">
        <v>36988.066659999997</v>
      </c>
      <c r="AC163" s="73">
        <v>268407.76141600002</v>
      </c>
      <c r="AD163" s="75">
        <f t="shared" si="6"/>
        <v>11244042124.973173</v>
      </c>
      <c r="AE163" s="74">
        <f t="shared" si="7"/>
        <v>5332</v>
      </c>
      <c r="AF163" s="75">
        <f t="shared" si="8"/>
        <v>2108785.0947061465</v>
      </c>
    </row>
    <row r="164" spans="1:32">
      <c r="A164" s="69" t="s">
        <v>1752</v>
      </c>
      <c r="B164" s="71" t="s">
        <v>1753</v>
      </c>
      <c r="C164" s="71"/>
      <c r="D164" s="72" t="s">
        <v>1219</v>
      </c>
      <c r="E164" s="71" t="s">
        <v>1307</v>
      </c>
      <c r="F164" s="71" t="s">
        <v>1308</v>
      </c>
      <c r="G164" s="71"/>
      <c r="H164" s="71" t="s">
        <v>1316</v>
      </c>
      <c r="I164" s="71" t="s">
        <v>1219</v>
      </c>
      <c r="J164" s="73">
        <v>5800</v>
      </c>
      <c r="K164" s="73">
        <v>33555</v>
      </c>
      <c r="L164" s="73">
        <v>11173</v>
      </c>
      <c r="M164" s="73">
        <v>24340.917474999998</v>
      </c>
      <c r="N164" s="73">
        <v>3000</v>
      </c>
      <c r="O164" s="73">
        <v>224389.7</v>
      </c>
      <c r="P164" s="73">
        <v>94587.5</v>
      </c>
      <c r="Q164" s="73">
        <v>10324.483069</v>
      </c>
      <c r="R164" s="73">
        <v>4860</v>
      </c>
      <c r="S164" s="73">
        <v>64200</v>
      </c>
      <c r="T164" s="73">
        <v>1606932</v>
      </c>
      <c r="U164" s="73">
        <v>6817.1696849999998</v>
      </c>
      <c r="V164" s="73">
        <v>210</v>
      </c>
      <c r="W164" s="73">
        <v>43680</v>
      </c>
      <c r="X164" s="73">
        <v>622765</v>
      </c>
      <c r="Y164" s="73">
        <v>8331.5784569999996</v>
      </c>
      <c r="Z164" s="73">
        <v>1</v>
      </c>
      <c r="AA164" s="73">
        <v>879375</v>
      </c>
      <c r="AB164" s="73">
        <v>1123042</v>
      </c>
      <c r="AC164" s="73">
        <v>8546.1844359999996</v>
      </c>
      <c r="AD164" s="75">
        <f t="shared" si="6"/>
        <v>11226689187.204596</v>
      </c>
      <c r="AE164" s="74">
        <f t="shared" si="7"/>
        <v>1618105</v>
      </c>
      <c r="AF164" s="75">
        <f t="shared" si="8"/>
        <v>6938.1710007722586</v>
      </c>
    </row>
    <row r="165" spans="1:32">
      <c r="A165" s="69" t="s">
        <v>1754</v>
      </c>
      <c r="B165" s="71" t="s">
        <v>1755</v>
      </c>
      <c r="C165" s="71"/>
      <c r="D165" s="72" t="s">
        <v>1215</v>
      </c>
      <c r="E165" s="71" t="s">
        <v>1756</v>
      </c>
      <c r="F165" s="71" t="s">
        <v>1757</v>
      </c>
      <c r="G165" s="71"/>
      <c r="H165" s="71" t="s">
        <v>1224</v>
      </c>
      <c r="I165" s="71" t="s">
        <v>1215</v>
      </c>
      <c r="J165" s="73">
        <v>1415387</v>
      </c>
      <c r="K165" s="73">
        <v>1709387</v>
      </c>
      <c r="L165" s="73">
        <v>310</v>
      </c>
      <c r="M165" s="73">
        <v>1478245.632253</v>
      </c>
      <c r="N165" s="73">
        <v>1538464</v>
      </c>
      <c r="O165" s="73">
        <v>1709388</v>
      </c>
      <c r="P165" s="73">
        <v>66</v>
      </c>
      <c r="Q165" s="73">
        <v>1652413.318181</v>
      </c>
      <c r="R165" s="73">
        <v>1415387</v>
      </c>
      <c r="S165" s="73">
        <v>1709387</v>
      </c>
      <c r="T165" s="73">
        <v>7402</v>
      </c>
      <c r="U165" s="73">
        <v>1452126.9628419999</v>
      </c>
      <c r="V165" s="73">
        <v>1483301</v>
      </c>
      <c r="W165" s="73">
        <v>1709387</v>
      </c>
      <c r="X165" s="73">
        <v>930</v>
      </c>
      <c r="Y165" s="73">
        <v>1600058.8548349999</v>
      </c>
      <c r="Z165" s="73">
        <v>3950</v>
      </c>
      <c r="AA165" s="73">
        <v>3184621</v>
      </c>
      <c r="AB165" s="73">
        <v>14550</v>
      </c>
      <c r="AC165" s="73">
        <v>1592730.2805890001</v>
      </c>
      <c r="AD165" s="75">
        <f t="shared" si="6"/>
        <v>11206899924.954914</v>
      </c>
      <c r="AE165" s="74">
        <f t="shared" si="7"/>
        <v>7712</v>
      </c>
      <c r="AF165" s="75">
        <f t="shared" si="8"/>
        <v>1453176.857488967</v>
      </c>
    </row>
    <row r="166" spans="1:32">
      <c r="A166" s="69" t="s">
        <v>1758</v>
      </c>
      <c r="B166" s="71" t="s">
        <v>1759</v>
      </c>
      <c r="C166" s="71"/>
      <c r="D166" s="72" t="s">
        <v>1215</v>
      </c>
      <c r="E166" s="71" t="s">
        <v>1569</v>
      </c>
      <c r="F166" s="71" t="s">
        <v>1570</v>
      </c>
      <c r="G166" s="71"/>
      <c r="H166" s="71" t="s">
        <v>1237</v>
      </c>
      <c r="I166" s="71" t="s">
        <v>1215</v>
      </c>
      <c r="J166" s="73">
        <v>17277</v>
      </c>
      <c r="K166" s="73">
        <v>30810</v>
      </c>
      <c r="L166" s="73">
        <v>479205</v>
      </c>
      <c r="M166" s="73">
        <v>23374.214790999999</v>
      </c>
      <c r="N166" s="73">
        <v>484</v>
      </c>
      <c r="O166" s="73">
        <v>35936</v>
      </c>
      <c r="P166" s="73">
        <v>55051</v>
      </c>
      <c r="Q166" s="73">
        <v>23500.669946999999</v>
      </c>
      <c r="R166" s="73">
        <v>0</v>
      </c>
      <c r="S166" s="73">
        <v>0</v>
      </c>
      <c r="T166" s="73">
        <v>0</v>
      </c>
      <c r="U166" s="73">
        <v>0</v>
      </c>
      <c r="V166" s="73">
        <v>23257.5</v>
      </c>
      <c r="W166" s="73">
        <v>33000</v>
      </c>
      <c r="X166" s="73">
        <v>2.42</v>
      </c>
      <c r="Y166" s="73">
        <v>29522.913223</v>
      </c>
      <c r="Z166" s="73">
        <v>10</v>
      </c>
      <c r="AA166" s="73">
        <v>34427.5</v>
      </c>
      <c r="AB166" s="73">
        <v>1198</v>
      </c>
      <c r="AC166" s="73">
        <v>557.99119299999995</v>
      </c>
      <c r="AD166" s="75">
        <f t="shared" si="6"/>
        <v>11201040598.921154</v>
      </c>
      <c r="AE166" s="74">
        <f t="shared" si="7"/>
        <v>479205</v>
      </c>
      <c r="AF166" s="75">
        <f t="shared" si="8"/>
        <v>23374.214790999999</v>
      </c>
    </row>
    <row r="167" spans="1:32">
      <c r="A167" s="69" t="s">
        <v>1760</v>
      </c>
      <c r="B167" s="71" t="s">
        <v>1761</v>
      </c>
      <c r="C167" s="71"/>
      <c r="D167" s="72" t="s">
        <v>1215</v>
      </c>
      <c r="E167" s="71" t="s">
        <v>1520</v>
      </c>
      <c r="F167" s="71" t="s">
        <v>1521</v>
      </c>
      <c r="G167" s="71"/>
      <c r="H167" s="71" t="s">
        <v>1237</v>
      </c>
      <c r="I167" s="71" t="s">
        <v>1215</v>
      </c>
      <c r="J167" s="73">
        <v>71953</v>
      </c>
      <c r="K167" s="73">
        <v>79947</v>
      </c>
      <c r="L167" s="73">
        <v>20844</v>
      </c>
      <c r="M167" s="73">
        <v>76481.558717000007</v>
      </c>
      <c r="N167" s="73">
        <v>0</v>
      </c>
      <c r="O167" s="73">
        <v>91600</v>
      </c>
      <c r="P167" s="73">
        <v>53099.85714</v>
      </c>
      <c r="Q167" s="73">
        <v>31012.443617000001</v>
      </c>
      <c r="R167" s="73">
        <v>68257</v>
      </c>
      <c r="S167" s="73">
        <v>75850</v>
      </c>
      <c r="T167" s="73">
        <v>132081</v>
      </c>
      <c r="U167" s="73">
        <v>72568.220163000005</v>
      </c>
      <c r="V167" s="73">
        <v>28</v>
      </c>
      <c r="W167" s="73">
        <v>101550</v>
      </c>
      <c r="X167" s="73">
        <v>529139.96547000005</v>
      </c>
      <c r="Y167" s="73">
        <v>7612.3419910000002</v>
      </c>
      <c r="Z167" s="73">
        <v>8</v>
      </c>
      <c r="AA167" s="73">
        <v>1393014</v>
      </c>
      <c r="AB167" s="73">
        <v>1045222.16854</v>
      </c>
      <c r="AC167" s="73">
        <v>6864.7623380000005</v>
      </c>
      <c r="AD167" s="75">
        <f t="shared" si="6"/>
        <v>11179064697.246351</v>
      </c>
      <c r="AE167" s="74">
        <f t="shared" si="7"/>
        <v>152925</v>
      </c>
      <c r="AF167" s="75">
        <f t="shared" si="8"/>
        <v>73101.616460659483</v>
      </c>
    </row>
    <row r="168" spans="1:32">
      <c r="A168" s="69" t="s">
        <v>66</v>
      </c>
      <c r="B168" s="71" t="s">
        <v>1762</v>
      </c>
      <c r="C168" s="71"/>
      <c r="D168" s="72" t="s">
        <v>1215</v>
      </c>
      <c r="E168" s="71" t="s">
        <v>1763</v>
      </c>
      <c r="F168" s="71" t="s">
        <v>104</v>
      </c>
      <c r="G168" s="71"/>
      <c r="H168" s="71" t="s">
        <v>1237</v>
      </c>
      <c r="I168" s="71" t="s">
        <v>1215</v>
      </c>
      <c r="J168" s="73">
        <v>12655329</v>
      </c>
      <c r="K168" s="73">
        <v>18316950</v>
      </c>
      <c r="L168" s="73">
        <v>72</v>
      </c>
      <c r="M168" s="73">
        <v>13996867.888886999</v>
      </c>
      <c r="N168" s="73">
        <v>16252860</v>
      </c>
      <c r="O168" s="73">
        <v>17804340</v>
      </c>
      <c r="P168" s="73">
        <v>92</v>
      </c>
      <c r="Q168" s="73">
        <v>17215138.695652001</v>
      </c>
      <c r="R168" s="73">
        <v>12655329</v>
      </c>
      <c r="S168" s="73">
        <v>18316950</v>
      </c>
      <c r="T168" s="73">
        <v>751</v>
      </c>
      <c r="U168" s="73">
        <v>13448323.12383</v>
      </c>
      <c r="V168" s="73">
        <v>421795</v>
      </c>
      <c r="W168" s="73">
        <v>18514890</v>
      </c>
      <c r="X168" s="73">
        <v>4375.0333300000002</v>
      </c>
      <c r="Y168" s="73">
        <v>826242.22659099998</v>
      </c>
      <c r="Z168" s="73">
        <v>618</v>
      </c>
      <c r="AA168" s="73">
        <v>18316950</v>
      </c>
      <c r="AB168" s="73">
        <v>10724</v>
      </c>
      <c r="AC168" s="73">
        <v>765756.775501</v>
      </c>
      <c r="AD168" s="75">
        <f t="shared" si="6"/>
        <v>11107465153.996195</v>
      </c>
      <c r="AE168" s="74">
        <f t="shared" si="7"/>
        <v>823</v>
      </c>
      <c r="AF168" s="75">
        <f t="shared" si="8"/>
        <v>13496312.459290639</v>
      </c>
    </row>
    <row r="169" spans="1:32">
      <c r="A169" s="69" t="s">
        <v>1764</v>
      </c>
      <c r="B169" s="71" t="s">
        <v>1765</v>
      </c>
      <c r="C169" s="71"/>
      <c r="D169" s="72" t="s">
        <v>1215</v>
      </c>
      <c r="E169" s="71" t="s">
        <v>1330</v>
      </c>
      <c r="F169" s="71" t="s">
        <v>1331</v>
      </c>
      <c r="G169" s="71"/>
      <c r="H169" s="71" t="s">
        <v>1237</v>
      </c>
      <c r="I169" s="71" t="s">
        <v>1219</v>
      </c>
      <c r="J169" s="73">
        <v>64</v>
      </c>
      <c r="K169" s="73">
        <v>6900</v>
      </c>
      <c r="L169" s="73">
        <v>9556295.5999999996</v>
      </c>
      <c r="M169" s="73">
        <v>1111.6814770000001</v>
      </c>
      <c r="N169" s="73">
        <v>0</v>
      </c>
      <c r="O169" s="73">
        <v>13610880</v>
      </c>
      <c r="P169" s="73">
        <v>1141178.08</v>
      </c>
      <c r="Q169" s="73">
        <v>3479.2476120000001</v>
      </c>
      <c r="R169" s="73">
        <v>75</v>
      </c>
      <c r="S169" s="73">
        <v>6800</v>
      </c>
      <c r="T169" s="73">
        <v>107651.8</v>
      </c>
      <c r="U169" s="73">
        <v>3404.3315720000001</v>
      </c>
      <c r="V169" s="73">
        <v>12</v>
      </c>
      <c r="W169" s="73">
        <v>128000</v>
      </c>
      <c r="X169" s="73">
        <v>687243.66</v>
      </c>
      <c r="Y169" s="73">
        <v>259.605031</v>
      </c>
      <c r="Z169" s="73">
        <v>0</v>
      </c>
      <c r="AA169" s="73">
        <v>65252</v>
      </c>
      <c r="AB169" s="73">
        <v>1016326.34</v>
      </c>
      <c r="AC169" s="73">
        <v>218.60101800000001</v>
      </c>
      <c r="AD169" s="75">
        <f t="shared" si="6"/>
        <v>10990039228.77923</v>
      </c>
      <c r="AE169" s="74">
        <f t="shared" si="7"/>
        <v>9663947.4000000004</v>
      </c>
      <c r="AF169" s="75">
        <f t="shared" si="8"/>
        <v>1137.2205139257308</v>
      </c>
    </row>
    <row r="170" spans="1:32">
      <c r="A170" s="69" t="s">
        <v>1766</v>
      </c>
      <c r="B170" s="71" t="s">
        <v>1767</v>
      </c>
      <c r="C170" s="71"/>
      <c r="D170" s="72" t="s">
        <v>1219</v>
      </c>
      <c r="E170" s="71" t="s">
        <v>1768</v>
      </c>
      <c r="F170" s="71" t="s">
        <v>1769</v>
      </c>
      <c r="G170" s="71"/>
      <c r="H170" s="71" t="s">
        <v>1237</v>
      </c>
      <c r="I170" s="71" t="s">
        <v>1219</v>
      </c>
      <c r="J170" s="73">
        <v>979</v>
      </c>
      <c r="K170" s="73">
        <v>109974</v>
      </c>
      <c r="L170" s="73">
        <v>112721</v>
      </c>
      <c r="M170" s="73">
        <v>95572.833050000001</v>
      </c>
      <c r="N170" s="73">
        <v>645</v>
      </c>
      <c r="O170" s="73">
        <v>589250</v>
      </c>
      <c r="P170" s="73">
        <v>25127.919999999998</v>
      </c>
      <c r="Q170" s="73">
        <v>71257.604932000002</v>
      </c>
      <c r="R170" s="73">
        <v>52500</v>
      </c>
      <c r="S170" s="73">
        <v>74000</v>
      </c>
      <c r="T170" s="73">
        <v>3497</v>
      </c>
      <c r="U170" s="73">
        <v>56828.558759</v>
      </c>
      <c r="V170" s="73">
        <v>164</v>
      </c>
      <c r="W170" s="73">
        <v>116300</v>
      </c>
      <c r="X170" s="73">
        <v>15509.99</v>
      </c>
      <c r="Y170" s="73">
        <v>8724.5459100000007</v>
      </c>
      <c r="Z170" s="73">
        <v>27</v>
      </c>
      <c r="AA170" s="73">
        <v>136200</v>
      </c>
      <c r="AB170" s="73">
        <v>9071.24</v>
      </c>
      <c r="AC170" s="73">
        <v>24076.508462000002</v>
      </c>
      <c r="AD170" s="75">
        <f t="shared" si="6"/>
        <v>10971794784.209272</v>
      </c>
      <c r="AE170" s="74">
        <f t="shared" si="7"/>
        <v>116218</v>
      </c>
      <c r="AF170" s="75">
        <f t="shared" si="8"/>
        <v>94407.017709900989</v>
      </c>
    </row>
    <row r="171" spans="1:32">
      <c r="A171" s="69" t="s">
        <v>1770</v>
      </c>
      <c r="B171" s="71" t="s">
        <v>1771</v>
      </c>
      <c r="C171" s="71"/>
      <c r="D171" s="72" t="s">
        <v>1215</v>
      </c>
      <c r="E171" s="71" t="s">
        <v>1772</v>
      </c>
      <c r="F171" s="71" t="s">
        <v>1773</v>
      </c>
      <c r="G171" s="71"/>
      <c r="H171" s="71" t="s">
        <v>1224</v>
      </c>
      <c r="I171" s="71" t="s">
        <v>1215</v>
      </c>
      <c r="J171" s="73">
        <v>800000</v>
      </c>
      <c r="K171" s="73">
        <v>1046575</v>
      </c>
      <c r="L171" s="73">
        <v>918</v>
      </c>
      <c r="M171" s="73">
        <v>907942.761436</v>
      </c>
      <c r="N171" s="73">
        <v>996</v>
      </c>
      <c r="O171" s="73">
        <v>1215280</v>
      </c>
      <c r="P171" s="73">
        <v>1856.2</v>
      </c>
      <c r="Q171" s="73">
        <v>480508.234024</v>
      </c>
      <c r="R171" s="73">
        <v>748125</v>
      </c>
      <c r="S171" s="73">
        <v>1082665</v>
      </c>
      <c r="T171" s="73">
        <v>11027</v>
      </c>
      <c r="U171" s="73">
        <v>911672.71868599998</v>
      </c>
      <c r="V171" s="73">
        <v>81330</v>
      </c>
      <c r="W171" s="73">
        <v>1202960</v>
      </c>
      <c r="X171" s="73">
        <v>10474.4</v>
      </c>
      <c r="Y171" s="73">
        <v>299058.08504199999</v>
      </c>
      <c r="Z171" s="73">
        <v>1</v>
      </c>
      <c r="AA171" s="73">
        <v>1924736</v>
      </c>
      <c r="AB171" s="73">
        <v>1789232</v>
      </c>
      <c r="AC171" s="73">
        <v>7219.4571649999998</v>
      </c>
      <c r="AD171" s="75">
        <f t="shared" si="6"/>
        <v>10886506523.948769</v>
      </c>
      <c r="AE171" s="74">
        <f t="shared" si="7"/>
        <v>11945</v>
      </c>
      <c r="AF171" s="75">
        <f t="shared" si="8"/>
        <v>911386.06311835651</v>
      </c>
    </row>
    <row r="172" spans="1:32">
      <c r="A172" s="69" t="s">
        <v>1774</v>
      </c>
      <c r="B172" s="71" t="s">
        <v>1775</v>
      </c>
      <c r="C172" s="71"/>
      <c r="D172" s="72" t="s">
        <v>1215</v>
      </c>
      <c r="E172" s="71" t="s">
        <v>1271</v>
      </c>
      <c r="F172" s="71" t="s">
        <v>1272</v>
      </c>
      <c r="G172" s="71"/>
      <c r="H172" s="71" t="s">
        <v>1237</v>
      </c>
      <c r="I172" s="71" t="s">
        <v>1215</v>
      </c>
      <c r="J172" s="73">
        <v>3955</v>
      </c>
      <c r="K172" s="73">
        <v>5143</v>
      </c>
      <c r="L172" s="73">
        <v>2112062</v>
      </c>
      <c r="M172" s="73">
        <v>4978.5697700000001</v>
      </c>
      <c r="N172" s="73">
        <v>0</v>
      </c>
      <c r="O172" s="73">
        <v>275616</v>
      </c>
      <c r="P172" s="73">
        <v>298779</v>
      </c>
      <c r="Q172" s="73">
        <v>5252.2389249999997</v>
      </c>
      <c r="R172" s="73">
        <v>2600</v>
      </c>
      <c r="S172" s="73">
        <v>4950</v>
      </c>
      <c r="T172" s="73">
        <v>101630</v>
      </c>
      <c r="U172" s="73">
        <v>3361.707089</v>
      </c>
      <c r="V172" s="73">
        <v>0.56999999999999995</v>
      </c>
      <c r="W172" s="73">
        <v>91000</v>
      </c>
      <c r="X172" s="73">
        <v>34760</v>
      </c>
      <c r="Y172" s="73">
        <v>4282.180488</v>
      </c>
      <c r="Z172" s="73">
        <v>0</v>
      </c>
      <c r="AA172" s="73">
        <v>3998500</v>
      </c>
      <c r="AB172" s="73">
        <v>49645.052000000003</v>
      </c>
      <c r="AC172" s="73">
        <v>4505.1628410000003</v>
      </c>
      <c r="AD172" s="75">
        <f t="shared" si="6"/>
        <v>10856698317.020811</v>
      </c>
      <c r="AE172" s="74">
        <f t="shared" si="7"/>
        <v>2213692</v>
      </c>
      <c r="AF172" s="75">
        <f t="shared" si="8"/>
        <v>4904.3400423459143</v>
      </c>
    </row>
    <row r="173" spans="1:32">
      <c r="A173" s="69" t="s">
        <v>1776</v>
      </c>
      <c r="B173" s="71" t="s">
        <v>1777</v>
      </c>
      <c r="C173" s="71"/>
      <c r="D173" s="72" t="s">
        <v>1215</v>
      </c>
      <c r="E173" s="71" t="s">
        <v>1240</v>
      </c>
      <c r="F173" s="71" t="s">
        <v>1241</v>
      </c>
      <c r="G173" s="71"/>
      <c r="H173" s="71" t="s">
        <v>1218</v>
      </c>
      <c r="I173" s="71" t="s">
        <v>1215</v>
      </c>
      <c r="J173" s="73">
        <v>478585</v>
      </c>
      <c r="K173" s="73">
        <v>880000</v>
      </c>
      <c r="L173" s="73">
        <v>1371</v>
      </c>
      <c r="M173" s="73">
        <v>756712.65499299997</v>
      </c>
      <c r="N173" s="73">
        <v>1134000</v>
      </c>
      <c r="O173" s="73">
        <v>1134000</v>
      </c>
      <c r="P173" s="73">
        <v>3</v>
      </c>
      <c r="Q173" s="73">
        <v>1134000</v>
      </c>
      <c r="R173" s="73">
        <v>400000</v>
      </c>
      <c r="S173" s="73">
        <v>1100000</v>
      </c>
      <c r="T173" s="73">
        <v>12933</v>
      </c>
      <c r="U173" s="73">
        <v>756196.63379999995</v>
      </c>
      <c r="V173" s="73">
        <v>214975</v>
      </c>
      <c r="W173" s="73">
        <v>283800</v>
      </c>
      <c r="X173" s="73">
        <v>164</v>
      </c>
      <c r="Y173" s="73">
        <v>277338.90243900003</v>
      </c>
      <c r="Z173" s="73">
        <v>219450</v>
      </c>
      <c r="AA173" s="73">
        <v>877800</v>
      </c>
      <c r="AB173" s="73">
        <v>1889.25</v>
      </c>
      <c r="AC173" s="73">
        <v>229755.98253000001</v>
      </c>
      <c r="AD173" s="75">
        <f t="shared" si="6"/>
        <v>10817344114.930803</v>
      </c>
      <c r="AE173" s="74">
        <f t="shared" si="7"/>
        <v>14304</v>
      </c>
      <c r="AF173" s="75">
        <f t="shared" si="8"/>
        <v>756246.09304605727</v>
      </c>
    </row>
    <row r="174" spans="1:32">
      <c r="A174" s="69" t="s">
        <v>1778</v>
      </c>
      <c r="B174" s="71" t="s">
        <v>1779</v>
      </c>
      <c r="C174" s="71"/>
      <c r="D174" s="72" t="s">
        <v>1215</v>
      </c>
      <c r="E174" s="71" t="s">
        <v>1330</v>
      </c>
      <c r="F174" s="71" t="s">
        <v>1331</v>
      </c>
      <c r="G174" s="71"/>
      <c r="H174" s="71" t="s">
        <v>1237</v>
      </c>
      <c r="I174" s="71" t="s">
        <v>1215</v>
      </c>
      <c r="J174" s="73">
        <v>7456</v>
      </c>
      <c r="K174" s="73">
        <v>11759</v>
      </c>
      <c r="L174" s="73">
        <v>1036893</v>
      </c>
      <c r="M174" s="73">
        <v>10420.891091</v>
      </c>
      <c r="N174" s="73">
        <v>0</v>
      </c>
      <c r="O174" s="73">
        <v>74173</v>
      </c>
      <c r="P174" s="73">
        <v>117111</v>
      </c>
      <c r="Q174" s="73">
        <v>11745.973289</v>
      </c>
      <c r="R174" s="73">
        <v>8187</v>
      </c>
      <c r="S174" s="73">
        <v>9357</v>
      </c>
      <c r="T174" s="73">
        <v>10</v>
      </c>
      <c r="U174" s="73">
        <v>8654.9</v>
      </c>
      <c r="V174" s="73">
        <v>7387.5</v>
      </c>
      <c r="W174" s="73">
        <v>14260</v>
      </c>
      <c r="X174" s="73">
        <v>776</v>
      </c>
      <c r="Y174" s="73">
        <v>11172.321736</v>
      </c>
      <c r="Z174" s="73">
        <v>86</v>
      </c>
      <c r="AA174" s="73">
        <v>748560</v>
      </c>
      <c r="AB174" s="73">
        <v>10020.02</v>
      </c>
      <c r="AC174" s="73">
        <v>8518.6742439999998</v>
      </c>
      <c r="AD174" s="75">
        <f t="shared" si="6"/>
        <v>10805435575.020262</v>
      </c>
      <c r="AE174" s="74">
        <f t="shared" si="7"/>
        <v>1036903</v>
      </c>
      <c r="AF174" s="75">
        <f t="shared" si="8"/>
        <v>10420.874059598884</v>
      </c>
    </row>
    <row r="175" spans="1:32">
      <c r="A175" s="69" t="s">
        <v>1780</v>
      </c>
      <c r="B175" s="71" t="s">
        <v>1781</v>
      </c>
      <c r="C175" s="71"/>
      <c r="D175" s="72" t="s">
        <v>1215</v>
      </c>
      <c r="E175" s="71" t="s">
        <v>1782</v>
      </c>
      <c r="F175" s="71" t="s">
        <v>1783</v>
      </c>
      <c r="G175" s="71"/>
      <c r="H175" s="71" t="s">
        <v>1456</v>
      </c>
      <c r="I175" s="71" t="s">
        <v>1215</v>
      </c>
      <c r="J175" s="73">
        <v>184412</v>
      </c>
      <c r="K175" s="73">
        <v>222473</v>
      </c>
      <c r="L175" s="73">
        <v>5409</v>
      </c>
      <c r="M175" s="73">
        <v>180167.47975200001</v>
      </c>
      <c r="N175" s="73">
        <v>93114</v>
      </c>
      <c r="O175" s="73">
        <v>369269</v>
      </c>
      <c r="P175" s="73">
        <v>8718</v>
      </c>
      <c r="Q175" s="73">
        <v>189646.27683799999</v>
      </c>
      <c r="R175" s="73">
        <v>130096</v>
      </c>
      <c r="S175" s="73">
        <v>181143</v>
      </c>
      <c r="T175" s="73">
        <v>66857</v>
      </c>
      <c r="U175" s="73">
        <v>146211.51935700001</v>
      </c>
      <c r="V175" s="73">
        <v>99800</v>
      </c>
      <c r="W175" s="73">
        <v>354500</v>
      </c>
      <c r="X175" s="73">
        <v>24566</v>
      </c>
      <c r="Y175" s="73">
        <v>186447.79882900001</v>
      </c>
      <c r="Z175" s="73">
        <v>14</v>
      </c>
      <c r="AA175" s="73">
        <v>25290000</v>
      </c>
      <c r="AB175" s="73">
        <v>82429</v>
      </c>
      <c r="AC175" s="73">
        <v>158375.78019699999</v>
      </c>
      <c r="AD175" s="75">
        <f t="shared" si="6"/>
        <v>10749789447.629517</v>
      </c>
      <c r="AE175" s="74">
        <f t="shared" si="7"/>
        <v>72266</v>
      </c>
      <c r="AF175" s="75">
        <f t="shared" si="8"/>
        <v>148753.07125936839</v>
      </c>
    </row>
    <row r="176" spans="1:32">
      <c r="A176" s="69" t="s">
        <v>1784</v>
      </c>
      <c r="B176" s="71" t="s">
        <v>1785</v>
      </c>
      <c r="C176" s="71"/>
      <c r="D176" s="72" t="s">
        <v>1215</v>
      </c>
      <c r="E176" s="71" t="s">
        <v>1786</v>
      </c>
      <c r="F176" s="71" t="s">
        <v>1787</v>
      </c>
      <c r="G176" s="71"/>
      <c r="H176" s="71" t="s">
        <v>1621</v>
      </c>
      <c r="I176" s="71" t="s">
        <v>1215</v>
      </c>
      <c r="J176" s="73">
        <v>6218</v>
      </c>
      <c r="K176" s="73">
        <v>12230</v>
      </c>
      <c r="L176" s="73">
        <v>1527576</v>
      </c>
      <c r="M176" s="73">
        <v>7017.9458199999999</v>
      </c>
      <c r="N176" s="73">
        <v>2000</v>
      </c>
      <c r="O176" s="73">
        <v>52300</v>
      </c>
      <c r="P176" s="73">
        <v>78529</v>
      </c>
      <c r="Q176" s="73">
        <v>7289.6451200000001</v>
      </c>
      <c r="R176" s="73">
        <v>5634</v>
      </c>
      <c r="S176" s="73">
        <v>7646</v>
      </c>
      <c r="T176" s="73">
        <v>160</v>
      </c>
      <c r="U176" s="73">
        <v>7118.4562450000003</v>
      </c>
      <c r="V176" s="73">
        <v>7468</v>
      </c>
      <c r="W176" s="73">
        <v>9900</v>
      </c>
      <c r="X176" s="73">
        <v>148</v>
      </c>
      <c r="Y176" s="73">
        <v>8376.9932410000001</v>
      </c>
      <c r="Z176" s="73">
        <v>6544</v>
      </c>
      <c r="AA176" s="73">
        <v>10261</v>
      </c>
      <c r="AB176" s="73">
        <v>29752</v>
      </c>
      <c r="AC176" s="73">
        <v>7359.7698229999996</v>
      </c>
      <c r="AD176" s="75">
        <f t="shared" si="6"/>
        <v>10721584556.93152</v>
      </c>
      <c r="AE176" s="74">
        <f t="shared" si="7"/>
        <v>1527736</v>
      </c>
      <c r="AF176" s="75">
        <f t="shared" si="8"/>
        <v>7017.9563464705425</v>
      </c>
    </row>
    <row r="177" spans="1:32">
      <c r="A177" s="69" t="s">
        <v>1788</v>
      </c>
      <c r="B177" s="71" t="s">
        <v>1789</v>
      </c>
      <c r="C177" s="71"/>
      <c r="D177" s="72" t="s">
        <v>1215</v>
      </c>
      <c r="E177" s="71"/>
      <c r="F177" s="71"/>
      <c r="G177" s="71"/>
      <c r="H177" s="71" t="s">
        <v>1316</v>
      </c>
      <c r="I177" s="71" t="s">
        <v>1215</v>
      </c>
      <c r="J177" s="73">
        <v>806804</v>
      </c>
      <c r="K177" s="73">
        <v>896483</v>
      </c>
      <c r="L177" s="73">
        <v>12082</v>
      </c>
      <c r="M177" s="73">
        <v>868171.88942000002</v>
      </c>
      <c r="N177" s="73">
        <v>550000</v>
      </c>
      <c r="O177" s="73">
        <v>2011200</v>
      </c>
      <c r="P177" s="73">
        <v>1701</v>
      </c>
      <c r="Q177" s="73">
        <v>1054815.683713</v>
      </c>
      <c r="R177" s="73">
        <v>806804</v>
      </c>
      <c r="S177" s="73">
        <v>806804</v>
      </c>
      <c r="T177" s="73">
        <v>260</v>
      </c>
      <c r="U177" s="73">
        <v>806804</v>
      </c>
      <c r="V177" s="73">
        <v>4397</v>
      </c>
      <c r="W177" s="73">
        <v>2102756</v>
      </c>
      <c r="X177" s="73">
        <v>6569</v>
      </c>
      <c r="Y177" s="73">
        <v>974636.66073400003</v>
      </c>
      <c r="Z177" s="73">
        <v>560</v>
      </c>
      <c r="AA177" s="73">
        <v>3813732</v>
      </c>
      <c r="AB177" s="73">
        <v>9727</v>
      </c>
      <c r="AC177" s="73">
        <v>895360.05653900001</v>
      </c>
      <c r="AD177" s="75">
        <f t="shared" si="6"/>
        <v>10699021807.972441</v>
      </c>
      <c r="AE177" s="74">
        <f t="shared" si="7"/>
        <v>12342</v>
      </c>
      <c r="AF177" s="75">
        <f t="shared" si="8"/>
        <v>866879.09641649981</v>
      </c>
    </row>
    <row r="178" spans="1:32">
      <c r="A178" s="69" t="s">
        <v>1790</v>
      </c>
      <c r="B178" s="71" t="s">
        <v>1791</v>
      </c>
      <c r="C178" s="71"/>
      <c r="D178" s="72" t="s">
        <v>1215</v>
      </c>
      <c r="E178" s="71" t="s">
        <v>1792</v>
      </c>
      <c r="F178" s="71" t="s">
        <v>1793</v>
      </c>
      <c r="G178" s="71"/>
      <c r="H178" s="71" t="s">
        <v>1794</v>
      </c>
      <c r="I178" s="71" t="s">
        <v>1215</v>
      </c>
      <c r="J178" s="73">
        <v>11804</v>
      </c>
      <c r="K178" s="73">
        <v>24570</v>
      </c>
      <c r="L178" s="73">
        <v>543138</v>
      </c>
      <c r="M178" s="73">
        <v>19689.539258000001</v>
      </c>
      <c r="N178" s="73">
        <v>0</v>
      </c>
      <c r="O178" s="73">
        <v>26150</v>
      </c>
      <c r="P178" s="73">
        <v>17605</v>
      </c>
      <c r="Q178" s="73">
        <v>18776.709888000001</v>
      </c>
      <c r="R178" s="73">
        <v>0</v>
      </c>
      <c r="S178" s="73">
        <v>0</v>
      </c>
      <c r="T178" s="73">
        <v>0</v>
      </c>
      <c r="U178" s="73">
        <v>0</v>
      </c>
      <c r="V178" s="73">
        <v>12696</v>
      </c>
      <c r="W178" s="73">
        <v>28165</v>
      </c>
      <c r="X178" s="73">
        <v>230</v>
      </c>
      <c r="Y178" s="73">
        <v>21875.095649999999</v>
      </c>
      <c r="Z178" s="73">
        <v>30</v>
      </c>
      <c r="AA178" s="73">
        <v>37464</v>
      </c>
      <c r="AB178" s="73">
        <v>20905</v>
      </c>
      <c r="AC178" s="73">
        <v>18257.629080999999</v>
      </c>
      <c r="AD178" s="75">
        <f t="shared" si="6"/>
        <v>10694136973.511604</v>
      </c>
      <c r="AE178" s="74">
        <f t="shared" si="7"/>
        <v>543138</v>
      </c>
      <c r="AF178" s="75">
        <f t="shared" si="8"/>
        <v>19689.539258000001</v>
      </c>
    </row>
    <row r="179" spans="1:32">
      <c r="A179" s="69" t="s">
        <v>1795</v>
      </c>
      <c r="B179" s="71" t="s">
        <v>1796</v>
      </c>
      <c r="C179" s="71"/>
      <c r="D179" s="72" t="s">
        <v>1215</v>
      </c>
      <c r="E179" s="71" t="s">
        <v>1797</v>
      </c>
      <c r="F179" s="71" t="s">
        <v>1798</v>
      </c>
      <c r="G179" s="71"/>
      <c r="H179" s="71" t="s">
        <v>1621</v>
      </c>
      <c r="I179" s="71" t="s">
        <v>1215</v>
      </c>
      <c r="J179" s="73">
        <v>67425</v>
      </c>
      <c r="K179" s="73">
        <v>78665</v>
      </c>
      <c r="L179" s="73">
        <v>25934</v>
      </c>
      <c r="M179" s="73">
        <v>72225.582974000004</v>
      </c>
      <c r="N179" s="73">
        <v>0</v>
      </c>
      <c r="O179" s="73">
        <v>265284</v>
      </c>
      <c r="P179" s="73">
        <v>51125.8</v>
      </c>
      <c r="Q179" s="73">
        <v>35812.242763000002</v>
      </c>
      <c r="R179" s="73">
        <v>4600</v>
      </c>
      <c r="S179" s="73">
        <v>72500</v>
      </c>
      <c r="T179" s="73">
        <v>204971</v>
      </c>
      <c r="U179" s="73">
        <v>42857.882572000002</v>
      </c>
      <c r="V179" s="73">
        <v>1299</v>
      </c>
      <c r="W179" s="73">
        <v>216550</v>
      </c>
      <c r="X179" s="73">
        <v>226612.6</v>
      </c>
      <c r="Y179" s="73">
        <v>22327.612979000001</v>
      </c>
      <c r="Z179" s="73">
        <v>63</v>
      </c>
      <c r="AA179" s="73">
        <v>2020040</v>
      </c>
      <c r="AB179" s="73">
        <v>1135891.3</v>
      </c>
      <c r="AC179" s="73">
        <v>13398.644729</v>
      </c>
      <c r="AD179" s="75">
        <f t="shared" si="6"/>
        <v>10657721317.513128</v>
      </c>
      <c r="AE179" s="74">
        <f t="shared" si="7"/>
        <v>230905</v>
      </c>
      <c r="AF179" s="75">
        <f t="shared" si="8"/>
        <v>46156.303750517</v>
      </c>
    </row>
    <row r="180" spans="1:32">
      <c r="A180" s="69" t="s">
        <v>1799</v>
      </c>
      <c r="B180" s="71" t="s">
        <v>1800</v>
      </c>
      <c r="C180" s="71"/>
      <c r="D180" s="72" t="s">
        <v>1215</v>
      </c>
      <c r="E180" s="71" t="s">
        <v>1327</v>
      </c>
      <c r="F180" s="71" t="s">
        <v>1282</v>
      </c>
      <c r="G180" s="71"/>
      <c r="H180" s="71" t="s">
        <v>1237</v>
      </c>
      <c r="I180" s="71" t="s">
        <v>1215</v>
      </c>
      <c r="J180" s="73">
        <v>8644</v>
      </c>
      <c r="K180" s="73">
        <v>15435</v>
      </c>
      <c r="L180" s="73">
        <v>968090</v>
      </c>
      <c r="M180" s="73">
        <v>11006.930086</v>
      </c>
      <c r="N180" s="73">
        <v>0</v>
      </c>
      <c r="O180" s="73">
        <v>135721</v>
      </c>
      <c r="P180" s="73">
        <v>78273</v>
      </c>
      <c r="Q180" s="73">
        <v>12291.948146000001</v>
      </c>
      <c r="R180" s="73">
        <v>0</v>
      </c>
      <c r="S180" s="73">
        <v>0</v>
      </c>
      <c r="T180" s="73">
        <v>0</v>
      </c>
      <c r="U180" s="73">
        <v>0</v>
      </c>
      <c r="V180" s="73">
        <v>1842</v>
      </c>
      <c r="W180" s="73">
        <v>17600</v>
      </c>
      <c r="X180" s="73">
        <v>2597</v>
      </c>
      <c r="Y180" s="73">
        <v>10607.817650999999</v>
      </c>
      <c r="Z180" s="73">
        <v>20</v>
      </c>
      <c r="AA180" s="73">
        <v>18831</v>
      </c>
      <c r="AB180" s="73">
        <v>11154</v>
      </c>
      <c r="AC180" s="73">
        <v>8880.2429690000008</v>
      </c>
      <c r="AD180" s="75">
        <f t="shared" si="6"/>
        <v>10655698946.95574</v>
      </c>
      <c r="AE180" s="74">
        <f t="shared" si="7"/>
        <v>968090</v>
      </c>
      <c r="AF180" s="75">
        <f t="shared" si="8"/>
        <v>11006.930086</v>
      </c>
    </row>
    <row r="181" spans="1:32">
      <c r="A181" s="69" t="s">
        <v>1801</v>
      </c>
      <c r="B181" s="71" t="s">
        <v>1802</v>
      </c>
      <c r="C181" s="71"/>
      <c r="D181" s="72" t="s">
        <v>1215</v>
      </c>
      <c r="E181" s="71" t="s">
        <v>1803</v>
      </c>
      <c r="F181" s="71" t="s">
        <v>1804</v>
      </c>
      <c r="G181" s="71"/>
      <c r="H181" s="71" t="s">
        <v>1237</v>
      </c>
      <c r="I181" s="71" t="s">
        <v>1215</v>
      </c>
      <c r="J181" s="73">
        <v>262720</v>
      </c>
      <c r="K181" s="73">
        <v>396143</v>
      </c>
      <c r="L181" s="73">
        <v>1895</v>
      </c>
      <c r="M181" s="73">
        <v>338418.17941799999</v>
      </c>
      <c r="N181" s="73">
        <v>8407</v>
      </c>
      <c r="O181" s="73">
        <v>5507320</v>
      </c>
      <c r="P181" s="73">
        <v>4253.04</v>
      </c>
      <c r="Q181" s="73">
        <v>69271.202009999994</v>
      </c>
      <c r="R181" s="73">
        <v>5042</v>
      </c>
      <c r="S181" s="73">
        <v>235402</v>
      </c>
      <c r="T181" s="73">
        <v>43576</v>
      </c>
      <c r="U181" s="73">
        <v>228921.06314899999</v>
      </c>
      <c r="V181" s="73">
        <v>3286</v>
      </c>
      <c r="W181" s="73">
        <v>403172</v>
      </c>
      <c r="X181" s="73">
        <v>147474.78219</v>
      </c>
      <c r="Y181" s="73">
        <v>16531.644981000001</v>
      </c>
      <c r="Z181" s="73">
        <v>37</v>
      </c>
      <c r="AA181" s="73">
        <v>362040</v>
      </c>
      <c r="AB181" s="73">
        <v>737552.15</v>
      </c>
      <c r="AC181" s="73">
        <v>7368.1408750000001</v>
      </c>
      <c r="AD181" s="75">
        <f t="shared" si="6"/>
        <v>10616766697.777935</v>
      </c>
      <c r="AE181" s="74">
        <f t="shared" si="7"/>
        <v>45471</v>
      </c>
      <c r="AF181" s="75">
        <f t="shared" si="8"/>
        <v>233484.34601785609</v>
      </c>
    </row>
    <row r="182" spans="1:32">
      <c r="A182" s="69" t="s">
        <v>1805</v>
      </c>
      <c r="B182" s="71" t="s">
        <v>1806</v>
      </c>
      <c r="C182" s="71"/>
      <c r="D182" s="72" t="s">
        <v>1215</v>
      </c>
      <c r="E182" s="71" t="s">
        <v>1807</v>
      </c>
      <c r="F182" s="71" t="s">
        <v>1808</v>
      </c>
      <c r="G182" s="71"/>
      <c r="H182" s="71" t="s">
        <v>1296</v>
      </c>
      <c r="I182" s="71" t="s">
        <v>1219</v>
      </c>
      <c r="J182" s="73">
        <v>19900</v>
      </c>
      <c r="K182" s="73">
        <v>59271</v>
      </c>
      <c r="L182" s="73">
        <v>187548</v>
      </c>
      <c r="M182" s="73">
        <v>50788.565519000003</v>
      </c>
      <c r="N182" s="73">
        <v>6368</v>
      </c>
      <c r="O182" s="73">
        <v>600000</v>
      </c>
      <c r="P182" s="73">
        <v>18961.400000000001</v>
      </c>
      <c r="Q182" s="73">
        <v>44538.246402999997</v>
      </c>
      <c r="R182" s="73">
        <v>19570</v>
      </c>
      <c r="S182" s="73">
        <v>53630</v>
      </c>
      <c r="T182" s="73">
        <v>46400</v>
      </c>
      <c r="U182" s="73">
        <v>22695.215964999999</v>
      </c>
      <c r="V182" s="73">
        <v>4.05</v>
      </c>
      <c r="W182" s="73">
        <v>69131</v>
      </c>
      <c r="X182" s="73">
        <v>87967.6</v>
      </c>
      <c r="Y182" s="73">
        <v>16769.880781</v>
      </c>
      <c r="Z182" s="73">
        <v>31</v>
      </c>
      <c r="AA182" s="73">
        <v>12243000</v>
      </c>
      <c r="AB182" s="73">
        <v>149407.6</v>
      </c>
      <c r="AC182" s="73">
        <v>9556.1807090000002</v>
      </c>
      <c r="AD182" s="75">
        <f t="shared" si="6"/>
        <v>10578351906.733414</v>
      </c>
      <c r="AE182" s="74">
        <f t="shared" si="7"/>
        <v>233948</v>
      </c>
      <c r="AF182" s="75">
        <f t="shared" si="8"/>
        <v>45216.68023121982</v>
      </c>
    </row>
    <row r="183" spans="1:32">
      <c r="A183" s="69" t="s">
        <v>1809</v>
      </c>
      <c r="B183" s="71" t="s">
        <v>1810</v>
      </c>
      <c r="C183" s="71"/>
      <c r="D183" s="72" t="s">
        <v>1215</v>
      </c>
      <c r="E183" s="71" t="s">
        <v>1319</v>
      </c>
      <c r="F183" s="71" t="s">
        <v>1320</v>
      </c>
      <c r="G183" s="71"/>
      <c r="H183" s="71" t="s">
        <v>1224</v>
      </c>
      <c r="I183" s="71" t="s">
        <v>1215</v>
      </c>
      <c r="J183" s="73">
        <v>0</v>
      </c>
      <c r="K183" s="73">
        <v>0</v>
      </c>
      <c r="L183" s="73">
        <v>0</v>
      </c>
      <c r="M183" s="73">
        <v>0</v>
      </c>
      <c r="N183" s="73">
        <v>1291407</v>
      </c>
      <c r="O183" s="73">
        <v>1471157</v>
      </c>
      <c r="P183" s="73">
        <v>1147</v>
      </c>
      <c r="Q183" s="73">
        <v>1395793.97646</v>
      </c>
      <c r="R183" s="73">
        <v>1151403</v>
      </c>
      <c r="S183" s="73">
        <v>1287780</v>
      </c>
      <c r="T183" s="73">
        <v>8522</v>
      </c>
      <c r="U183" s="73">
        <v>1239259.01572</v>
      </c>
      <c r="V183" s="73">
        <v>8</v>
      </c>
      <c r="W183" s="73">
        <v>1389024</v>
      </c>
      <c r="X183" s="73">
        <v>7932</v>
      </c>
      <c r="Y183" s="73">
        <v>118652.525584</v>
      </c>
      <c r="Z183" s="73">
        <v>8</v>
      </c>
      <c r="AA183" s="73">
        <v>1470526</v>
      </c>
      <c r="AB183" s="73">
        <v>12869</v>
      </c>
      <c r="AC183" s="73">
        <v>545910.48845499998</v>
      </c>
      <c r="AD183" s="75">
        <f t="shared" si="6"/>
        <v>10560965331.965839</v>
      </c>
      <c r="AE183" s="74">
        <f t="shared" si="7"/>
        <v>8522</v>
      </c>
      <c r="AF183" s="75">
        <f t="shared" si="8"/>
        <v>1239259.01572</v>
      </c>
    </row>
    <row r="184" spans="1:32">
      <c r="A184" s="69" t="s">
        <v>1811</v>
      </c>
      <c r="B184" s="71" t="s">
        <v>1812</v>
      </c>
      <c r="C184" s="71"/>
      <c r="D184" s="72" t="s">
        <v>1215</v>
      </c>
      <c r="E184" s="71" t="s">
        <v>1813</v>
      </c>
      <c r="F184" s="71" t="s">
        <v>1814</v>
      </c>
      <c r="G184" s="71"/>
      <c r="H184" s="71" t="s">
        <v>1237</v>
      </c>
      <c r="I184" s="71" t="s">
        <v>1219</v>
      </c>
      <c r="J184" s="73">
        <v>484</v>
      </c>
      <c r="K184" s="73">
        <v>28049</v>
      </c>
      <c r="L184" s="73">
        <v>317263</v>
      </c>
      <c r="M184" s="73">
        <v>24089.929959000001</v>
      </c>
      <c r="N184" s="73">
        <v>24</v>
      </c>
      <c r="O184" s="73">
        <v>40250</v>
      </c>
      <c r="P184" s="73">
        <v>405953.44</v>
      </c>
      <c r="Q184" s="73">
        <v>3122.934358</v>
      </c>
      <c r="R184" s="73">
        <v>69</v>
      </c>
      <c r="S184" s="73">
        <v>24824</v>
      </c>
      <c r="T184" s="73">
        <v>1288070</v>
      </c>
      <c r="U184" s="73">
        <v>2259.9646579999999</v>
      </c>
      <c r="V184" s="73">
        <v>14</v>
      </c>
      <c r="W184" s="73">
        <v>223169</v>
      </c>
      <c r="X184" s="73">
        <v>3415102.68</v>
      </c>
      <c r="Y184" s="73">
        <v>178.577144</v>
      </c>
      <c r="Z184" s="73">
        <v>0</v>
      </c>
      <c r="AA184" s="73">
        <v>530838</v>
      </c>
      <c r="AB184" s="73">
        <v>6504357.6399999997</v>
      </c>
      <c r="AC184" s="73">
        <v>263.309955</v>
      </c>
      <c r="AD184" s="75">
        <f t="shared" si="6"/>
        <v>10553836125.612278</v>
      </c>
      <c r="AE184" s="74">
        <f t="shared" si="7"/>
        <v>1605333</v>
      </c>
      <c r="AF184" s="75">
        <f t="shared" si="8"/>
        <v>6574.234832033153</v>
      </c>
    </row>
    <row r="185" spans="1:32">
      <c r="A185" s="69" t="s">
        <v>1815</v>
      </c>
      <c r="B185" s="71" t="s">
        <v>1816</v>
      </c>
      <c r="C185" s="71"/>
      <c r="D185" s="72" t="s">
        <v>1215</v>
      </c>
      <c r="E185" s="71" t="s">
        <v>1227</v>
      </c>
      <c r="F185" s="71" t="s">
        <v>1228</v>
      </c>
      <c r="G185" s="71"/>
      <c r="H185" s="71" t="s">
        <v>1218</v>
      </c>
      <c r="I185" s="71" t="s">
        <v>1215</v>
      </c>
      <c r="J185" s="73">
        <v>3707086</v>
      </c>
      <c r="K185" s="73">
        <v>4526265</v>
      </c>
      <c r="L185" s="73">
        <v>2476</v>
      </c>
      <c r="M185" s="73">
        <v>3987793.8735810001</v>
      </c>
      <c r="N185" s="73">
        <v>3927613</v>
      </c>
      <c r="O185" s="73">
        <v>4789139</v>
      </c>
      <c r="P185" s="73">
        <v>58</v>
      </c>
      <c r="Q185" s="73">
        <v>4348550</v>
      </c>
      <c r="R185" s="73">
        <v>3747823</v>
      </c>
      <c r="S185" s="73">
        <v>4164164</v>
      </c>
      <c r="T185" s="73">
        <v>163</v>
      </c>
      <c r="U185" s="73">
        <v>4016018.1226989999</v>
      </c>
      <c r="V185" s="73">
        <v>3972689</v>
      </c>
      <c r="W185" s="73">
        <v>6172182</v>
      </c>
      <c r="X185" s="73">
        <v>267</v>
      </c>
      <c r="Y185" s="73">
        <v>4276008.6674100002</v>
      </c>
      <c r="Z185" s="73">
        <v>1</v>
      </c>
      <c r="AA185" s="73">
        <v>17696784</v>
      </c>
      <c r="AB185" s="73">
        <v>95838637</v>
      </c>
      <c r="AC185" s="73">
        <v>86.240101999999993</v>
      </c>
      <c r="AD185" s="75">
        <f t="shared" si="6"/>
        <v>10528388584.986494</v>
      </c>
      <c r="AE185" s="74">
        <f t="shared" si="7"/>
        <v>2639</v>
      </c>
      <c r="AF185" s="75">
        <f t="shared" si="8"/>
        <v>3989537.167482567</v>
      </c>
    </row>
    <row r="186" spans="1:32">
      <c r="A186" s="69" t="s">
        <v>1817</v>
      </c>
      <c r="B186" s="71" t="s">
        <v>1818</v>
      </c>
      <c r="C186" s="71"/>
      <c r="D186" s="72" t="s">
        <v>1215</v>
      </c>
      <c r="E186" s="71" t="s">
        <v>1819</v>
      </c>
      <c r="F186" s="71" t="s">
        <v>1820</v>
      </c>
      <c r="G186" s="71"/>
      <c r="H186" s="71" t="s">
        <v>1224</v>
      </c>
      <c r="I186" s="71" t="s">
        <v>1215</v>
      </c>
      <c r="J186" s="73">
        <v>571080</v>
      </c>
      <c r="K186" s="73">
        <v>1142160</v>
      </c>
      <c r="L186" s="73">
        <v>288</v>
      </c>
      <c r="M186" s="73">
        <v>1058877.499998</v>
      </c>
      <c r="N186" s="73">
        <v>110789</v>
      </c>
      <c r="O186" s="73">
        <v>1279220</v>
      </c>
      <c r="P186" s="73">
        <v>10659.1</v>
      </c>
      <c r="Q186" s="73">
        <v>164262.21444099999</v>
      </c>
      <c r="R186" s="73">
        <v>0</v>
      </c>
      <c r="S186" s="73">
        <v>1142160</v>
      </c>
      <c r="T186" s="73">
        <v>9252</v>
      </c>
      <c r="U186" s="73">
        <v>1102779.429306</v>
      </c>
      <c r="V186" s="73">
        <v>13091</v>
      </c>
      <c r="W186" s="73">
        <v>1279220</v>
      </c>
      <c r="X186" s="73">
        <v>22132.3</v>
      </c>
      <c r="Y186" s="73">
        <v>184705.913493</v>
      </c>
      <c r="Z186" s="73">
        <v>0</v>
      </c>
      <c r="AA186" s="73">
        <v>68438500</v>
      </c>
      <c r="AB186" s="73">
        <v>669819.21799999999</v>
      </c>
      <c r="AC186" s="73">
        <v>17804.243330000001</v>
      </c>
      <c r="AD186" s="75">
        <f t="shared" si="6"/>
        <v>10507871999.938536</v>
      </c>
      <c r="AE186" s="74">
        <f t="shared" si="7"/>
        <v>9540</v>
      </c>
      <c r="AF186" s="75">
        <f t="shared" si="8"/>
        <v>1101454.0880438716</v>
      </c>
    </row>
    <row r="187" spans="1:32">
      <c r="A187" s="69" t="s">
        <v>1821</v>
      </c>
      <c r="B187" s="71" t="s">
        <v>1822</v>
      </c>
      <c r="C187" s="71"/>
      <c r="D187" s="72" t="s">
        <v>1219</v>
      </c>
      <c r="E187" s="71" t="s">
        <v>1823</v>
      </c>
      <c r="F187" s="71" t="s">
        <v>1824</v>
      </c>
      <c r="G187" s="71"/>
      <c r="H187" s="71" t="s">
        <v>1395</v>
      </c>
      <c r="I187" s="71" t="s">
        <v>1215</v>
      </c>
      <c r="J187" s="73">
        <v>2955</v>
      </c>
      <c r="K187" s="73">
        <v>16325</v>
      </c>
      <c r="L187" s="73">
        <v>680345</v>
      </c>
      <c r="M187" s="73">
        <v>14476.969378</v>
      </c>
      <c r="N187" s="73">
        <v>0</v>
      </c>
      <c r="O187" s="73">
        <v>10146600</v>
      </c>
      <c r="P187" s="73">
        <v>122092</v>
      </c>
      <c r="Q187" s="73">
        <v>9344.3577889999997</v>
      </c>
      <c r="R187" s="73">
        <v>4300</v>
      </c>
      <c r="S187" s="73">
        <v>4300</v>
      </c>
      <c r="T187" s="73">
        <v>145907</v>
      </c>
      <c r="U187" s="73">
        <v>4300</v>
      </c>
      <c r="V187" s="73">
        <v>158</v>
      </c>
      <c r="W187" s="73">
        <v>100008</v>
      </c>
      <c r="X187" s="73">
        <v>294686</v>
      </c>
      <c r="Y187" s="73">
        <v>3023.2878989999999</v>
      </c>
      <c r="Z187" s="73">
        <v>0</v>
      </c>
      <c r="AA187" s="73">
        <v>86160</v>
      </c>
      <c r="AB187" s="73">
        <v>307827.66667000001</v>
      </c>
      <c r="AC187" s="73">
        <v>4813.2227970000004</v>
      </c>
      <c r="AD187" s="75">
        <f t="shared" si="6"/>
        <v>10476733831.47541</v>
      </c>
      <c r="AE187" s="74">
        <f t="shared" si="7"/>
        <v>826252</v>
      </c>
      <c r="AF187" s="75">
        <f t="shared" si="8"/>
        <v>12679.828710218444</v>
      </c>
    </row>
    <row r="188" spans="1:32">
      <c r="A188" s="69" t="s">
        <v>1825</v>
      </c>
      <c r="B188" s="71" t="s">
        <v>1826</v>
      </c>
      <c r="C188" s="71"/>
      <c r="D188" s="72" t="s">
        <v>1219</v>
      </c>
      <c r="E188" s="71" t="s">
        <v>1346</v>
      </c>
      <c r="F188" s="71" t="s">
        <v>1347</v>
      </c>
      <c r="G188" s="71"/>
      <c r="H188" s="71" t="s">
        <v>1224</v>
      </c>
      <c r="I188" s="71" t="s">
        <v>1219</v>
      </c>
      <c r="J188" s="73">
        <v>0</v>
      </c>
      <c r="K188" s="73">
        <v>0</v>
      </c>
      <c r="L188" s="73">
        <v>0</v>
      </c>
      <c r="M188" s="73">
        <v>0</v>
      </c>
      <c r="N188" s="73">
        <v>10526</v>
      </c>
      <c r="O188" s="73">
        <v>56174</v>
      </c>
      <c r="P188" s="73">
        <v>16758</v>
      </c>
      <c r="Q188" s="73">
        <v>45222.459062000002</v>
      </c>
      <c r="R188" s="73">
        <v>30000</v>
      </c>
      <c r="S188" s="73">
        <v>50550</v>
      </c>
      <c r="T188" s="73">
        <v>289687</v>
      </c>
      <c r="U188" s="73">
        <v>36092.783564999998</v>
      </c>
      <c r="V188" s="73">
        <v>11836</v>
      </c>
      <c r="W188" s="73">
        <v>55110</v>
      </c>
      <c r="X188" s="73">
        <v>77440</v>
      </c>
      <c r="Y188" s="73">
        <v>36784.286978999997</v>
      </c>
      <c r="Z188" s="73">
        <v>605</v>
      </c>
      <c r="AA188" s="73">
        <v>3402742</v>
      </c>
      <c r="AB188" s="73">
        <v>323863</v>
      </c>
      <c r="AC188" s="73">
        <v>33574.230247</v>
      </c>
      <c r="AD188" s="75">
        <f t="shared" si="6"/>
        <v>10455610192.594154</v>
      </c>
      <c r="AE188" s="74">
        <f t="shared" si="7"/>
        <v>289687</v>
      </c>
      <c r="AF188" s="75">
        <f t="shared" si="8"/>
        <v>36092.783564999998</v>
      </c>
    </row>
    <row r="189" spans="1:32">
      <c r="A189" s="69" t="s">
        <v>1827</v>
      </c>
      <c r="B189" s="71" t="s">
        <v>1828</v>
      </c>
      <c r="C189" s="71"/>
      <c r="D189" s="72" t="s">
        <v>1219</v>
      </c>
      <c r="E189" s="71" t="s">
        <v>1548</v>
      </c>
      <c r="F189" s="71" t="s">
        <v>1549</v>
      </c>
      <c r="G189" s="71"/>
      <c r="H189" s="71" t="s">
        <v>1395</v>
      </c>
      <c r="I189" s="71" t="s">
        <v>1215</v>
      </c>
      <c r="J189" s="73">
        <v>11276</v>
      </c>
      <c r="K189" s="73">
        <v>18187</v>
      </c>
      <c r="L189" s="73">
        <v>616657</v>
      </c>
      <c r="M189" s="73">
        <v>16870.6528</v>
      </c>
      <c r="N189" s="73">
        <v>0</v>
      </c>
      <c r="O189" s="73">
        <v>0</v>
      </c>
      <c r="P189" s="73">
        <v>0</v>
      </c>
      <c r="Q189" s="73">
        <v>0</v>
      </c>
      <c r="R189" s="73">
        <v>0</v>
      </c>
      <c r="S189" s="73">
        <v>0</v>
      </c>
      <c r="T189" s="73">
        <v>0</v>
      </c>
      <c r="U189" s="73">
        <v>0</v>
      </c>
      <c r="V189" s="73">
        <v>0</v>
      </c>
      <c r="W189" s="73">
        <v>0</v>
      </c>
      <c r="X189" s="73">
        <v>0</v>
      </c>
      <c r="Y189" s="73">
        <v>0</v>
      </c>
      <c r="Z189" s="73">
        <v>9500</v>
      </c>
      <c r="AA189" s="73">
        <v>20253</v>
      </c>
      <c r="AB189" s="73">
        <v>22</v>
      </c>
      <c r="AC189" s="73">
        <v>15365.272727</v>
      </c>
      <c r="AD189" s="75">
        <f t="shared" si="6"/>
        <v>10403406143.6896</v>
      </c>
      <c r="AE189" s="74">
        <f t="shared" si="7"/>
        <v>616657</v>
      </c>
      <c r="AF189" s="75">
        <f t="shared" si="8"/>
        <v>16870.6528</v>
      </c>
    </row>
    <row r="190" spans="1:32">
      <c r="A190" s="69" t="s">
        <v>1829</v>
      </c>
      <c r="B190" s="71" t="s">
        <v>1830</v>
      </c>
      <c r="C190" s="71"/>
      <c r="D190" s="72" t="s">
        <v>1215</v>
      </c>
      <c r="E190" s="71" t="s">
        <v>1679</v>
      </c>
      <c r="F190" s="71" t="s">
        <v>1680</v>
      </c>
      <c r="G190" s="71"/>
      <c r="H190" s="71" t="s">
        <v>1237</v>
      </c>
      <c r="I190" s="71" t="s">
        <v>1215</v>
      </c>
      <c r="J190" s="73">
        <v>198099</v>
      </c>
      <c r="K190" s="73">
        <v>200100</v>
      </c>
      <c r="L190" s="73">
        <v>3235</v>
      </c>
      <c r="M190" s="73">
        <v>198343.69983900001</v>
      </c>
      <c r="N190" s="73">
        <v>2756.32</v>
      </c>
      <c r="O190" s="73">
        <v>604008</v>
      </c>
      <c r="P190" s="73">
        <v>8718</v>
      </c>
      <c r="Q190" s="73">
        <v>233893.77305399999</v>
      </c>
      <c r="R190" s="73">
        <v>150000</v>
      </c>
      <c r="S190" s="73">
        <v>200100</v>
      </c>
      <c r="T190" s="73">
        <v>51255</v>
      </c>
      <c r="U190" s="73">
        <v>189662.85056600001</v>
      </c>
      <c r="V190" s="73">
        <v>843</v>
      </c>
      <c r="W190" s="73">
        <v>350000</v>
      </c>
      <c r="X190" s="73">
        <v>23952</v>
      </c>
      <c r="Y190" s="73">
        <v>211830.317866</v>
      </c>
      <c r="Z190" s="73">
        <v>1</v>
      </c>
      <c r="AA190" s="73">
        <v>74188800</v>
      </c>
      <c r="AB190" s="73">
        <v>484016.38665</v>
      </c>
      <c r="AC190" s="73">
        <v>12582.251859</v>
      </c>
      <c r="AD190" s="75">
        <f t="shared" si="6"/>
        <v>10362811274.739494</v>
      </c>
      <c r="AE190" s="74">
        <f t="shared" si="7"/>
        <v>54490</v>
      </c>
      <c r="AF190" s="75">
        <f t="shared" si="8"/>
        <v>190178.221228473</v>
      </c>
    </row>
    <row r="191" spans="1:32">
      <c r="A191" s="69" t="s">
        <v>1831</v>
      </c>
      <c r="B191" s="71" t="s">
        <v>1832</v>
      </c>
      <c r="C191" s="71"/>
      <c r="D191" s="72" t="s">
        <v>1215</v>
      </c>
      <c r="E191" s="71" t="s">
        <v>1833</v>
      </c>
      <c r="F191" s="71" t="s">
        <v>1834</v>
      </c>
      <c r="G191" s="71"/>
      <c r="H191" s="71" t="s">
        <v>1218</v>
      </c>
      <c r="I191" s="71" t="s">
        <v>1215</v>
      </c>
      <c r="J191" s="73">
        <v>72500</v>
      </c>
      <c r="K191" s="73">
        <v>143407</v>
      </c>
      <c r="L191" s="73">
        <v>19128</v>
      </c>
      <c r="M191" s="73">
        <v>74410.898207000006</v>
      </c>
      <c r="N191" s="73">
        <v>57989</v>
      </c>
      <c r="O191" s="73">
        <v>225000</v>
      </c>
      <c r="P191" s="73">
        <v>14688</v>
      </c>
      <c r="Q191" s="73">
        <v>86175.390383000005</v>
      </c>
      <c r="R191" s="73">
        <v>67000</v>
      </c>
      <c r="S191" s="73">
        <v>143407</v>
      </c>
      <c r="T191" s="73">
        <v>105779</v>
      </c>
      <c r="U191" s="73">
        <v>83418.529788999993</v>
      </c>
      <c r="V191" s="73">
        <v>42</v>
      </c>
      <c r="W191" s="73">
        <v>240000</v>
      </c>
      <c r="X191" s="73">
        <v>30930</v>
      </c>
      <c r="Y191" s="73">
        <v>84031.660862000004</v>
      </c>
      <c r="Z191" s="73">
        <v>0</v>
      </c>
      <c r="AA191" s="73">
        <v>176347000</v>
      </c>
      <c r="AB191" s="73">
        <v>50656</v>
      </c>
      <c r="AC191" s="73">
        <v>86156.919779999997</v>
      </c>
      <c r="AD191" s="75">
        <f t="shared" si="6"/>
        <v>10247260323.454126</v>
      </c>
      <c r="AE191" s="74">
        <f t="shared" si="7"/>
        <v>124907</v>
      </c>
      <c r="AF191" s="75">
        <f t="shared" si="8"/>
        <v>82039.11969268437</v>
      </c>
    </row>
    <row r="192" spans="1:32">
      <c r="A192" s="69" t="s">
        <v>1835</v>
      </c>
      <c r="B192" s="71" t="s">
        <v>1836</v>
      </c>
      <c r="C192" s="71"/>
      <c r="D192" s="72" t="s">
        <v>1215</v>
      </c>
      <c r="E192" s="71" t="s">
        <v>1837</v>
      </c>
      <c r="F192" s="71" t="s">
        <v>1838</v>
      </c>
      <c r="G192" s="71"/>
      <c r="H192" s="71" t="s">
        <v>1218</v>
      </c>
      <c r="I192" s="71" t="s">
        <v>1215</v>
      </c>
      <c r="J192" s="73">
        <v>0</v>
      </c>
      <c r="K192" s="73">
        <v>0</v>
      </c>
      <c r="L192" s="73">
        <v>0</v>
      </c>
      <c r="M192" s="73">
        <v>0</v>
      </c>
      <c r="N192" s="73">
        <v>2850000</v>
      </c>
      <c r="O192" s="73">
        <v>3324070</v>
      </c>
      <c r="P192" s="73">
        <v>293</v>
      </c>
      <c r="Q192" s="73">
        <v>3158014.4539239998</v>
      </c>
      <c r="R192" s="73">
        <v>2429836</v>
      </c>
      <c r="S192" s="73">
        <v>3204880</v>
      </c>
      <c r="T192" s="73">
        <v>3603</v>
      </c>
      <c r="U192" s="73">
        <v>2840495.7235590001</v>
      </c>
      <c r="V192" s="73">
        <v>2680174</v>
      </c>
      <c r="W192" s="73">
        <v>3440412</v>
      </c>
      <c r="X192" s="73">
        <v>1163</v>
      </c>
      <c r="Y192" s="73">
        <v>3047302.7046309998</v>
      </c>
      <c r="Z192" s="73">
        <v>320459</v>
      </c>
      <c r="AA192" s="73">
        <v>11009432</v>
      </c>
      <c r="AB192" s="73">
        <v>3404</v>
      </c>
      <c r="AC192" s="73">
        <v>3032580.9176710001</v>
      </c>
      <c r="AD192" s="75">
        <f t="shared" si="6"/>
        <v>10234306091.983078</v>
      </c>
      <c r="AE192" s="74">
        <f t="shared" si="7"/>
        <v>3603</v>
      </c>
      <c r="AF192" s="75">
        <f t="shared" si="8"/>
        <v>2840495.7235590001</v>
      </c>
    </row>
    <row r="193" spans="1:32">
      <c r="A193" s="69" t="s">
        <v>1839</v>
      </c>
      <c r="B193" s="71" t="s">
        <v>1840</v>
      </c>
      <c r="C193" s="71"/>
      <c r="D193" s="72" t="s">
        <v>1215</v>
      </c>
      <c r="E193" s="71" t="s">
        <v>1466</v>
      </c>
      <c r="F193" s="71" t="s">
        <v>1467</v>
      </c>
      <c r="G193" s="71"/>
      <c r="H193" s="71" t="s">
        <v>1468</v>
      </c>
      <c r="I193" s="71" t="s">
        <v>1219</v>
      </c>
      <c r="J193" s="73">
        <v>114480</v>
      </c>
      <c r="K193" s="73">
        <v>127800</v>
      </c>
      <c r="L193" s="73">
        <v>17148</v>
      </c>
      <c r="M193" s="73">
        <v>122226.69699</v>
      </c>
      <c r="N193" s="73">
        <v>0</v>
      </c>
      <c r="O193" s="73">
        <v>3889344</v>
      </c>
      <c r="P193" s="73">
        <v>20150.787</v>
      </c>
      <c r="Q193" s="73">
        <v>44888.598596999997</v>
      </c>
      <c r="R193" s="73">
        <v>114480</v>
      </c>
      <c r="S193" s="73">
        <v>127800</v>
      </c>
      <c r="T193" s="73">
        <v>66589</v>
      </c>
      <c r="U193" s="73">
        <v>121961.63570499999</v>
      </c>
      <c r="V193" s="73">
        <v>21</v>
      </c>
      <c r="W193" s="73">
        <v>162390</v>
      </c>
      <c r="X193" s="73">
        <v>755198.26126000006</v>
      </c>
      <c r="Y193" s="73">
        <v>6353.8071669999999</v>
      </c>
      <c r="Z193" s="73">
        <v>21</v>
      </c>
      <c r="AA193" s="73">
        <v>410229</v>
      </c>
      <c r="AB193" s="73">
        <v>736236.63</v>
      </c>
      <c r="AC193" s="73">
        <v>5835.4028129999997</v>
      </c>
      <c r="AD193" s="75">
        <f t="shared" si="6"/>
        <v>10217246759.944763</v>
      </c>
      <c r="AE193" s="74">
        <f t="shared" si="7"/>
        <v>83737</v>
      </c>
      <c r="AF193" s="75">
        <f t="shared" si="8"/>
        <v>122015.91602212598</v>
      </c>
    </row>
    <row r="194" spans="1:32">
      <c r="A194" s="69" t="s">
        <v>1841</v>
      </c>
      <c r="B194" s="71" t="s">
        <v>1842</v>
      </c>
      <c r="C194" s="71"/>
      <c r="D194" s="72" t="s">
        <v>1215</v>
      </c>
      <c r="E194" s="71" t="s">
        <v>1843</v>
      </c>
      <c r="F194" s="71" t="s">
        <v>1844</v>
      </c>
      <c r="G194" s="71"/>
      <c r="H194" s="71" t="s">
        <v>1224</v>
      </c>
      <c r="I194" s="71" t="s">
        <v>1215</v>
      </c>
      <c r="J194" s="73">
        <v>0</v>
      </c>
      <c r="K194" s="73">
        <v>0</v>
      </c>
      <c r="L194" s="73">
        <v>0</v>
      </c>
      <c r="M194" s="73">
        <v>0</v>
      </c>
      <c r="N194" s="73">
        <v>1100000</v>
      </c>
      <c r="O194" s="73">
        <v>1705036</v>
      </c>
      <c r="P194" s="73">
        <v>617</v>
      </c>
      <c r="Q194" s="73">
        <v>1564492.7957850001</v>
      </c>
      <c r="R194" s="73">
        <v>1273670.125</v>
      </c>
      <c r="S194" s="73">
        <v>1580860</v>
      </c>
      <c r="T194" s="73">
        <v>6944</v>
      </c>
      <c r="U194" s="73">
        <v>1451752.7075100001</v>
      </c>
      <c r="V194" s="73">
        <v>167556</v>
      </c>
      <c r="W194" s="73">
        <v>2113020</v>
      </c>
      <c r="X194" s="73">
        <v>2797</v>
      </c>
      <c r="Y194" s="73">
        <v>1562243.6256659999</v>
      </c>
      <c r="Z194" s="73">
        <v>1</v>
      </c>
      <c r="AA194" s="73">
        <v>19578026</v>
      </c>
      <c r="AB194" s="73">
        <v>4565959</v>
      </c>
      <c r="AC194" s="73">
        <v>2789.345546</v>
      </c>
      <c r="AD194" s="75">
        <f t="shared" ref="AD194:AD257" si="9">(L194*M194)+(T194*U194)</f>
        <v>10080970800.94944</v>
      </c>
      <c r="AE194" s="74">
        <f t="shared" ref="AE194:AE257" si="10">L194+T194</f>
        <v>6944</v>
      </c>
      <c r="AF194" s="75">
        <f t="shared" ref="AF194:AF257" si="11">AD194/AE194</f>
        <v>1451752.7075100001</v>
      </c>
    </row>
    <row r="195" spans="1:32">
      <c r="A195" s="69" t="s">
        <v>1845</v>
      </c>
      <c r="B195" s="71" t="s">
        <v>1846</v>
      </c>
      <c r="C195" s="71"/>
      <c r="D195" s="72" t="s">
        <v>1215</v>
      </c>
      <c r="E195" s="71" t="s">
        <v>1597</v>
      </c>
      <c r="F195" s="71" t="s">
        <v>1598</v>
      </c>
      <c r="G195" s="71"/>
      <c r="H195" s="71" t="s">
        <v>1237</v>
      </c>
      <c r="I195" s="71" t="s">
        <v>1219</v>
      </c>
      <c r="J195" s="73">
        <v>191800</v>
      </c>
      <c r="K195" s="73">
        <v>219614</v>
      </c>
      <c r="L195" s="73">
        <v>3572</v>
      </c>
      <c r="M195" s="73">
        <v>196947.185887</v>
      </c>
      <c r="N195" s="73">
        <v>2000</v>
      </c>
      <c r="O195" s="73">
        <v>306432</v>
      </c>
      <c r="P195" s="73">
        <v>24513.96643</v>
      </c>
      <c r="Q195" s="73">
        <v>44729.863949999999</v>
      </c>
      <c r="R195" s="73">
        <v>137200</v>
      </c>
      <c r="S195" s="73">
        <v>182280</v>
      </c>
      <c r="T195" s="73">
        <v>52251</v>
      </c>
      <c r="U195" s="73">
        <v>178595.959497</v>
      </c>
      <c r="V195" s="73">
        <v>32</v>
      </c>
      <c r="W195" s="73">
        <v>443156</v>
      </c>
      <c r="X195" s="73">
        <v>444713.96633999998</v>
      </c>
      <c r="Y195" s="73">
        <v>9856.6151150000005</v>
      </c>
      <c r="Z195" s="73">
        <v>32</v>
      </c>
      <c r="AA195" s="73">
        <v>609784</v>
      </c>
      <c r="AB195" s="73">
        <v>436823.72284</v>
      </c>
      <c r="AC195" s="73">
        <v>10339.407996</v>
      </c>
      <c r="AD195" s="75">
        <f t="shared" si="9"/>
        <v>10035312827.666111</v>
      </c>
      <c r="AE195" s="74">
        <f t="shared" si="10"/>
        <v>55823</v>
      </c>
      <c r="AF195" s="75">
        <f t="shared" si="11"/>
        <v>179770.21707300056</v>
      </c>
    </row>
    <row r="196" spans="1:32">
      <c r="A196" s="69" t="s">
        <v>1847</v>
      </c>
      <c r="B196" s="71" t="s">
        <v>1848</v>
      </c>
      <c r="C196" s="71"/>
      <c r="D196" s="72" t="s">
        <v>1215</v>
      </c>
      <c r="E196" s="71" t="s">
        <v>1849</v>
      </c>
      <c r="F196" s="71" t="s">
        <v>1850</v>
      </c>
      <c r="G196" s="71"/>
      <c r="H196" s="71" t="s">
        <v>1395</v>
      </c>
      <c r="I196" s="71" t="s">
        <v>1215</v>
      </c>
      <c r="J196" s="73">
        <v>170320</v>
      </c>
      <c r="K196" s="73">
        <v>189244</v>
      </c>
      <c r="L196" s="73">
        <v>172</v>
      </c>
      <c r="M196" s="73">
        <v>180442.13953399999</v>
      </c>
      <c r="N196" s="73">
        <v>149911</v>
      </c>
      <c r="O196" s="73">
        <v>351900</v>
      </c>
      <c r="P196" s="73">
        <v>694</v>
      </c>
      <c r="Q196" s="73">
        <v>164062.97549899999</v>
      </c>
      <c r="R196" s="73">
        <v>117000</v>
      </c>
      <c r="S196" s="73">
        <v>189244</v>
      </c>
      <c r="T196" s="73">
        <v>64572</v>
      </c>
      <c r="U196" s="73">
        <v>152609.94294099999</v>
      </c>
      <c r="V196" s="73">
        <v>168000</v>
      </c>
      <c r="W196" s="73">
        <v>376727</v>
      </c>
      <c r="X196" s="73">
        <v>308</v>
      </c>
      <c r="Y196" s="73">
        <v>196911.51298299999</v>
      </c>
      <c r="Z196" s="73">
        <v>0</v>
      </c>
      <c r="AA196" s="73">
        <v>780000</v>
      </c>
      <c r="AB196" s="73">
        <v>800227</v>
      </c>
      <c r="AC196" s="73">
        <v>3409.5928410000001</v>
      </c>
      <c r="AD196" s="75">
        <f t="shared" si="9"/>
        <v>9885365283.5860977</v>
      </c>
      <c r="AE196" s="74">
        <f t="shared" si="10"/>
        <v>64744</v>
      </c>
      <c r="AF196" s="75">
        <f t="shared" si="11"/>
        <v>152683.88242286694</v>
      </c>
    </row>
    <row r="197" spans="1:32">
      <c r="A197" s="69" t="s">
        <v>1851</v>
      </c>
      <c r="B197" s="71" t="s">
        <v>1852</v>
      </c>
      <c r="C197" s="71"/>
      <c r="D197" s="72" t="s">
        <v>1215</v>
      </c>
      <c r="E197" s="71" t="s">
        <v>1853</v>
      </c>
      <c r="F197" s="71" t="s">
        <v>1854</v>
      </c>
      <c r="G197" s="71"/>
      <c r="H197" s="71" t="s">
        <v>1611</v>
      </c>
      <c r="I197" s="71" t="s">
        <v>1215</v>
      </c>
      <c r="J197" s="73">
        <v>9700</v>
      </c>
      <c r="K197" s="73">
        <v>15048</v>
      </c>
      <c r="L197" s="73">
        <v>682887</v>
      </c>
      <c r="M197" s="73">
        <v>13093.218186</v>
      </c>
      <c r="N197" s="73">
        <v>0</v>
      </c>
      <c r="O197" s="73">
        <v>355032</v>
      </c>
      <c r="P197" s="73">
        <v>99183</v>
      </c>
      <c r="Q197" s="73">
        <v>14078.255923000001</v>
      </c>
      <c r="R197" s="73">
        <v>8800</v>
      </c>
      <c r="S197" s="73">
        <v>12723</v>
      </c>
      <c r="T197" s="73">
        <v>69049</v>
      </c>
      <c r="U197" s="73">
        <v>12238.21112</v>
      </c>
      <c r="V197" s="73">
        <v>0.5</v>
      </c>
      <c r="W197" s="73">
        <v>69950</v>
      </c>
      <c r="X197" s="73">
        <v>6429</v>
      </c>
      <c r="Y197" s="73">
        <v>12222.683300000001</v>
      </c>
      <c r="Z197" s="73">
        <v>3</v>
      </c>
      <c r="AA197" s="73">
        <v>3476467</v>
      </c>
      <c r="AB197" s="73">
        <v>47558</v>
      </c>
      <c r="AC197" s="73">
        <v>9523.1403530000007</v>
      </c>
      <c r="AD197" s="75">
        <f t="shared" si="9"/>
        <v>9786224727.0078621</v>
      </c>
      <c r="AE197" s="74">
        <f t="shared" si="10"/>
        <v>751936</v>
      </c>
      <c r="AF197" s="75">
        <f t="shared" si="11"/>
        <v>13014.704345859038</v>
      </c>
    </row>
    <row r="198" spans="1:32">
      <c r="A198" s="69" t="s">
        <v>1855</v>
      </c>
      <c r="B198" s="71" t="s">
        <v>1856</v>
      </c>
      <c r="C198" s="71"/>
      <c r="D198" s="72" t="s">
        <v>1215</v>
      </c>
      <c r="E198" s="71" t="s">
        <v>1857</v>
      </c>
      <c r="F198" s="71" t="s">
        <v>1858</v>
      </c>
      <c r="G198" s="71"/>
      <c r="H198" s="71" t="s">
        <v>1395</v>
      </c>
      <c r="I198" s="71" t="s">
        <v>1215</v>
      </c>
      <c r="J198" s="73">
        <v>0</v>
      </c>
      <c r="K198" s="73">
        <v>187287</v>
      </c>
      <c r="L198" s="73">
        <v>35768</v>
      </c>
      <c r="M198" s="73">
        <v>137100.29019900001</v>
      </c>
      <c r="N198" s="73">
        <v>1</v>
      </c>
      <c r="O198" s="73">
        <v>342000</v>
      </c>
      <c r="P198" s="73">
        <v>1613</v>
      </c>
      <c r="Q198" s="73">
        <v>159424.41723200001</v>
      </c>
      <c r="R198" s="73">
        <v>0</v>
      </c>
      <c r="S198" s="73">
        <v>581670</v>
      </c>
      <c r="T198" s="73">
        <v>37631</v>
      </c>
      <c r="U198" s="73">
        <v>128253.842997</v>
      </c>
      <c r="V198" s="73">
        <v>114000</v>
      </c>
      <c r="W198" s="73">
        <v>308350</v>
      </c>
      <c r="X198" s="73">
        <v>5557</v>
      </c>
      <c r="Y198" s="73">
        <v>151116.43908400001</v>
      </c>
      <c r="Z198" s="73">
        <v>0</v>
      </c>
      <c r="AA198" s="73">
        <v>1960000</v>
      </c>
      <c r="AB198" s="73">
        <v>539902</v>
      </c>
      <c r="AC198" s="73">
        <v>3892.076</v>
      </c>
      <c r="AD198" s="75">
        <f t="shared" si="9"/>
        <v>9730123545.6579399</v>
      </c>
      <c r="AE198" s="74">
        <f t="shared" si="10"/>
        <v>73399</v>
      </c>
      <c r="AF198" s="75">
        <f t="shared" si="11"/>
        <v>132564.79714516466</v>
      </c>
    </row>
    <row r="199" spans="1:32">
      <c r="A199" s="69" t="s">
        <v>1859</v>
      </c>
      <c r="B199" s="71" t="s">
        <v>1860</v>
      </c>
      <c r="C199" s="71"/>
      <c r="D199" s="72" t="s">
        <v>1215</v>
      </c>
      <c r="E199" s="71" t="s">
        <v>1251</v>
      </c>
      <c r="F199" s="71" t="s">
        <v>1252</v>
      </c>
      <c r="G199" s="71"/>
      <c r="H199" s="71" t="s">
        <v>1224</v>
      </c>
      <c r="I199" s="71" t="s">
        <v>1219</v>
      </c>
      <c r="J199" s="73">
        <v>1200000</v>
      </c>
      <c r="K199" s="73">
        <v>1200000</v>
      </c>
      <c r="L199" s="73">
        <v>39</v>
      </c>
      <c r="M199" s="73">
        <v>1200000</v>
      </c>
      <c r="N199" s="73">
        <v>900000</v>
      </c>
      <c r="O199" s="73">
        <v>1682130</v>
      </c>
      <c r="P199" s="73">
        <v>1130</v>
      </c>
      <c r="Q199" s="73">
        <v>1340144.893805</v>
      </c>
      <c r="R199" s="73">
        <v>0</v>
      </c>
      <c r="S199" s="73">
        <v>1200000</v>
      </c>
      <c r="T199" s="73">
        <v>11351</v>
      </c>
      <c r="U199" s="73">
        <v>851791.73640699999</v>
      </c>
      <c r="V199" s="73">
        <v>1080</v>
      </c>
      <c r="W199" s="73">
        <v>1513930</v>
      </c>
      <c r="X199" s="73">
        <v>40030</v>
      </c>
      <c r="Y199" s="73">
        <v>2213.787159</v>
      </c>
      <c r="Z199" s="73">
        <v>850</v>
      </c>
      <c r="AA199" s="73">
        <v>1741004</v>
      </c>
      <c r="AB199" s="73">
        <v>654166</v>
      </c>
      <c r="AC199" s="73">
        <v>11131.224608</v>
      </c>
      <c r="AD199" s="75">
        <f t="shared" si="9"/>
        <v>9715487999.9558563</v>
      </c>
      <c r="AE199" s="74">
        <f t="shared" si="10"/>
        <v>11390</v>
      </c>
      <c r="AF199" s="75">
        <f t="shared" si="11"/>
        <v>852984.02106723934</v>
      </c>
    </row>
    <row r="200" spans="1:32">
      <c r="A200" s="69" t="s">
        <v>1861</v>
      </c>
      <c r="B200" s="71" t="s">
        <v>1862</v>
      </c>
      <c r="C200" s="71"/>
      <c r="D200" s="72" t="s">
        <v>1215</v>
      </c>
      <c r="E200" s="71" t="s">
        <v>1319</v>
      </c>
      <c r="F200" s="71" t="s">
        <v>1320</v>
      </c>
      <c r="G200" s="71"/>
      <c r="H200" s="71" t="s">
        <v>1218</v>
      </c>
      <c r="I200" s="71" t="s">
        <v>1215</v>
      </c>
      <c r="J200" s="73">
        <v>540000</v>
      </c>
      <c r="K200" s="73">
        <v>622801</v>
      </c>
      <c r="L200" s="73">
        <v>406</v>
      </c>
      <c r="M200" s="73">
        <v>578924.92118199996</v>
      </c>
      <c r="N200" s="73">
        <v>423262</v>
      </c>
      <c r="O200" s="73">
        <v>820074</v>
      </c>
      <c r="P200" s="73">
        <v>1201</v>
      </c>
      <c r="Q200" s="73">
        <v>513114.90146000002</v>
      </c>
      <c r="R200" s="73">
        <v>382748</v>
      </c>
      <c r="S200" s="73">
        <v>578625</v>
      </c>
      <c r="T200" s="73">
        <v>21396</v>
      </c>
      <c r="U200" s="73">
        <v>442094.41086399998</v>
      </c>
      <c r="V200" s="73">
        <v>32</v>
      </c>
      <c r="W200" s="73">
        <v>1371037</v>
      </c>
      <c r="X200" s="73">
        <v>64698</v>
      </c>
      <c r="Y200" s="73">
        <v>41467.161790999999</v>
      </c>
      <c r="Z200" s="73">
        <v>32</v>
      </c>
      <c r="AA200" s="73">
        <v>6594000</v>
      </c>
      <c r="AB200" s="73">
        <v>59200</v>
      </c>
      <c r="AC200" s="73">
        <v>117609.357267</v>
      </c>
      <c r="AD200" s="75">
        <f t="shared" si="9"/>
        <v>9694095532.846035</v>
      </c>
      <c r="AE200" s="74">
        <f t="shared" si="10"/>
        <v>21802</v>
      </c>
      <c r="AF200" s="75">
        <f t="shared" si="11"/>
        <v>444642.48843436543</v>
      </c>
    </row>
    <row r="201" spans="1:32">
      <c r="A201" s="69" t="s">
        <v>1863</v>
      </c>
      <c r="B201" s="71" t="s">
        <v>1864</v>
      </c>
      <c r="C201" s="71"/>
      <c r="D201" s="72" t="s">
        <v>1215</v>
      </c>
      <c r="E201" s="71" t="s">
        <v>1865</v>
      </c>
      <c r="F201" s="71" t="s">
        <v>1866</v>
      </c>
      <c r="G201" s="71"/>
      <c r="H201" s="71" t="s">
        <v>1402</v>
      </c>
      <c r="I201" s="71" t="s">
        <v>1219</v>
      </c>
      <c r="J201" s="73">
        <v>80394</v>
      </c>
      <c r="K201" s="73">
        <v>95027</v>
      </c>
      <c r="L201" s="73">
        <v>5070</v>
      </c>
      <c r="M201" s="73">
        <v>86056.078496999995</v>
      </c>
      <c r="N201" s="73">
        <v>16503</v>
      </c>
      <c r="O201" s="73">
        <v>136000</v>
      </c>
      <c r="P201" s="73">
        <v>5525.8</v>
      </c>
      <c r="Q201" s="73">
        <v>89633.541255999997</v>
      </c>
      <c r="R201" s="73">
        <v>77565</v>
      </c>
      <c r="S201" s="73">
        <v>950250</v>
      </c>
      <c r="T201" s="73">
        <v>109794.6</v>
      </c>
      <c r="U201" s="73">
        <v>84293.354130000007</v>
      </c>
      <c r="V201" s="73">
        <v>6925</v>
      </c>
      <c r="W201" s="73">
        <v>134412</v>
      </c>
      <c r="X201" s="73">
        <v>124307.2</v>
      </c>
      <c r="Y201" s="73">
        <v>21497.786571000001</v>
      </c>
      <c r="Z201" s="73">
        <v>1</v>
      </c>
      <c r="AA201" s="73">
        <v>2366924</v>
      </c>
      <c r="AB201" s="73">
        <v>259577</v>
      </c>
      <c r="AC201" s="73">
        <v>9442.9957579999991</v>
      </c>
      <c r="AD201" s="75">
        <f t="shared" si="9"/>
        <v>9691259417.3414898</v>
      </c>
      <c r="AE201" s="74">
        <f t="shared" si="10"/>
        <v>114864.6</v>
      </c>
      <c r="AF201" s="75">
        <f t="shared" si="11"/>
        <v>84371.158889174636</v>
      </c>
    </row>
    <row r="202" spans="1:32">
      <c r="A202" s="69" t="s">
        <v>1867</v>
      </c>
      <c r="B202" s="71" t="s">
        <v>1868</v>
      </c>
      <c r="C202" s="71"/>
      <c r="D202" s="72" t="s">
        <v>1219</v>
      </c>
      <c r="E202" s="71" t="s">
        <v>1869</v>
      </c>
      <c r="F202" s="71" t="s">
        <v>1870</v>
      </c>
      <c r="G202" s="71"/>
      <c r="H202" s="71" t="s">
        <v>1237</v>
      </c>
      <c r="I202" s="71" t="s">
        <v>1215</v>
      </c>
      <c r="J202" s="73">
        <v>53192</v>
      </c>
      <c r="K202" s="73">
        <v>69335</v>
      </c>
      <c r="L202" s="73">
        <v>157754</v>
      </c>
      <c r="M202" s="73">
        <v>61406.076290999998</v>
      </c>
      <c r="N202" s="73">
        <v>1063</v>
      </c>
      <c r="O202" s="73">
        <v>379056</v>
      </c>
      <c r="P202" s="73">
        <v>22396.94</v>
      </c>
      <c r="Q202" s="73">
        <v>56137.732999</v>
      </c>
      <c r="R202" s="73">
        <v>53112</v>
      </c>
      <c r="S202" s="73">
        <v>58350</v>
      </c>
      <c r="T202" s="73">
        <v>39</v>
      </c>
      <c r="U202" s="73">
        <v>56589.846149999998</v>
      </c>
      <c r="V202" s="73">
        <v>1200</v>
      </c>
      <c r="W202" s="73">
        <v>73990</v>
      </c>
      <c r="X202" s="73">
        <v>74.540000000000006</v>
      </c>
      <c r="Y202" s="73">
        <v>11413.960289000001</v>
      </c>
      <c r="Z202" s="73">
        <v>1302.7</v>
      </c>
      <c r="AA202" s="73">
        <v>66000</v>
      </c>
      <c r="AB202" s="73">
        <v>840.2</v>
      </c>
      <c r="AC202" s="73">
        <v>27555.848607</v>
      </c>
      <c r="AD202" s="75">
        <f t="shared" si="9"/>
        <v>9689261163.2102623</v>
      </c>
      <c r="AE202" s="74">
        <f t="shared" si="10"/>
        <v>157793</v>
      </c>
      <c r="AF202" s="75">
        <f t="shared" si="11"/>
        <v>61404.88591515633</v>
      </c>
    </row>
    <row r="203" spans="1:32">
      <c r="A203" s="69" t="s">
        <v>1871</v>
      </c>
      <c r="B203" s="71" t="s">
        <v>1872</v>
      </c>
      <c r="C203" s="71"/>
      <c r="D203" s="72" t="s">
        <v>1215</v>
      </c>
      <c r="E203" s="71" t="s">
        <v>1873</v>
      </c>
      <c r="F203" s="71" t="s">
        <v>1874</v>
      </c>
      <c r="G203" s="71"/>
      <c r="H203" s="71" t="s">
        <v>1468</v>
      </c>
      <c r="I203" s="71" t="s">
        <v>1215</v>
      </c>
      <c r="J203" s="73">
        <v>388360</v>
      </c>
      <c r="K203" s="73">
        <v>408800</v>
      </c>
      <c r="L203" s="73">
        <v>923</v>
      </c>
      <c r="M203" s="73">
        <v>407570.94040800002</v>
      </c>
      <c r="N203" s="73">
        <v>32532</v>
      </c>
      <c r="O203" s="73">
        <v>495315</v>
      </c>
      <c r="P203" s="73">
        <v>3970.4</v>
      </c>
      <c r="Q203" s="73">
        <v>181727.27119599999</v>
      </c>
      <c r="R203" s="73">
        <v>199258</v>
      </c>
      <c r="S203" s="73">
        <v>215525</v>
      </c>
      <c r="T203" s="73">
        <v>45547</v>
      </c>
      <c r="U203" s="73">
        <v>203696.05639899999</v>
      </c>
      <c r="V203" s="73">
        <v>174</v>
      </c>
      <c r="W203" s="73">
        <v>476750</v>
      </c>
      <c r="X203" s="73">
        <v>57964.6</v>
      </c>
      <c r="Y203" s="73">
        <v>75915.757809000002</v>
      </c>
      <c r="Z203" s="73">
        <v>94</v>
      </c>
      <c r="AA203" s="73">
        <v>1829925</v>
      </c>
      <c r="AB203" s="73">
        <v>145288.20000000001</v>
      </c>
      <c r="AC203" s="73">
        <v>59259.509510000004</v>
      </c>
      <c r="AD203" s="75">
        <f t="shared" si="9"/>
        <v>9653932258.801836</v>
      </c>
      <c r="AE203" s="74">
        <f t="shared" si="10"/>
        <v>46470</v>
      </c>
      <c r="AF203" s="75">
        <f t="shared" si="11"/>
        <v>207745.4757650492</v>
      </c>
    </row>
    <row r="204" spans="1:32">
      <c r="A204" s="69" t="s">
        <v>1875</v>
      </c>
      <c r="B204" s="71" t="s">
        <v>1876</v>
      </c>
      <c r="C204" s="71"/>
      <c r="D204" s="72" t="s">
        <v>1215</v>
      </c>
      <c r="E204" s="71" t="s">
        <v>1877</v>
      </c>
      <c r="F204" s="71" t="s">
        <v>1878</v>
      </c>
      <c r="G204" s="71"/>
      <c r="H204" s="71" t="s">
        <v>1237</v>
      </c>
      <c r="I204" s="71" t="s">
        <v>1215</v>
      </c>
      <c r="J204" s="73">
        <v>10327</v>
      </c>
      <c r="K204" s="73">
        <v>30741</v>
      </c>
      <c r="L204" s="73">
        <v>319647</v>
      </c>
      <c r="M204" s="73">
        <v>30190.524083</v>
      </c>
      <c r="N204" s="73">
        <v>8839</v>
      </c>
      <c r="O204" s="73">
        <v>72036</v>
      </c>
      <c r="P204" s="73">
        <v>2142</v>
      </c>
      <c r="Q204" s="73">
        <v>11238.602062</v>
      </c>
      <c r="R204" s="73">
        <v>0</v>
      </c>
      <c r="S204" s="73">
        <v>0</v>
      </c>
      <c r="T204" s="73">
        <v>0</v>
      </c>
      <c r="U204" s="73">
        <v>0</v>
      </c>
      <c r="V204" s="73">
        <v>11700</v>
      </c>
      <c r="W204" s="73">
        <v>12300</v>
      </c>
      <c r="X204" s="73">
        <v>2</v>
      </c>
      <c r="Y204" s="73">
        <v>12000</v>
      </c>
      <c r="Z204" s="73">
        <v>9716</v>
      </c>
      <c r="AA204" s="73">
        <v>12267</v>
      </c>
      <c r="AB204" s="73">
        <v>166</v>
      </c>
      <c r="AC204" s="73">
        <v>10249.692771</v>
      </c>
      <c r="AD204" s="75">
        <f t="shared" si="9"/>
        <v>9650310451.5587006</v>
      </c>
      <c r="AE204" s="74">
        <f t="shared" si="10"/>
        <v>319647</v>
      </c>
      <c r="AF204" s="75">
        <f t="shared" si="11"/>
        <v>30190.524083</v>
      </c>
    </row>
    <row r="205" spans="1:32">
      <c r="A205" s="69" t="s">
        <v>1879</v>
      </c>
      <c r="B205" s="71" t="s">
        <v>1880</v>
      </c>
      <c r="C205" s="71"/>
      <c r="D205" s="72" t="s">
        <v>1215</v>
      </c>
      <c r="E205" s="71" t="s">
        <v>1881</v>
      </c>
      <c r="F205" s="71" t="s">
        <v>1882</v>
      </c>
      <c r="G205" s="71"/>
      <c r="H205" s="71" t="s">
        <v>1237</v>
      </c>
      <c r="I205" s="71" t="s">
        <v>1215</v>
      </c>
      <c r="J205" s="73">
        <v>54113</v>
      </c>
      <c r="K205" s="73">
        <v>66561</v>
      </c>
      <c r="L205" s="73">
        <v>62510</v>
      </c>
      <c r="M205" s="73">
        <v>56483.037175999998</v>
      </c>
      <c r="N205" s="73">
        <v>57762</v>
      </c>
      <c r="O205" s="73">
        <v>83597</v>
      </c>
      <c r="P205" s="73">
        <v>188</v>
      </c>
      <c r="Q205" s="73">
        <v>64079.994677000002</v>
      </c>
      <c r="R205" s="73">
        <v>49530</v>
      </c>
      <c r="S205" s="73">
        <v>61712</v>
      </c>
      <c r="T205" s="73">
        <v>118792</v>
      </c>
      <c r="U205" s="73">
        <v>51323.855414999998</v>
      </c>
      <c r="V205" s="73">
        <v>6223</v>
      </c>
      <c r="W205" s="73">
        <v>81780</v>
      </c>
      <c r="X205" s="73">
        <v>1729</v>
      </c>
      <c r="Y205" s="73">
        <v>14889.761710999999</v>
      </c>
      <c r="Z205" s="73">
        <v>5047</v>
      </c>
      <c r="AA205" s="73">
        <v>250791</v>
      </c>
      <c r="AB205" s="73">
        <v>560689</v>
      </c>
      <c r="AC205" s="73">
        <v>5922.5192029999998</v>
      </c>
      <c r="AD205" s="75">
        <f t="shared" si="9"/>
        <v>9627618086.3304405</v>
      </c>
      <c r="AE205" s="74">
        <f t="shared" si="10"/>
        <v>181302</v>
      </c>
      <c r="AF205" s="75">
        <f t="shared" si="11"/>
        <v>53102.657920654157</v>
      </c>
    </row>
    <row r="206" spans="1:32">
      <c r="A206" s="69" t="s">
        <v>1883</v>
      </c>
      <c r="B206" s="71" t="s">
        <v>1884</v>
      </c>
      <c r="C206" s="71"/>
      <c r="D206" s="72" t="s">
        <v>1215</v>
      </c>
      <c r="E206" s="71"/>
      <c r="F206" s="71"/>
      <c r="G206" s="71"/>
      <c r="H206" s="71" t="s">
        <v>1224</v>
      </c>
      <c r="I206" s="71" t="s">
        <v>1215</v>
      </c>
      <c r="J206" s="73">
        <v>0</v>
      </c>
      <c r="K206" s="73">
        <v>0</v>
      </c>
      <c r="L206" s="73">
        <v>0</v>
      </c>
      <c r="M206" s="73">
        <v>0</v>
      </c>
      <c r="N206" s="73">
        <v>5784420</v>
      </c>
      <c r="O206" s="73">
        <v>6325754</v>
      </c>
      <c r="P206" s="73">
        <v>124</v>
      </c>
      <c r="Q206" s="73">
        <v>6094018.629032</v>
      </c>
      <c r="R206" s="73">
        <v>5457000</v>
      </c>
      <c r="S206" s="73">
        <v>5457000</v>
      </c>
      <c r="T206" s="73">
        <v>1757</v>
      </c>
      <c r="U206" s="73">
        <v>5457000</v>
      </c>
      <c r="V206" s="73">
        <v>451</v>
      </c>
      <c r="W206" s="73">
        <v>6111840</v>
      </c>
      <c r="X206" s="73">
        <v>645</v>
      </c>
      <c r="Y206" s="73">
        <v>3811034.649702</v>
      </c>
      <c r="Z206" s="73">
        <v>451</v>
      </c>
      <c r="AA206" s="73">
        <v>81855000</v>
      </c>
      <c r="AB206" s="73">
        <v>2136</v>
      </c>
      <c r="AC206" s="73">
        <v>5095229.2022460001</v>
      </c>
      <c r="AD206" s="75">
        <f t="shared" si="9"/>
        <v>9587949000</v>
      </c>
      <c r="AE206" s="74">
        <f t="shared" si="10"/>
        <v>1757</v>
      </c>
      <c r="AF206" s="75">
        <f t="shared" si="11"/>
        <v>5457000</v>
      </c>
    </row>
    <row r="207" spans="1:32">
      <c r="A207" s="69" t="s">
        <v>1885</v>
      </c>
      <c r="B207" s="71" t="s">
        <v>1886</v>
      </c>
      <c r="C207" s="71"/>
      <c r="D207" s="72" t="s">
        <v>1215</v>
      </c>
      <c r="E207" s="71" t="s">
        <v>1583</v>
      </c>
      <c r="F207" s="71" t="s">
        <v>1584</v>
      </c>
      <c r="G207" s="71"/>
      <c r="H207" s="71" t="s">
        <v>1224</v>
      </c>
      <c r="I207" s="71" t="s">
        <v>1215</v>
      </c>
      <c r="J207" s="73">
        <v>474000</v>
      </c>
      <c r="K207" s="73">
        <v>562200</v>
      </c>
      <c r="L207" s="73">
        <v>13155</v>
      </c>
      <c r="M207" s="73">
        <v>505628.23260599998</v>
      </c>
      <c r="N207" s="73">
        <v>845</v>
      </c>
      <c r="O207" s="73">
        <v>590526</v>
      </c>
      <c r="P207" s="73">
        <v>194201</v>
      </c>
      <c r="Q207" s="73">
        <v>1803.513346</v>
      </c>
      <c r="R207" s="73">
        <v>478800</v>
      </c>
      <c r="S207" s="73">
        <v>577800</v>
      </c>
      <c r="T207" s="73">
        <v>5373</v>
      </c>
      <c r="U207" s="73">
        <v>521939.02847100003</v>
      </c>
      <c r="V207" s="73">
        <v>144</v>
      </c>
      <c r="W207" s="73">
        <v>589000</v>
      </c>
      <c r="X207" s="73">
        <v>246853</v>
      </c>
      <c r="Y207" s="73">
        <v>1678.2411750000001</v>
      </c>
      <c r="Z207" s="73">
        <v>1</v>
      </c>
      <c r="AA207" s="73">
        <v>16352942</v>
      </c>
      <c r="AB207" s="73">
        <v>4300055</v>
      </c>
      <c r="AC207" s="73">
        <v>377845.42657399998</v>
      </c>
      <c r="AD207" s="75">
        <f t="shared" si="9"/>
        <v>9455917799.9066124</v>
      </c>
      <c r="AE207" s="74">
        <f t="shared" si="10"/>
        <v>18528</v>
      </c>
      <c r="AF207" s="75">
        <f t="shared" si="11"/>
        <v>510358.25776698039</v>
      </c>
    </row>
    <row r="208" spans="1:32">
      <c r="A208" s="69" t="s">
        <v>1887</v>
      </c>
      <c r="B208" s="71" t="s">
        <v>1888</v>
      </c>
      <c r="C208" s="71"/>
      <c r="D208" s="72" t="s">
        <v>1219</v>
      </c>
      <c r="E208" s="71" t="s">
        <v>1889</v>
      </c>
      <c r="F208" s="71" t="s">
        <v>1890</v>
      </c>
      <c r="G208" s="71"/>
      <c r="H208" s="71" t="s">
        <v>1237</v>
      </c>
      <c r="I208" s="71" t="s">
        <v>1215</v>
      </c>
      <c r="J208" s="73">
        <v>1901</v>
      </c>
      <c r="K208" s="73">
        <v>48755</v>
      </c>
      <c r="L208" s="73">
        <v>206703</v>
      </c>
      <c r="M208" s="73">
        <v>39432.255372</v>
      </c>
      <c r="N208" s="73">
        <v>684</v>
      </c>
      <c r="O208" s="73">
        <v>713998</v>
      </c>
      <c r="P208" s="73">
        <v>42329.4</v>
      </c>
      <c r="Q208" s="73">
        <v>20724.998205</v>
      </c>
      <c r="R208" s="73">
        <v>900</v>
      </c>
      <c r="S208" s="73">
        <v>43149</v>
      </c>
      <c r="T208" s="73">
        <v>89441</v>
      </c>
      <c r="U208" s="73">
        <v>13781.352304</v>
      </c>
      <c r="V208" s="73">
        <v>1</v>
      </c>
      <c r="W208" s="73">
        <v>212440</v>
      </c>
      <c r="X208" s="73">
        <v>318761.3</v>
      </c>
      <c r="Y208" s="73">
        <v>3798.7964470000002</v>
      </c>
      <c r="Z208" s="73">
        <v>1</v>
      </c>
      <c r="AA208" s="73">
        <v>121742</v>
      </c>
      <c r="AB208" s="73">
        <v>297217.05</v>
      </c>
      <c r="AC208" s="73">
        <v>4164.1099329999997</v>
      </c>
      <c r="AD208" s="75">
        <f t="shared" si="9"/>
        <v>9383383413.5805798</v>
      </c>
      <c r="AE208" s="74">
        <f t="shared" si="10"/>
        <v>296144</v>
      </c>
      <c r="AF208" s="75">
        <f t="shared" si="11"/>
        <v>31685.205216315644</v>
      </c>
    </row>
    <row r="209" spans="1:32">
      <c r="A209" s="69" t="s">
        <v>1891</v>
      </c>
      <c r="B209" s="71" t="s">
        <v>1892</v>
      </c>
      <c r="C209" s="71"/>
      <c r="D209" s="72" t="s">
        <v>1215</v>
      </c>
      <c r="E209" s="71" t="s">
        <v>1893</v>
      </c>
      <c r="F209" s="71" t="s">
        <v>1894</v>
      </c>
      <c r="G209" s="71"/>
      <c r="H209" s="71" t="s">
        <v>1224</v>
      </c>
      <c r="I209" s="71" t="s">
        <v>1215</v>
      </c>
      <c r="J209" s="73">
        <v>225000</v>
      </c>
      <c r="K209" s="73">
        <v>262500</v>
      </c>
      <c r="L209" s="73">
        <v>10076</v>
      </c>
      <c r="M209" s="73">
        <v>237455.33941700001</v>
      </c>
      <c r="N209" s="73">
        <v>180000</v>
      </c>
      <c r="O209" s="73">
        <v>468750</v>
      </c>
      <c r="P209" s="73">
        <v>7090</v>
      </c>
      <c r="Q209" s="73">
        <v>253267.03088400001</v>
      </c>
      <c r="R209" s="73">
        <v>208078</v>
      </c>
      <c r="S209" s="73">
        <v>262500</v>
      </c>
      <c r="T209" s="73">
        <v>28021</v>
      </c>
      <c r="U209" s="73">
        <v>248635.21494400001</v>
      </c>
      <c r="V209" s="73">
        <v>205000</v>
      </c>
      <c r="W209" s="73">
        <v>561000</v>
      </c>
      <c r="X209" s="73">
        <v>13094</v>
      </c>
      <c r="Y209" s="73">
        <v>268950.12944300001</v>
      </c>
      <c r="Z209" s="73">
        <v>9434</v>
      </c>
      <c r="AA209" s="73">
        <v>21504264</v>
      </c>
      <c r="AB209" s="73">
        <v>28813</v>
      </c>
      <c r="AC209" s="73">
        <v>292960.32257900003</v>
      </c>
      <c r="AD209" s="75">
        <f t="shared" si="9"/>
        <v>9359607357.9115162</v>
      </c>
      <c r="AE209" s="74">
        <f t="shared" si="10"/>
        <v>38097</v>
      </c>
      <c r="AF209" s="75">
        <f t="shared" si="11"/>
        <v>245678.33052239064</v>
      </c>
    </row>
    <row r="210" spans="1:32">
      <c r="A210" s="69" t="s">
        <v>1895</v>
      </c>
      <c r="B210" s="71" t="s">
        <v>1487</v>
      </c>
      <c r="C210" s="71"/>
      <c r="D210" s="72" t="s">
        <v>1215</v>
      </c>
      <c r="E210" s="71" t="s">
        <v>1488</v>
      </c>
      <c r="F210" s="71" t="s">
        <v>1489</v>
      </c>
      <c r="G210" s="71"/>
      <c r="H210" s="71" t="s">
        <v>1218</v>
      </c>
      <c r="I210" s="71" t="s">
        <v>1219</v>
      </c>
      <c r="J210" s="73">
        <v>44436</v>
      </c>
      <c r="K210" s="73">
        <v>139284</v>
      </c>
      <c r="L210" s="73">
        <v>3694</v>
      </c>
      <c r="M210" s="73">
        <v>45681.992959000003</v>
      </c>
      <c r="N210" s="73">
        <v>12350</v>
      </c>
      <c r="O210" s="73">
        <v>577670</v>
      </c>
      <c r="P210" s="73">
        <v>4013.5</v>
      </c>
      <c r="Q210" s="73">
        <v>144804.15065299999</v>
      </c>
      <c r="R210" s="73">
        <v>42500</v>
      </c>
      <c r="S210" s="73">
        <v>53666</v>
      </c>
      <c r="T210" s="73">
        <v>199781</v>
      </c>
      <c r="U210" s="73">
        <v>45974.416065999998</v>
      </c>
      <c r="V210" s="73">
        <v>3325</v>
      </c>
      <c r="W210" s="73">
        <v>128242</v>
      </c>
      <c r="X210" s="73">
        <v>62673</v>
      </c>
      <c r="Y210" s="73">
        <v>49611.501939000002</v>
      </c>
      <c r="Z210" s="73">
        <v>0</v>
      </c>
      <c r="AA210" s="73">
        <v>908489</v>
      </c>
      <c r="AB210" s="73">
        <v>4134246.9</v>
      </c>
      <c r="AC210" s="73">
        <v>1147.1802439999999</v>
      </c>
      <c r="AD210" s="75">
        <f t="shared" si="9"/>
        <v>9353564098.0720901</v>
      </c>
      <c r="AE210" s="74">
        <f t="shared" si="10"/>
        <v>203475</v>
      </c>
      <c r="AF210" s="75">
        <f t="shared" si="11"/>
        <v>45969.107251859394</v>
      </c>
    </row>
    <row r="211" spans="1:32">
      <c r="A211" s="69" t="s">
        <v>1896</v>
      </c>
      <c r="B211" s="71" t="s">
        <v>1897</v>
      </c>
      <c r="C211" s="71"/>
      <c r="D211" s="72" t="s">
        <v>1215</v>
      </c>
      <c r="E211" s="71" t="s">
        <v>1898</v>
      </c>
      <c r="F211" s="71" t="s">
        <v>1899</v>
      </c>
      <c r="G211" s="71"/>
      <c r="H211" s="71" t="s">
        <v>1611</v>
      </c>
      <c r="I211" s="71" t="s">
        <v>1215</v>
      </c>
      <c r="J211" s="73">
        <v>18000</v>
      </c>
      <c r="K211" s="73">
        <v>31994</v>
      </c>
      <c r="L211" s="73">
        <v>282172</v>
      </c>
      <c r="M211" s="73">
        <v>26544.580030000001</v>
      </c>
      <c r="N211" s="73">
        <v>0</v>
      </c>
      <c r="O211" s="73">
        <v>365220</v>
      </c>
      <c r="P211" s="73">
        <v>41472.699999999997</v>
      </c>
      <c r="Q211" s="73">
        <v>28653.801452</v>
      </c>
      <c r="R211" s="73">
        <v>20500</v>
      </c>
      <c r="S211" s="73">
        <v>35698</v>
      </c>
      <c r="T211" s="73">
        <v>86183</v>
      </c>
      <c r="U211" s="73">
        <v>21590.773442000002</v>
      </c>
      <c r="V211" s="73">
        <v>2965</v>
      </c>
      <c r="W211" s="73">
        <v>136900</v>
      </c>
      <c r="X211" s="73">
        <v>48865</v>
      </c>
      <c r="Y211" s="73">
        <v>26423.314300999999</v>
      </c>
      <c r="Z211" s="73">
        <v>462</v>
      </c>
      <c r="AA211" s="73">
        <v>406400</v>
      </c>
      <c r="AB211" s="73">
        <v>82313</v>
      </c>
      <c r="AC211" s="73">
        <v>23734.620284000001</v>
      </c>
      <c r="AD211" s="75">
        <f t="shared" si="9"/>
        <v>9350894863.7770462</v>
      </c>
      <c r="AE211" s="74">
        <f t="shared" si="10"/>
        <v>368355</v>
      </c>
      <c r="AF211" s="75">
        <f t="shared" si="11"/>
        <v>25385.551611290863</v>
      </c>
    </row>
    <row r="212" spans="1:32">
      <c r="A212" s="69" t="s">
        <v>1900</v>
      </c>
      <c r="B212" s="71" t="s">
        <v>1901</v>
      </c>
      <c r="C212" s="71"/>
      <c r="D212" s="72" t="s">
        <v>1215</v>
      </c>
      <c r="E212" s="71" t="s">
        <v>1472</v>
      </c>
      <c r="F212" s="71" t="s">
        <v>1473</v>
      </c>
      <c r="G212" s="71"/>
      <c r="H212" s="71" t="s">
        <v>1395</v>
      </c>
      <c r="I212" s="71" t="s">
        <v>1219</v>
      </c>
      <c r="J212" s="73">
        <v>0</v>
      </c>
      <c r="K212" s="73">
        <v>0</v>
      </c>
      <c r="L212" s="73">
        <v>0</v>
      </c>
      <c r="M212" s="73">
        <v>0</v>
      </c>
      <c r="N212" s="73">
        <v>1115890</v>
      </c>
      <c r="O212" s="73">
        <v>2345266</v>
      </c>
      <c r="P212" s="73">
        <v>1075</v>
      </c>
      <c r="Q212" s="73">
        <v>1254425.991627</v>
      </c>
      <c r="R212" s="73">
        <v>1020242</v>
      </c>
      <c r="S212" s="73">
        <v>1274000</v>
      </c>
      <c r="T212" s="73">
        <v>8312</v>
      </c>
      <c r="U212" s="73">
        <v>1120517.1253549999</v>
      </c>
      <c r="V212" s="73">
        <v>125156</v>
      </c>
      <c r="W212" s="73">
        <v>1447828</v>
      </c>
      <c r="X212" s="73">
        <v>1614</v>
      </c>
      <c r="Y212" s="73">
        <v>1217393.0879639999</v>
      </c>
      <c r="Z212" s="73">
        <v>1</v>
      </c>
      <c r="AA212" s="73">
        <v>20277324</v>
      </c>
      <c r="AB212" s="73">
        <v>11130784</v>
      </c>
      <c r="AC212" s="73">
        <v>814.72114599999998</v>
      </c>
      <c r="AD212" s="75">
        <f t="shared" si="9"/>
        <v>9313738345.9507599</v>
      </c>
      <c r="AE212" s="74">
        <f t="shared" si="10"/>
        <v>8312</v>
      </c>
      <c r="AF212" s="75">
        <f t="shared" si="11"/>
        <v>1120517.1253549999</v>
      </c>
    </row>
    <row r="213" spans="1:32">
      <c r="A213" s="69" t="s">
        <v>1902</v>
      </c>
      <c r="B213" s="71" t="s">
        <v>1903</v>
      </c>
      <c r="C213" s="71"/>
      <c r="D213" s="72" t="s">
        <v>1219</v>
      </c>
      <c r="E213" s="71" t="s">
        <v>1904</v>
      </c>
      <c r="F213" s="71" t="s">
        <v>1905</v>
      </c>
      <c r="G213" s="71"/>
      <c r="H213" s="71" t="s">
        <v>1237</v>
      </c>
      <c r="I213" s="71" t="s">
        <v>1215</v>
      </c>
      <c r="J213" s="73">
        <v>5467</v>
      </c>
      <c r="K213" s="73">
        <v>253629</v>
      </c>
      <c r="L213" s="73">
        <v>18319</v>
      </c>
      <c r="M213" s="73">
        <v>216467.253887</v>
      </c>
      <c r="N213" s="73">
        <v>0</v>
      </c>
      <c r="O213" s="73">
        <v>2295783</v>
      </c>
      <c r="P213" s="73">
        <v>13475.666999999999</v>
      </c>
      <c r="Q213" s="73">
        <v>58027.640764999996</v>
      </c>
      <c r="R213" s="73">
        <v>6769</v>
      </c>
      <c r="S213" s="73">
        <v>173204</v>
      </c>
      <c r="T213" s="73">
        <v>38732</v>
      </c>
      <c r="U213" s="73">
        <v>136445.40885599999</v>
      </c>
      <c r="V213" s="73">
        <v>50</v>
      </c>
      <c r="W213" s="73">
        <v>391200</v>
      </c>
      <c r="X213" s="73">
        <v>394413.69997000002</v>
      </c>
      <c r="Y213" s="73">
        <v>8044.7268839999997</v>
      </c>
      <c r="Z213" s="73">
        <v>50</v>
      </c>
      <c r="AA213" s="73">
        <v>2753676</v>
      </c>
      <c r="AB213" s="73">
        <v>542779</v>
      </c>
      <c r="AC213" s="73">
        <v>7237.5395470000003</v>
      </c>
      <c r="AD213" s="75">
        <f t="shared" si="9"/>
        <v>9250267199.7665443</v>
      </c>
      <c r="AE213" s="74">
        <f t="shared" si="10"/>
        <v>57051</v>
      </c>
      <c r="AF213" s="75">
        <f t="shared" si="11"/>
        <v>162140.31655477633</v>
      </c>
    </row>
    <row r="214" spans="1:32">
      <c r="A214" s="69" t="s">
        <v>1906</v>
      </c>
      <c r="B214" s="71" t="s">
        <v>1907</v>
      </c>
      <c r="C214" s="71"/>
      <c r="D214" s="72" t="s">
        <v>1215</v>
      </c>
      <c r="E214" s="71" t="s">
        <v>1364</v>
      </c>
      <c r="F214" s="71" t="s">
        <v>1365</v>
      </c>
      <c r="G214" s="71"/>
      <c r="H214" s="71" t="s">
        <v>1237</v>
      </c>
      <c r="I214" s="71" t="s">
        <v>1215</v>
      </c>
      <c r="J214" s="73">
        <v>33619</v>
      </c>
      <c r="K214" s="73">
        <v>52609</v>
      </c>
      <c r="L214" s="73">
        <v>246339</v>
      </c>
      <c r="M214" s="73">
        <v>36374.951994000003</v>
      </c>
      <c r="N214" s="73">
        <v>0</v>
      </c>
      <c r="O214" s="73">
        <v>92700</v>
      </c>
      <c r="P214" s="73">
        <v>16821</v>
      </c>
      <c r="Q214" s="73">
        <v>41392.347148000001</v>
      </c>
      <c r="R214" s="73">
        <v>32616</v>
      </c>
      <c r="S214" s="73">
        <v>32616</v>
      </c>
      <c r="T214" s="73">
        <v>8737</v>
      </c>
      <c r="U214" s="73">
        <v>32616</v>
      </c>
      <c r="V214" s="73">
        <v>48</v>
      </c>
      <c r="W214" s="73">
        <v>59184</v>
      </c>
      <c r="X214" s="73">
        <v>6787.1715400000003</v>
      </c>
      <c r="Y214" s="73">
        <v>7114.7265349999998</v>
      </c>
      <c r="Z214" s="73">
        <v>781</v>
      </c>
      <c r="AA214" s="73">
        <v>225120</v>
      </c>
      <c r="AB214" s="73">
        <v>386785.02</v>
      </c>
      <c r="AC214" s="73">
        <v>1337.9853439999999</v>
      </c>
      <c r="AD214" s="75">
        <f t="shared" si="9"/>
        <v>9245535291.2499676</v>
      </c>
      <c r="AE214" s="74">
        <f t="shared" si="10"/>
        <v>255076</v>
      </c>
      <c r="AF214" s="75">
        <f t="shared" si="11"/>
        <v>36246.198353627813</v>
      </c>
    </row>
    <row r="215" spans="1:32">
      <c r="A215" s="69" t="s">
        <v>1908</v>
      </c>
      <c r="B215" s="71" t="s">
        <v>1909</v>
      </c>
      <c r="C215" s="71"/>
      <c r="D215" s="72" t="s">
        <v>1215</v>
      </c>
      <c r="E215" s="71" t="s">
        <v>1910</v>
      </c>
      <c r="F215" s="71" t="s">
        <v>1911</v>
      </c>
      <c r="G215" s="71"/>
      <c r="H215" s="71" t="s">
        <v>1395</v>
      </c>
      <c r="I215" s="71" t="s">
        <v>1219</v>
      </c>
      <c r="J215" s="73">
        <v>1591186</v>
      </c>
      <c r="K215" s="73">
        <v>1591186</v>
      </c>
      <c r="L215" s="73">
        <v>2</v>
      </c>
      <c r="M215" s="73">
        <v>1492532.5</v>
      </c>
      <c r="N215" s="73">
        <v>801000</v>
      </c>
      <c r="O215" s="73">
        <v>2012430</v>
      </c>
      <c r="P215" s="73">
        <v>332</v>
      </c>
      <c r="Q215" s="73">
        <v>1390394.7710830001</v>
      </c>
      <c r="R215" s="73">
        <v>1469826</v>
      </c>
      <c r="S215" s="73">
        <v>1767966</v>
      </c>
      <c r="T215" s="73">
        <v>6297</v>
      </c>
      <c r="U215" s="73">
        <v>1467727.6385530001</v>
      </c>
      <c r="V215" s="73">
        <v>761737</v>
      </c>
      <c r="W215" s="73">
        <v>1960000</v>
      </c>
      <c r="X215" s="73">
        <v>1370.5</v>
      </c>
      <c r="Y215" s="73">
        <v>1280797.24655</v>
      </c>
      <c r="Z215" s="73">
        <v>1</v>
      </c>
      <c r="AA215" s="73">
        <v>6370520</v>
      </c>
      <c r="AB215" s="73">
        <v>72963799.5</v>
      </c>
      <c r="AC215" s="73">
        <v>129.903254</v>
      </c>
      <c r="AD215" s="75">
        <f t="shared" si="9"/>
        <v>9245266004.9682407</v>
      </c>
      <c r="AE215" s="74">
        <f t="shared" si="10"/>
        <v>6299</v>
      </c>
      <c r="AF215" s="75">
        <f t="shared" si="11"/>
        <v>1467735.514362318</v>
      </c>
    </row>
    <row r="216" spans="1:32">
      <c r="A216" s="69" t="s">
        <v>1912</v>
      </c>
      <c r="B216" s="71" t="s">
        <v>1913</v>
      </c>
      <c r="C216" s="71"/>
      <c r="D216" s="72" t="s">
        <v>1219</v>
      </c>
      <c r="E216" s="71" t="s">
        <v>1914</v>
      </c>
      <c r="F216" s="71" t="s">
        <v>1915</v>
      </c>
      <c r="G216" s="71"/>
      <c r="H216" s="71" t="s">
        <v>1237</v>
      </c>
      <c r="I216" s="71" t="s">
        <v>1215</v>
      </c>
      <c r="J216" s="73">
        <v>1092</v>
      </c>
      <c r="K216" s="73">
        <v>48018</v>
      </c>
      <c r="L216" s="73">
        <v>232062</v>
      </c>
      <c r="M216" s="73">
        <v>39738.964313999997</v>
      </c>
      <c r="N216" s="73">
        <v>0</v>
      </c>
      <c r="O216" s="73">
        <v>58544</v>
      </c>
      <c r="P216" s="73">
        <v>25070.163629999999</v>
      </c>
      <c r="Q216" s="73">
        <v>37826.864787999999</v>
      </c>
      <c r="R216" s="73">
        <v>0</v>
      </c>
      <c r="S216" s="73">
        <v>0</v>
      </c>
      <c r="T216" s="73">
        <v>0</v>
      </c>
      <c r="U216" s="73">
        <v>0</v>
      </c>
      <c r="V216" s="73">
        <v>44909</v>
      </c>
      <c r="W216" s="73">
        <v>49389.84</v>
      </c>
      <c r="X216" s="73">
        <v>6.0030000000000001</v>
      </c>
      <c r="Y216" s="73">
        <v>46345.123035999997</v>
      </c>
      <c r="Z216" s="73">
        <v>230</v>
      </c>
      <c r="AA216" s="73">
        <v>41157</v>
      </c>
      <c r="AB216" s="73">
        <v>2477</v>
      </c>
      <c r="AC216" s="73">
        <v>26911.852804999999</v>
      </c>
      <c r="AD216" s="75">
        <f t="shared" si="9"/>
        <v>9221903536.6354675</v>
      </c>
      <c r="AE216" s="74">
        <f t="shared" si="10"/>
        <v>232062</v>
      </c>
      <c r="AF216" s="75">
        <f t="shared" si="11"/>
        <v>39738.964313999997</v>
      </c>
    </row>
    <row r="217" spans="1:32">
      <c r="A217" s="69" t="s">
        <v>1916</v>
      </c>
      <c r="B217" s="71" t="s">
        <v>1917</v>
      </c>
      <c r="C217" s="71"/>
      <c r="D217" s="72" t="s">
        <v>1215</v>
      </c>
      <c r="E217" s="71" t="s">
        <v>1918</v>
      </c>
      <c r="F217" s="71" t="s">
        <v>1919</v>
      </c>
      <c r="G217" s="71"/>
      <c r="H217" s="71" t="s">
        <v>1224</v>
      </c>
      <c r="I217" s="71" t="s">
        <v>1215</v>
      </c>
      <c r="J217" s="73">
        <v>2200000</v>
      </c>
      <c r="K217" s="73">
        <v>2650000</v>
      </c>
      <c r="L217" s="73">
        <v>3662</v>
      </c>
      <c r="M217" s="73">
        <v>2515152.2446710002</v>
      </c>
      <c r="N217" s="73">
        <v>2722080</v>
      </c>
      <c r="O217" s="73">
        <v>2992941</v>
      </c>
      <c r="P217" s="73">
        <v>76</v>
      </c>
      <c r="Q217" s="73">
        <v>2898535.1973680002</v>
      </c>
      <c r="R217" s="73">
        <v>0</v>
      </c>
      <c r="S217" s="73">
        <v>0</v>
      </c>
      <c r="T217" s="73">
        <v>0</v>
      </c>
      <c r="U217" s="73">
        <v>0</v>
      </c>
      <c r="V217" s="73">
        <v>2400000</v>
      </c>
      <c r="W217" s="73">
        <v>3784826</v>
      </c>
      <c r="X217" s="73">
        <v>720</v>
      </c>
      <c r="Y217" s="73">
        <v>2961497.3305520001</v>
      </c>
      <c r="Z217" s="73">
        <v>104000</v>
      </c>
      <c r="AA217" s="73">
        <v>61499520</v>
      </c>
      <c r="AB217" s="73">
        <v>4795</v>
      </c>
      <c r="AC217" s="73">
        <v>2677495.9960099999</v>
      </c>
      <c r="AD217" s="75">
        <f t="shared" si="9"/>
        <v>9210487519.9852028</v>
      </c>
      <c r="AE217" s="74">
        <f t="shared" si="10"/>
        <v>3662</v>
      </c>
      <c r="AF217" s="75">
        <f t="shared" si="11"/>
        <v>2515152.2446710002</v>
      </c>
    </row>
    <row r="218" spans="1:32">
      <c r="A218" s="69" t="s">
        <v>1920</v>
      </c>
      <c r="B218" s="71" t="s">
        <v>1652</v>
      </c>
      <c r="C218" s="71"/>
      <c r="D218" s="72" t="s">
        <v>1215</v>
      </c>
      <c r="E218" s="71" t="s">
        <v>1653</v>
      </c>
      <c r="F218" s="71" t="s">
        <v>1654</v>
      </c>
      <c r="G218" s="71"/>
      <c r="H218" s="71" t="s">
        <v>1237</v>
      </c>
      <c r="I218" s="71" t="s">
        <v>1215</v>
      </c>
      <c r="J218" s="73">
        <v>1700</v>
      </c>
      <c r="K218" s="73">
        <v>122080</v>
      </c>
      <c r="L218" s="73">
        <v>82499</v>
      </c>
      <c r="M218" s="73">
        <v>48679.939025</v>
      </c>
      <c r="N218" s="73">
        <v>0</v>
      </c>
      <c r="O218" s="73">
        <v>329772</v>
      </c>
      <c r="P218" s="73">
        <v>45743.035709999996</v>
      </c>
      <c r="Q218" s="73">
        <v>8911.4799879999991</v>
      </c>
      <c r="R218" s="73">
        <v>1450</v>
      </c>
      <c r="S218" s="73">
        <v>52000</v>
      </c>
      <c r="T218" s="73">
        <v>174521</v>
      </c>
      <c r="U218" s="73">
        <v>29571.617892999999</v>
      </c>
      <c r="V218" s="73">
        <v>37</v>
      </c>
      <c r="W218" s="73">
        <v>138703</v>
      </c>
      <c r="X218" s="73">
        <v>155500.44667</v>
      </c>
      <c r="Y218" s="73">
        <v>16556.303800000002</v>
      </c>
      <c r="Z218" s="73">
        <v>29</v>
      </c>
      <c r="AA218" s="73">
        <v>259350</v>
      </c>
      <c r="AB218" s="73">
        <v>3563255.8396999999</v>
      </c>
      <c r="AC218" s="73">
        <v>1940.160363</v>
      </c>
      <c r="AD218" s="75">
        <f t="shared" si="9"/>
        <v>9176914615.9277267</v>
      </c>
      <c r="AE218" s="74">
        <f t="shared" si="10"/>
        <v>257020</v>
      </c>
      <c r="AF218" s="75">
        <f t="shared" si="11"/>
        <v>35705.060368561695</v>
      </c>
    </row>
    <row r="219" spans="1:32">
      <c r="A219" s="69" t="s">
        <v>1921</v>
      </c>
      <c r="B219" s="71" t="s">
        <v>1922</v>
      </c>
      <c r="C219" s="71"/>
      <c r="D219" s="72" t="s">
        <v>1215</v>
      </c>
      <c r="E219" s="71" t="s">
        <v>1472</v>
      </c>
      <c r="F219" s="71" t="s">
        <v>1473</v>
      </c>
      <c r="G219" s="71"/>
      <c r="H219" s="71" t="s">
        <v>1395</v>
      </c>
      <c r="I219" s="71" t="s">
        <v>1219</v>
      </c>
      <c r="J219" s="73">
        <v>0</v>
      </c>
      <c r="K219" s="73">
        <v>0</v>
      </c>
      <c r="L219" s="73">
        <v>0</v>
      </c>
      <c r="M219" s="73">
        <v>0</v>
      </c>
      <c r="N219" s="73">
        <v>2450000</v>
      </c>
      <c r="O219" s="73">
        <v>2605825</v>
      </c>
      <c r="P219" s="73">
        <v>10</v>
      </c>
      <c r="Q219" s="73">
        <v>2518686</v>
      </c>
      <c r="R219" s="73">
        <v>2082993</v>
      </c>
      <c r="S219" s="73">
        <v>2458300</v>
      </c>
      <c r="T219" s="73">
        <v>3821</v>
      </c>
      <c r="U219" s="73">
        <v>2371362.1347759999</v>
      </c>
      <c r="V219" s="73">
        <v>1302912</v>
      </c>
      <c r="W219" s="73">
        <v>2893051</v>
      </c>
      <c r="X219" s="73">
        <v>234</v>
      </c>
      <c r="Y219" s="73">
        <v>2596181.230211</v>
      </c>
      <c r="Z219" s="73">
        <v>2433717</v>
      </c>
      <c r="AA219" s="73">
        <v>2827045</v>
      </c>
      <c r="AB219" s="73">
        <v>470</v>
      </c>
      <c r="AC219" s="73">
        <v>2518533.6337649999</v>
      </c>
      <c r="AD219" s="75">
        <f t="shared" si="9"/>
        <v>9060974716.9790955</v>
      </c>
      <c r="AE219" s="74">
        <f t="shared" si="10"/>
        <v>3821</v>
      </c>
      <c r="AF219" s="75">
        <f t="shared" si="11"/>
        <v>2371362.1347759999</v>
      </c>
    </row>
    <row r="220" spans="1:32">
      <c r="A220" s="69" t="s">
        <v>1923</v>
      </c>
      <c r="B220" s="71" t="s">
        <v>1924</v>
      </c>
      <c r="C220" s="71"/>
      <c r="D220" s="72" t="s">
        <v>1215</v>
      </c>
      <c r="E220" s="71" t="s">
        <v>1653</v>
      </c>
      <c r="F220" s="71" t="s">
        <v>1654</v>
      </c>
      <c r="G220" s="71"/>
      <c r="H220" s="71" t="s">
        <v>1237</v>
      </c>
      <c r="I220" s="71" t="s">
        <v>1219</v>
      </c>
      <c r="J220" s="73">
        <v>0</v>
      </c>
      <c r="K220" s="73">
        <v>0</v>
      </c>
      <c r="L220" s="73">
        <v>0</v>
      </c>
      <c r="M220" s="73">
        <v>0</v>
      </c>
      <c r="N220" s="73">
        <v>21</v>
      </c>
      <c r="O220" s="73">
        <v>397800</v>
      </c>
      <c r="P220" s="73">
        <v>7704684.8753899997</v>
      </c>
      <c r="Q220" s="73">
        <v>56.129961000000002</v>
      </c>
      <c r="R220" s="73">
        <v>35</v>
      </c>
      <c r="S220" s="73">
        <v>58500</v>
      </c>
      <c r="T220" s="73">
        <v>761382</v>
      </c>
      <c r="U220" s="73">
        <v>11826.005268000001</v>
      </c>
      <c r="V220" s="73">
        <v>24</v>
      </c>
      <c r="W220" s="73">
        <v>421200</v>
      </c>
      <c r="X220" s="73">
        <v>30526099.36324</v>
      </c>
      <c r="Y220" s="73">
        <v>111.02325999999999</v>
      </c>
      <c r="Z220" s="73">
        <v>0</v>
      </c>
      <c r="AA220" s="73">
        <v>44730000</v>
      </c>
      <c r="AB220" s="73">
        <v>49460698.0251</v>
      </c>
      <c r="AC220" s="73">
        <v>71.438066000000006</v>
      </c>
      <c r="AD220" s="75">
        <f t="shared" si="9"/>
        <v>9004107542.9603767</v>
      </c>
      <c r="AE220" s="74">
        <f t="shared" si="10"/>
        <v>761382</v>
      </c>
      <c r="AF220" s="75">
        <f t="shared" si="11"/>
        <v>11826.005268000001</v>
      </c>
    </row>
    <row r="221" spans="1:32">
      <c r="A221" s="69" t="s">
        <v>1925</v>
      </c>
      <c r="B221" s="71" t="s">
        <v>1926</v>
      </c>
      <c r="C221" s="71"/>
      <c r="D221" s="72" t="s">
        <v>1215</v>
      </c>
      <c r="E221" s="71" t="s">
        <v>1927</v>
      </c>
      <c r="F221" s="71" t="s">
        <v>1928</v>
      </c>
      <c r="G221" s="71"/>
      <c r="H221" s="71" t="s">
        <v>1237</v>
      </c>
      <c r="I221" s="71" t="s">
        <v>1215</v>
      </c>
      <c r="J221" s="73">
        <v>0</v>
      </c>
      <c r="K221" s="73">
        <v>0</v>
      </c>
      <c r="L221" s="73">
        <v>0</v>
      </c>
      <c r="M221" s="73">
        <v>0</v>
      </c>
      <c r="N221" s="73">
        <v>15200</v>
      </c>
      <c r="O221" s="73">
        <v>546210</v>
      </c>
      <c r="P221" s="73">
        <v>2893.4</v>
      </c>
      <c r="Q221" s="73">
        <v>136163.794841</v>
      </c>
      <c r="R221" s="73">
        <v>426720</v>
      </c>
      <c r="S221" s="73">
        <v>426720</v>
      </c>
      <c r="T221" s="73">
        <v>21023</v>
      </c>
      <c r="U221" s="73">
        <v>426720</v>
      </c>
      <c r="V221" s="73">
        <v>548</v>
      </c>
      <c r="W221" s="73">
        <v>26627400</v>
      </c>
      <c r="X221" s="73">
        <v>84504</v>
      </c>
      <c r="Y221" s="73">
        <v>34377.051758000001</v>
      </c>
      <c r="Z221" s="73">
        <v>307</v>
      </c>
      <c r="AA221" s="73">
        <v>26627400</v>
      </c>
      <c r="AB221" s="73">
        <v>252488.1</v>
      </c>
      <c r="AC221" s="73">
        <v>27038.694345</v>
      </c>
      <c r="AD221" s="75">
        <f t="shared" si="9"/>
        <v>8970934560</v>
      </c>
      <c r="AE221" s="74">
        <f t="shared" si="10"/>
        <v>21023</v>
      </c>
      <c r="AF221" s="75">
        <f t="shared" si="11"/>
        <v>426720</v>
      </c>
    </row>
    <row r="222" spans="1:32">
      <c r="A222" s="69" t="s">
        <v>1929</v>
      </c>
      <c r="B222" s="71" t="s">
        <v>1930</v>
      </c>
      <c r="C222" s="71"/>
      <c r="D222" s="72" t="s">
        <v>1215</v>
      </c>
      <c r="E222" s="71" t="s">
        <v>1720</v>
      </c>
      <c r="F222" s="71" t="s">
        <v>1721</v>
      </c>
      <c r="G222" s="71"/>
      <c r="H222" s="71" t="s">
        <v>1931</v>
      </c>
      <c r="I222" s="71" t="s">
        <v>1219</v>
      </c>
      <c r="J222" s="73">
        <v>155250</v>
      </c>
      <c r="K222" s="73">
        <v>183167</v>
      </c>
      <c r="L222" s="73">
        <v>82</v>
      </c>
      <c r="M222" s="73">
        <v>180783.84146200001</v>
      </c>
      <c r="N222" s="73">
        <v>118181</v>
      </c>
      <c r="O222" s="73">
        <v>264494</v>
      </c>
      <c r="P222" s="73">
        <v>4482.5</v>
      </c>
      <c r="Q222" s="73">
        <v>154003.25956100001</v>
      </c>
      <c r="R222" s="73">
        <v>70489</v>
      </c>
      <c r="S222" s="73">
        <v>128532</v>
      </c>
      <c r="T222" s="73">
        <v>116502</v>
      </c>
      <c r="U222" s="73">
        <v>76715.983965000007</v>
      </c>
      <c r="V222" s="73">
        <v>223</v>
      </c>
      <c r="W222" s="73">
        <v>384616</v>
      </c>
      <c r="X222" s="73">
        <v>23851.5</v>
      </c>
      <c r="Y222" s="73">
        <v>110582.205434</v>
      </c>
      <c r="Z222" s="73">
        <v>1</v>
      </c>
      <c r="AA222" s="73">
        <v>2550000</v>
      </c>
      <c r="AB222" s="73">
        <v>165652.5</v>
      </c>
      <c r="AC222" s="73">
        <v>75429.066049000001</v>
      </c>
      <c r="AD222" s="75">
        <f t="shared" si="9"/>
        <v>8952389838.8903141</v>
      </c>
      <c r="AE222" s="74">
        <f t="shared" si="10"/>
        <v>116584</v>
      </c>
      <c r="AF222" s="75">
        <f t="shared" si="11"/>
        <v>76789.180667075358</v>
      </c>
    </row>
    <row r="223" spans="1:32">
      <c r="A223" s="69" t="s">
        <v>1932</v>
      </c>
      <c r="B223" s="71" t="s">
        <v>1933</v>
      </c>
      <c r="C223" s="71"/>
      <c r="D223" s="72" t="s">
        <v>1215</v>
      </c>
      <c r="E223" s="71"/>
      <c r="F223" s="71"/>
      <c r="G223" s="71"/>
      <c r="H223" s="71" t="s">
        <v>1224</v>
      </c>
      <c r="I223" s="71" t="s">
        <v>1215</v>
      </c>
      <c r="J223" s="73">
        <v>0</v>
      </c>
      <c r="K223" s="73">
        <v>0</v>
      </c>
      <c r="L223" s="73">
        <v>0</v>
      </c>
      <c r="M223" s="73">
        <v>0</v>
      </c>
      <c r="N223" s="73">
        <v>3200000</v>
      </c>
      <c r="O223" s="73">
        <v>4107324</v>
      </c>
      <c r="P223" s="73">
        <v>279</v>
      </c>
      <c r="Q223" s="73">
        <v>3913412.243727</v>
      </c>
      <c r="R223" s="73">
        <v>3261770</v>
      </c>
      <c r="S223" s="73">
        <v>3819810</v>
      </c>
      <c r="T223" s="73">
        <v>2461</v>
      </c>
      <c r="U223" s="73">
        <v>3636360.4888229999</v>
      </c>
      <c r="V223" s="73">
        <v>5113</v>
      </c>
      <c r="W223" s="73">
        <v>4107324</v>
      </c>
      <c r="X223" s="73">
        <v>552</v>
      </c>
      <c r="Y223" s="73">
        <v>2994064.5036209999</v>
      </c>
      <c r="Z223" s="73">
        <v>1</v>
      </c>
      <c r="AA223" s="73">
        <v>4251079</v>
      </c>
      <c r="AB223" s="73">
        <v>7130650</v>
      </c>
      <c r="AC223" s="73">
        <v>1234.1789409999999</v>
      </c>
      <c r="AD223" s="75">
        <f t="shared" si="9"/>
        <v>8949083162.9934025</v>
      </c>
      <c r="AE223" s="74">
        <f t="shared" si="10"/>
        <v>2461</v>
      </c>
      <c r="AF223" s="75">
        <f t="shared" si="11"/>
        <v>3636360.4888229999</v>
      </c>
    </row>
    <row r="224" spans="1:32">
      <c r="A224" s="69" t="s">
        <v>1934</v>
      </c>
      <c r="B224" s="71" t="s">
        <v>1935</v>
      </c>
      <c r="C224" s="71"/>
      <c r="D224" s="72" t="s">
        <v>1219</v>
      </c>
      <c r="E224" s="71" t="s">
        <v>1792</v>
      </c>
      <c r="F224" s="71" t="s">
        <v>1793</v>
      </c>
      <c r="G224" s="71"/>
      <c r="H224" s="71" t="s">
        <v>1794</v>
      </c>
      <c r="I224" s="71" t="s">
        <v>1215</v>
      </c>
      <c r="J224" s="73">
        <v>1669</v>
      </c>
      <c r="K224" s="73">
        <v>18653</v>
      </c>
      <c r="L224" s="73">
        <v>510905</v>
      </c>
      <c r="M224" s="73">
        <v>17425.452537000001</v>
      </c>
      <c r="N224" s="73">
        <v>15040</v>
      </c>
      <c r="O224" s="73">
        <v>24332</v>
      </c>
      <c r="P224" s="73">
        <v>129127</v>
      </c>
      <c r="Q224" s="73">
        <v>20528.328401999999</v>
      </c>
      <c r="R224" s="73">
        <v>0</v>
      </c>
      <c r="S224" s="73">
        <v>0</v>
      </c>
      <c r="T224" s="73">
        <v>0</v>
      </c>
      <c r="U224" s="73">
        <v>0</v>
      </c>
      <c r="V224" s="73">
        <v>18650</v>
      </c>
      <c r="W224" s="73">
        <v>21451</v>
      </c>
      <c r="X224" s="73">
        <v>60</v>
      </c>
      <c r="Y224" s="73">
        <v>20724.899999000001</v>
      </c>
      <c r="Z224" s="73">
        <v>16581</v>
      </c>
      <c r="AA224" s="73">
        <v>23546</v>
      </c>
      <c r="AB224" s="73">
        <v>18984</v>
      </c>
      <c r="AC224" s="73">
        <v>18476.515592</v>
      </c>
      <c r="AD224" s="75">
        <f t="shared" si="9"/>
        <v>8902750828.4159851</v>
      </c>
      <c r="AE224" s="74">
        <f t="shared" si="10"/>
        <v>510905</v>
      </c>
      <c r="AF224" s="75">
        <f t="shared" si="11"/>
        <v>17425.452537000001</v>
      </c>
    </row>
    <row r="225" spans="1:32">
      <c r="A225" s="69" t="s">
        <v>1936</v>
      </c>
      <c r="B225" s="71" t="s">
        <v>1937</v>
      </c>
      <c r="C225" s="71"/>
      <c r="D225" s="72" t="s">
        <v>1219</v>
      </c>
      <c r="E225" s="71" t="s">
        <v>1938</v>
      </c>
      <c r="F225" s="71" t="s">
        <v>1939</v>
      </c>
      <c r="G225" s="71"/>
      <c r="H225" s="71" t="s">
        <v>1237</v>
      </c>
      <c r="I225" s="71" t="s">
        <v>1219</v>
      </c>
      <c r="J225" s="73">
        <v>0</v>
      </c>
      <c r="K225" s="73">
        <v>23496</v>
      </c>
      <c r="L225" s="73">
        <v>419172</v>
      </c>
      <c r="M225" s="73">
        <v>17185.801382000001</v>
      </c>
      <c r="N225" s="73">
        <v>0</v>
      </c>
      <c r="O225" s="73">
        <v>2032800</v>
      </c>
      <c r="P225" s="73">
        <v>131400</v>
      </c>
      <c r="Q225" s="73">
        <v>7788.5672880000002</v>
      </c>
      <c r="R225" s="73">
        <v>5800</v>
      </c>
      <c r="S225" s="73">
        <v>7500</v>
      </c>
      <c r="T225" s="73">
        <v>271489</v>
      </c>
      <c r="U225" s="73">
        <v>6208.8847020000003</v>
      </c>
      <c r="V225" s="73">
        <v>46</v>
      </c>
      <c r="W225" s="73">
        <v>93000</v>
      </c>
      <c r="X225" s="73">
        <v>2506031.2999999998</v>
      </c>
      <c r="Y225" s="73">
        <v>251.345721</v>
      </c>
      <c r="Z225" s="73">
        <v>0</v>
      </c>
      <c r="AA225" s="73">
        <v>130642</v>
      </c>
      <c r="AB225" s="73">
        <v>743902.2</v>
      </c>
      <c r="AC225" s="73">
        <v>382.33317299999999</v>
      </c>
      <c r="AD225" s="75">
        <f t="shared" si="9"/>
        <v>8889450635.7569828</v>
      </c>
      <c r="AE225" s="74">
        <f t="shared" si="10"/>
        <v>690661</v>
      </c>
      <c r="AF225" s="75">
        <f t="shared" si="11"/>
        <v>12870.931811347366</v>
      </c>
    </row>
    <row r="226" spans="1:32">
      <c r="A226" s="69" t="s">
        <v>1940</v>
      </c>
      <c r="B226" s="71" t="s">
        <v>1941</v>
      </c>
      <c r="C226" s="71"/>
      <c r="D226" s="72" t="s">
        <v>1215</v>
      </c>
      <c r="E226" s="71" t="s">
        <v>1942</v>
      </c>
      <c r="F226" s="71" t="s">
        <v>1943</v>
      </c>
      <c r="G226" s="71"/>
      <c r="H226" s="71" t="s">
        <v>1707</v>
      </c>
      <c r="I226" s="71" t="s">
        <v>1219</v>
      </c>
      <c r="J226" s="73">
        <v>382500</v>
      </c>
      <c r="K226" s="73">
        <v>444000</v>
      </c>
      <c r="L226" s="73">
        <v>16198</v>
      </c>
      <c r="M226" s="73">
        <v>398298.91004400002</v>
      </c>
      <c r="N226" s="73">
        <v>935</v>
      </c>
      <c r="O226" s="73">
        <v>704970</v>
      </c>
      <c r="P226" s="73">
        <v>10398</v>
      </c>
      <c r="Q226" s="73">
        <v>73884.926426999999</v>
      </c>
      <c r="R226" s="73">
        <v>375000</v>
      </c>
      <c r="S226" s="73">
        <v>470000</v>
      </c>
      <c r="T226" s="73">
        <v>6039</v>
      </c>
      <c r="U226" s="73">
        <v>400037.53766600002</v>
      </c>
      <c r="V226" s="73">
        <v>216</v>
      </c>
      <c r="W226" s="73">
        <v>503360</v>
      </c>
      <c r="X226" s="73">
        <v>155385</v>
      </c>
      <c r="Y226" s="73">
        <v>5678.242166</v>
      </c>
      <c r="Z226" s="73">
        <v>216</v>
      </c>
      <c r="AA226" s="73">
        <v>19756000</v>
      </c>
      <c r="AB226" s="73">
        <v>2997090.5</v>
      </c>
      <c r="AC226" s="73">
        <v>6425.4597620000004</v>
      </c>
      <c r="AD226" s="75">
        <f t="shared" si="9"/>
        <v>8867472434.857687</v>
      </c>
      <c r="AE226" s="74">
        <f t="shared" si="10"/>
        <v>22237</v>
      </c>
      <c r="AF226" s="75">
        <f t="shared" si="11"/>
        <v>398771.07680252224</v>
      </c>
    </row>
    <row r="227" spans="1:32">
      <c r="A227" s="69" t="s">
        <v>1944</v>
      </c>
      <c r="B227" s="71" t="s">
        <v>1945</v>
      </c>
      <c r="C227" s="71"/>
      <c r="D227" s="72" t="s">
        <v>1219</v>
      </c>
      <c r="E227" s="71" t="s">
        <v>1797</v>
      </c>
      <c r="F227" s="71" t="s">
        <v>1798</v>
      </c>
      <c r="G227" s="71"/>
      <c r="H227" s="71" t="s">
        <v>1621</v>
      </c>
      <c r="I227" s="71" t="s">
        <v>1219</v>
      </c>
      <c r="J227" s="73">
        <v>4500</v>
      </c>
      <c r="K227" s="73">
        <v>11506</v>
      </c>
      <c r="L227" s="73">
        <v>245979</v>
      </c>
      <c r="M227" s="73">
        <v>9698.3503899999996</v>
      </c>
      <c r="N227" s="73">
        <v>269.64</v>
      </c>
      <c r="O227" s="73">
        <v>302970</v>
      </c>
      <c r="P227" s="73">
        <v>120357.663</v>
      </c>
      <c r="Q227" s="73">
        <v>7022.4094009999999</v>
      </c>
      <c r="R227" s="73">
        <v>3000</v>
      </c>
      <c r="S227" s="73">
        <v>9728</v>
      </c>
      <c r="T227" s="73">
        <v>1427973</v>
      </c>
      <c r="U227" s="73">
        <v>4517.1753159999998</v>
      </c>
      <c r="V227" s="73">
        <v>0.5</v>
      </c>
      <c r="W227" s="73">
        <v>485352</v>
      </c>
      <c r="X227" s="73">
        <v>423106.03</v>
      </c>
      <c r="Y227" s="73">
        <v>4900.6347100000003</v>
      </c>
      <c r="Z227" s="73">
        <v>0</v>
      </c>
      <c r="AA227" s="73">
        <v>12386400</v>
      </c>
      <c r="AB227" s="73">
        <v>1747527.4132399999</v>
      </c>
      <c r="AC227" s="73">
        <v>5065.6880719999999</v>
      </c>
      <c r="AD227" s="75">
        <f t="shared" si="9"/>
        <v>8835994918.0962791</v>
      </c>
      <c r="AE227" s="74">
        <f t="shared" si="10"/>
        <v>1673952</v>
      </c>
      <c r="AF227" s="75">
        <f t="shared" si="11"/>
        <v>5278.5234690697698</v>
      </c>
    </row>
    <row r="228" spans="1:32">
      <c r="A228" s="69" t="s">
        <v>1946</v>
      </c>
      <c r="B228" s="71" t="s">
        <v>1947</v>
      </c>
      <c r="C228" s="71"/>
      <c r="D228" s="72" t="s">
        <v>1215</v>
      </c>
      <c r="E228" s="71" t="s">
        <v>1948</v>
      </c>
      <c r="F228" s="71" t="s">
        <v>1949</v>
      </c>
      <c r="G228" s="71"/>
      <c r="H228" s="71" t="s">
        <v>1237</v>
      </c>
      <c r="I228" s="71" t="s">
        <v>1215</v>
      </c>
      <c r="J228" s="73">
        <v>720840</v>
      </c>
      <c r="K228" s="73">
        <v>896040</v>
      </c>
      <c r="L228" s="73">
        <v>10984</v>
      </c>
      <c r="M228" s="73">
        <v>797649.36270399997</v>
      </c>
      <c r="N228" s="73">
        <v>5400</v>
      </c>
      <c r="O228" s="73">
        <v>1123550</v>
      </c>
      <c r="P228" s="73">
        <v>15160.282999999999</v>
      </c>
      <c r="Q228" s="73">
        <v>46960.884566000001</v>
      </c>
      <c r="R228" s="73">
        <v>640080</v>
      </c>
      <c r="S228" s="73">
        <v>840000</v>
      </c>
      <c r="T228" s="73">
        <v>74</v>
      </c>
      <c r="U228" s="73">
        <v>809192.43243199994</v>
      </c>
      <c r="V228" s="73">
        <v>110</v>
      </c>
      <c r="W228" s="73">
        <v>1078800</v>
      </c>
      <c r="X228" s="73">
        <v>210247.52093</v>
      </c>
      <c r="Y228" s="73">
        <v>20229.734754000001</v>
      </c>
      <c r="Z228" s="73">
        <v>1</v>
      </c>
      <c r="AA228" s="73">
        <v>7065859</v>
      </c>
      <c r="AB228" s="73">
        <v>1693231.78666</v>
      </c>
      <c r="AC228" s="73">
        <v>5328.0321549999999</v>
      </c>
      <c r="AD228" s="75">
        <f t="shared" si="9"/>
        <v>8821260839.9407024</v>
      </c>
      <c r="AE228" s="74">
        <f t="shared" si="10"/>
        <v>11058</v>
      </c>
      <c r="AF228" s="75">
        <f t="shared" si="11"/>
        <v>797726.60878465383</v>
      </c>
    </row>
    <row r="229" spans="1:32">
      <c r="A229" s="69" t="s">
        <v>1950</v>
      </c>
      <c r="B229" s="71" t="s">
        <v>1951</v>
      </c>
      <c r="C229" s="71"/>
      <c r="D229" s="72" t="s">
        <v>1215</v>
      </c>
      <c r="E229" s="71" t="s">
        <v>1952</v>
      </c>
      <c r="F229" s="71" t="s">
        <v>1953</v>
      </c>
      <c r="G229" s="71"/>
      <c r="H229" s="71" t="s">
        <v>1468</v>
      </c>
      <c r="I229" s="71" t="s">
        <v>1215</v>
      </c>
      <c r="J229" s="73">
        <v>0</v>
      </c>
      <c r="K229" s="73">
        <v>0</v>
      </c>
      <c r="L229" s="73">
        <v>0</v>
      </c>
      <c r="M229" s="73">
        <v>0</v>
      </c>
      <c r="N229" s="73">
        <v>22053</v>
      </c>
      <c r="O229" s="73">
        <v>492480</v>
      </c>
      <c r="P229" s="73">
        <v>6865.7150000000001</v>
      </c>
      <c r="Q229" s="73">
        <v>94102.840704999995</v>
      </c>
      <c r="R229" s="73">
        <v>279400</v>
      </c>
      <c r="S229" s="73">
        <v>408240</v>
      </c>
      <c r="T229" s="73">
        <v>25394</v>
      </c>
      <c r="U229" s="73">
        <v>346724.15869399998</v>
      </c>
      <c r="V229" s="73">
        <v>19933</v>
      </c>
      <c r="W229" s="73">
        <v>616882</v>
      </c>
      <c r="X229" s="73">
        <v>106009.79545000001</v>
      </c>
      <c r="Y229" s="73">
        <v>45610.084734999997</v>
      </c>
      <c r="Z229" s="73">
        <v>11731</v>
      </c>
      <c r="AA229" s="73">
        <v>408240</v>
      </c>
      <c r="AB229" s="73">
        <v>145436.28571</v>
      </c>
      <c r="AC229" s="73">
        <v>33137.568357999997</v>
      </c>
      <c r="AD229" s="75">
        <f t="shared" si="9"/>
        <v>8804713285.8754349</v>
      </c>
      <c r="AE229" s="74">
        <f t="shared" si="10"/>
        <v>25394</v>
      </c>
      <c r="AF229" s="75">
        <f t="shared" si="11"/>
        <v>346724.15869399998</v>
      </c>
    </row>
    <row r="230" spans="1:32">
      <c r="A230" s="69" t="s">
        <v>1954</v>
      </c>
      <c r="B230" s="71" t="s">
        <v>1955</v>
      </c>
      <c r="C230" s="71"/>
      <c r="D230" s="72" t="s">
        <v>1215</v>
      </c>
      <c r="E230" s="71" t="s">
        <v>1956</v>
      </c>
      <c r="F230" s="71" t="s">
        <v>1957</v>
      </c>
      <c r="G230" s="71"/>
      <c r="H230" s="71" t="s">
        <v>1218</v>
      </c>
      <c r="I230" s="71" t="s">
        <v>1215</v>
      </c>
      <c r="J230" s="73">
        <v>1747576</v>
      </c>
      <c r="K230" s="73">
        <v>2109021</v>
      </c>
      <c r="L230" s="73">
        <v>4709</v>
      </c>
      <c r="M230" s="73">
        <v>1862240.9774839999</v>
      </c>
      <c r="N230" s="73">
        <v>1592925</v>
      </c>
      <c r="O230" s="73">
        <v>2187600</v>
      </c>
      <c r="P230" s="73">
        <v>841</v>
      </c>
      <c r="Q230" s="73">
        <v>1992344.9441130001</v>
      </c>
      <c r="R230" s="73">
        <v>0</v>
      </c>
      <c r="S230" s="73">
        <v>0</v>
      </c>
      <c r="T230" s="73">
        <v>0</v>
      </c>
      <c r="U230" s="73">
        <v>0</v>
      </c>
      <c r="V230" s="73">
        <v>40</v>
      </c>
      <c r="W230" s="73">
        <v>2688000</v>
      </c>
      <c r="X230" s="73">
        <v>5602</v>
      </c>
      <c r="Y230" s="73">
        <v>493638.34023199999</v>
      </c>
      <c r="Z230" s="73">
        <v>40</v>
      </c>
      <c r="AA230" s="73">
        <v>21090210</v>
      </c>
      <c r="AB230" s="73">
        <v>6513</v>
      </c>
      <c r="AC230" s="73">
        <v>1766185.0348650001</v>
      </c>
      <c r="AD230" s="75">
        <f t="shared" si="9"/>
        <v>8769292762.9721565</v>
      </c>
      <c r="AE230" s="74">
        <f t="shared" si="10"/>
        <v>4709</v>
      </c>
      <c r="AF230" s="75">
        <f t="shared" si="11"/>
        <v>1862240.9774840001</v>
      </c>
    </row>
    <row r="231" spans="1:32">
      <c r="A231" s="69" t="s">
        <v>1958</v>
      </c>
      <c r="B231" s="71" t="s">
        <v>1755</v>
      </c>
      <c r="C231" s="71"/>
      <c r="D231" s="72" t="s">
        <v>1215</v>
      </c>
      <c r="E231" s="71" t="s">
        <v>1756</v>
      </c>
      <c r="F231" s="71" t="s">
        <v>1757</v>
      </c>
      <c r="G231" s="71"/>
      <c r="H231" s="71" t="s">
        <v>1224</v>
      </c>
      <c r="I231" s="71" t="s">
        <v>1215</v>
      </c>
      <c r="J231" s="73">
        <v>1415387</v>
      </c>
      <c r="K231" s="73">
        <v>1709387</v>
      </c>
      <c r="L231" s="73">
        <v>85</v>
      </c>
      <c r="M231" s="73">
        <v>1599262.9764640001</v>
      </c>
      <c r="N231" s="73">
        <v>1538464</v>
      </c>
      <c r="O231" s="73">
        <v>1538465</v>
      </c>
      <c r="P231" s="73">
        <v>8</v>
      </c>
      <c r="Q231" s="73">
        <v>1538464.375</v>
      </c>
      <c r="R231" s="73">
        <v>1415387</v>
      </c>
      <c r="S231" s="73">
        <v>1709387</v>
      </c>
      <c r="T231" s="73">
        <v>5757</v>
      </c>
      <c r="U231" s="73">
        <v>1491620.415663</v>
      </c>
      <c r="V231" s="73">
        <v>1409135</v>
      </c>
      <c r="W231" s="73">
        <v>1709387</v>
      </c>
      <c r="X231" s="73">
        <v>339</v>
      </c>
      <c r="Y231" s="73">
        <v>1550624.5103219999</v>
      </c>
      <c r="Z231" s="73">
        <v>1473808</v>
      </c>
      <c r="AA231" s="73">
        <v>2170860</v>
      </c>
      <c r="AB231" s="73">
        <v>801</v>
      </c>
      <c r="AC231" s="73">
        <v>1554759.795254</v>
      </c>
      <c r="AD231" s="75">
        <f t="shared" si="9"/>
        <v>8723196085.9713306</v>
      </c>
      <c r="AE231" s="74">
        <f t="shared" si="10"/>
        <v>5842</v>
      </c>
      <c r="AF231" s="75">
        <f t="shared" si="11"/>
        <v>1493186.5946544558</v>
      </c>
    </row>
    <row r="232" spans="1:32">
      <c r="A232" s="69" t="s">
        <v>1959</v>
      </c>
      <c r="B232" s="71" t="s">
        <v>1960</v>
      </c>
      <c r="C232" s="71"/>
      <c r="D232" s="72" t="s">
        <v>1215</v>
      </c>
      <c r="E232" s="71"/>
      <c r="F232" s="71"/>
      <c r="G232" s="71"/>
      <c r="H232" s="71" t="s">
        <v>1237</v>
      </c>
      <c r="I232" s="71" t="s">
        <v>1215</v>
      </c>
      <c r="J232" s="73">
        <v>0</v>
      </c>
      <c r="K232" s="73">
        <v>0</v>
      </c>
      <c r="L232" s="73">
        <v>0</v>
      </c>
      <c r="M232" s="73">
        <v>0</v>
      </c>
      <c r="N232" s="73">
        <v>286994</v>
      </c>
      <c r="O232" s="73">
        <v>8609382</v>
      </c>
      <c r="P232" s="73">
        <v>139</v>
      </c>
      <c r="Q232" s="73">
        <v>6577173.8057530001</v>
      </c>
      <c r="R232" s="73">
        <v>6723618</v>
      </c>
      <c r="S232" s="73">
        <v>8300670</v>
      </c>
      <c r="T232" s="73">
        <v>1206</v>
      </c>
      <c r="U232" s="73">
        <v>7229857.2620179998</v>
      </c>
      <c r="V232" s="73">
        <v>249022</v>
      </c>
      <c r="W232" s="73">
        <v>8609370</v>
      </c>
      <c r="X232" s="73">
        <v>1768</v>
      </c>
      <c r="Y232" s="73">
        <v>1126733.140836</v>
      </c>
      <c r="Z232" s="73">
        <v>10</v>
      </c>
      <c r="AA232" s="73">
        <v>8300670</v>
      </c>
      <c r="AB232" s="73">
        <v>20505</v>
      </c>
      <c r="AC232" s="73">
        <v>410481.36540399998</v>
      </c>
      <c r="AD232" s="75">
        <f t="shared" si="9"/>
        <v>8719207857.9937077</v>
      </c>
      <c r="AE232" s="74">
        <f t="shared" si="10"/>
        <v>1206</v>
      </c>
      <c r="AF232" s="75">
        <f t="shared" si="11"/>
        <v>7229857.2620179998</v>
      </c>
    </row>
    <row r="233" spans="1:32">
      <c r="A233" s="69" t="s">
        <v>4</v>
      </c>
      <c r="B233" s="71" t="s">
        <v>1961</v>
      </c>
      <c r="C233" s="71"/>
      <c r="D233" s="72" t="s">
        <v>1215</v>
      </c>
      <c r="E233" s="71" t="s">
        <v>1962</v>
      </c>
      <c r="F233" s="71" t="s">
        <v>1963</v>
      </c>
      <c r="G233" s="71"/>
      <c r="H233" s="71" t="s">
        <v>1237</v>
      </c>
      <c r="I233" s="71" t="s">
        <v>1215</v>
      </c>
      <c r="J233" s="73">
        <v>26153500</v>
      </c>
      <c r="K233" s="73">
        <v>30294708</v>
      </c>
      <c r="L233" s="73">
        <v>13</v>
      </c>
      <c r="M233" s="73">
        <v>28075540.769230001</v>
      </c>
      <c r="N233" s="73">
        <v>392659</v>
      </c>
      <c r="O233" s="73">
        <v>38015645</v>
      </c>
      <c r="P233" s="73">
        <v>1210</v>
      </c>
      <c r="Q233" s="73">
        <v>1555977.4239660001</v>
      </c>
      <c r="R233" s="73">
        <v>26088187</v>
      </c>
      <c r="S233" s="73">
        <v>30529912</v>
      </c>
      <c r="T233" s="73">
        <v>289</v>
      </c>
      <c r="U233" s="73">
        <v>28903075.923870005</v>
      </c>
      <c r="V233" s="73">
        <v>0</v>
      </c>
      <c r="W233" s="73">
        <v>35622540</v>
      </c>
      <c r="X233" s="73">
        <v>71851.999590000007</v>
      </c>
      <c r="Y233" s="73">
        <v>68841.645220000006</v>
      </c>
      <c r="Z233" s="73">
        <v>0</v>
      </c>
      <c r="AA233" s="73">
        <v>121178880</v>
      </c>
      <c r="AB233" s="73">
        <v>70334</v>
      </c>
      <c r="AC233" s="73">
        <v>65380.523041</v>
      </c>
      <c r="AD233" s="75">
        <f t="shared" si="9"/>
        <v>8717970971.9984207</v>
      </c>
      <c r="AE233" s="74">
        <f t="shared" si="10"/>
        <v>302</v>
      </c>
      <c r="AF233" s="75">
        <f t="shared" si="11"/>
        <v>28867453.549663644</v>
      </c>
    </row>
    <row r="234" spans="1:32">
      <c r="A234" s="69" t="s">
        <v>1964</v>
      </c>
      <c r="B234" s="71" t="s">
        <v>1965</v>
      </c>
      <c r="C234" s="71"/>
      <c r="D234" s="72" t="s">
        <v>1215</v>
      </c>
      <c r="E234" s="71" t="s">
        <v>1370</v>
      </c>
      <c r="F234" s="71" t="s">
        <v>1371</v>
      </c>
      <c r="G234" s="71"/>
      <c r="H234" s="71" t="s">
        <v>1966</v>
      </c>
      <c r="I234" s="71" t="s">
        <v>1215</v>
      </c>
      <c r="J234" s="73">
        <v>1200000</v>
      </c>
      <c r="K234" s="73">
        <v>1344000</v>
      </c>
      <c r="L234" s="73">
        <v>4463</v>
      </c>
      <c r="M234" s="73">
        <v>1333384.7187979999</v>
      </c>
      <c r="N234" s="73">
        <v>459000</v>
      </c>
      <c r="O234" s="73">
        <v>581400</v>
      </c>
      <c r="P234" s="73">
        <v>625</v>
      </c>
      <c r="Q234" s="73">
        <v>506521.57599899999</v>
      </c>
      <c r="R234" s="73">
        <v>489408</v>
      </c>
      <c r="S234" s="73">
        <v>543780</v>
      </c>
      <c r="T234" s="73">
        <v>4989</v>
      </c>
      <c r="U234" s="73">
        <v>518452.17317999998</v>
      </c>
      <c r="V234" s="73">
        <v>0</v>
      </c>
      <c r="W234" s="73">
        <v>590763</v>
      </c>
      <c r="X234" s="73">
        <v>2050</v>
      </c>
      <c r="Y234" s="73">
        <v>506540.82057899999</v>
      </c>
      <c r="Z234" s="73">
        <v>0</v>
      </c>
      <c r="AA234" s="73">
        <v>4249656</v>
      </c>
      <c r="AB234" s="73">
        <v>3973</v>
      </c>
      <c r="AC234" s="73">
        <v>546497.07537700003</v>
      </c>
      <c r="AD234" s="75">
        <f t="shared" si="9"/>
        <v>8537453891.9904938</v>
      </c>
      <c r="AE234" s="74">
        <f t="shared" si="10"/>
        <v>9452</v>
      </c>
      <c r="AF234" s="75">
        <f t="shared" si="11"/>
        <v>903243.11172138108</v>
      </c>
    </row>
    <row r="235" spans="1:32">
      <c r="A235" s="69" t="s">
        <v>1967</v>
      </c>
      <c r="B235" s="71" t="s">
        <v>1968</v>
      </c>
      <c r="C235" s="71"/>
      <c r="D235" s="72" t="s">
        <v>1215</v>
      </c>
      <c r="E235" s="71" t="s">
        <v>1657</v>
      </c>
      <c r="F235" s="71" t="s">
        <v>1658</v>
      </c>
      <c r="G235" s="71"/>
      <c r="H235" s="71" t="s">
        <v>1237</v>
      </c>
      <c r="I235" s="71" t="s">
        <v>1215</v>
      </c>
      <c r="J235" s="73">
        <v>5350920</v>
      </c>
      <c r="K235" s="73">
        <v>5713177</v>
      </c>
      <c r="L235" s="73">
        <v>243</v>
      </c>
      <c r="M235" s="73">
        <v>5564099.5884760004</v>
      </c>
      <c r="N235" s="73">
        <v>120517</v>
      </c>
      <c r="O235" s="73">
        <v>7720560</v>
      </c>
      <c r="P235" s="73">
        <v>117</v>
      </c>
      <c r="Q235" s="73">
        <v>3557044.3846149999</v>
      </c>
      <c r="R235" s="73">
        <v>5162040</v>
      </c>
      <c r="S235" s="73">
        <v>5713177</v>
      </c>
      <c r="T235" s="73">
        <v>1305</v>
      </c>
      <c r="U235" s="73">
        <v>5505531.0911839996</v>
      </c>
      <c r="V235" s="73">
        <v>94543</v>
      </c>
      <c r="W235" s="73">
        <v>7238940</v>
      </c>
      <c r="X235" s="73">
        <v>8277.5</v>
      </c>
      <c r="Y235" s="73">
        <v>251426.77523200001</v>
      </c>
      <c r="Z235" s="73">
        <v>31500</v>
      </c>
      <c r="AA235" s="73">
        <v>6900000</v>
      </c>
      <c r="AB235" s="73">
        <v>58548</v>
      </c>
      <c r="AC235" s="73">
        <v>161053.273411</v>
      </c>
      <c r="AD235" s="75">
        <f t="shared" si="9"/>
        <v>8536794273.9947872</v>
      </c>
      <c r="AE235" s="74">
        <f t="shared" si="10"/>
        <v>1548</v>
      </c>
      <c r="AF235" s="75">
        <f t="shared" si="11"/>
        <v>5514724.9832007671</v>
      </c>
    </row>
    <row r="236" spans="1:32">
      <c r="A236" s="69" t="s">
        <v>1969</v>
      </c>
      <c r="B236" s="71" t="s">
        <v>1779</v>
      </c>
      <c r="C236" s="71"/>
      <c r="D236" s="72" t="s">
        <v>1215</v>
      </c>
      <c r="E236" s="71" t="s">
        <v>1330</v>
      </c>
      <c r="F236" s="71" t="s">
        <v>1331</v>
      </c>
      <c r="G236" s="71"/>
      <c r="H236" s="71" t="s">
        <v>1237</v>
      </c>
      <c r="I236" s="71" t="s">
        <v>1215</v>
      </c>
      <c r="J236" s="73">
        <v>10791</v>
      </c>
      <c r="K236" s="73">
        <v>17017</v>
      </c>
      <c r="L236" s="73">
        <v>567599</v>
      </c>
      <c r="M236" s="73">
        <v>14996.867554</v>
      </c>
      <c r="N236" s="73">
        <v>3580</v>
      </c>
      <c r="O236" s="73">
        <v>82920</v>
      </c>
      <c r="P236" s="73">
        <v>44850</v>
      </c>
      <c r="Q236" s="73">
        <v>16279.465582999999</v>
      </c>
      <c r="R236" s="73">
        <v>11162</v>
      </c>
      <c r="S236" s="73">
        <v>13542</v>
      </c>
      <c r="T236" s="73">
        <v>344</v>
      </c>
      <c r="U236" s="73">
        <v>11755.520347</v>
      </c>
      <c r="V236" s="73">
        <v>0.54</v>
      </c>
      <c r="W236" s="73">
        <v>22912</v>
      </c>
      <c r="X236" s="73">
        <v>3500</v>
      </c>
      <c r="Y236" s="73">
        <v>14875.884053</v>
      </c>
      <c r="Z236" s="73">
        <v>86</v>
      </c>
      <c r="AA236" s="73">
        <v>499038</v>
      </c>
      <c r="AB236" s="73">
        <v>18891.400000000001</v>
      </c>
      <c r="AC236" s="73">
        <v>13393.981659999999</v>
      </c>
      <c r="AD236" s="75">
        <f t="shared" si="9"/>
        <v>8516250925.7822142</v>
      </c>
      <c r="AE236" s="74">
        <f t="shared" si="10"/>
        <v>567943</v>
      </c>
      <c r="AF236" s="75">
        <f t="shared" si="11"/>
        <v>14994.904287546839</v>
      </c>
    </row>
    <row r="237" spans="1:32">
      <c r="A237" s="69" t="s">
        <v>1970</v>
      </c>
      <c r="B237" s="71" t="s">
        <v>1971</v>
      </c>
      <c r="C237" s="71"/>
      <c r="D237" s="72" t="s">
        <v>1215</v>
      </c>
      <c r="E237" s="71" t="s">
        <v>1972</v>
      </c>
      <c r="F237" s="71" t="s">
        <v>1973</v>
      </c>
      <c r="G237" s="71"/>
      <c r="H237" s="71" t="s">
        <v>1296</v>
      </c>
      <c r="I237" s="71" t="s">
        <v>1219</v>
      </c>
      <c r="J237" s="73">
        <v>9956</v>
      </c>
      <c r="K237" s="73">
        <v>21226</v>
      </c>
      <c r="L237" s="73">
        <v>398365</v>
      </c>
      <c r="M237" s="73">
        <v>12090.407638999999</v>
      </c>
      <c r="N237" s="73">
        <v>16154</v>
      </c>
      <c r="O237" s="73">
        <v>112750</v>
      </c>
      <c r="P237" s="73">
        <v>5410</v>
      </c>
      <c r="Q237" s="73">
        <v>22651.362104</v>
      </c>
      <c r="R237" s="73">
        <v>14179</v>
      </c>
      <c r="S237" s="73">
        <v>19676</v>
      </c>
      <c r="T237" s="73">
        <v>211080</v>
      </c>
      <c r="U237" s="73">
        <v>17173.815297000001</v>
      </c>
      <c r="V237" s="73">
        <v>0.56999999999999995</v>
      </c>
      <c r="W237" s="73">
        <v>40400</v>
      </c>
      <c r="X237" s="73">
        <v>42636</v>
      </c>
      <c r="Y237" s="73">
        <v>17999.338252000001</v>
      </c>
      <c r="Z237" s="73">
        <v>0</v>
      </c>
      <c r="AA237" s="73">
        <v>31905588</v>
      </c>
      <c r="AB237" s="73">
        <v>403367.75</v>
      </c>
      <c r="AC237" s="73">
        <v>15401.812191999999</v>
      </c>
      <c r="AD237" s="75">
        <f t="shared" si="9"/>
        <v>8441444172.0009947</v>
      </c>
      <c r="AE237" s="74">
        <f t="shared" si="10"/>
        <v>609445</v>
      </c>
      <c r="AF237" s="75">
        <f t="shared" si="11"/>
        <v>13851.035240261213</v>
      </c>
    </row>
    <row r="238" spans="1:32">
      <c r="A238" s="69" t="s">
        <v>1974</v>
      </c>
      <c r="B238" s="71" t="s">
        <v>1975</v>
      </c>
      <c r="C238" s="71"/>
      <c r="D238" s="72" t="s">
        <v>1215</v>
      </c>
      <c r="E238" s="71" t="s">
        <v>1307</v>
      </c>
      <c r="F238" s="71" t="s">
        <v>1308</v>
      </c>
      <c r="G238" s="71"/>
      <c r="H238" s="71" t="s">
        <v>1976</v>
      </c>
      <c r="I238" s="71" t="s">
        <v>1219</v>
      </c>
      <c r="J238" s="73">
        <v>166095</v>
      </c>
      <c r="K238" s="73">
        <v>166095</v>
      </c>
      <c r="L238" s="73">
        <v>1079</v>
      </c>
      <c r="M238" s="73">
        <v>166095</v>
      </c>
      <c r="N238" s="73">
        <v>12156</v>
      </c>
      <c r="O238" s="73">
        <v>194500</v>
      </c>
      <c r="P238" s="73">
        <v>45252</v>
      </c>
      <c r="Q238" s="73">
        <v>24441.368931000001</v>
      </c>
      <c r="R238" s="73">
        <v>13900</v>
      </c>
      <c r="S238" s="73">
        <v>157790</v>
      </c>
      <c r="T238" s="73">
        <v>252014</v>
      </c>
      <c r="U238" s="73">
        <v>32367.543774000002</v>
      </c>
      <c r="V238" s="73">
        <v>1</v>
      </c>
      <c r="W238" s="73">
        <v>191002</v>
      </c>
      <c r="X238" s="73">
        <v>32444.5</v>
      </c>
      <c r="Y238" s="73">
        <v>29062.444908000001</v>
      </c>
      <c r="Z238" s="73">
        <v>0</v>
      </c>
      <c r="AA238" s="73">
        <v>15959790</v>
      </c>
      <c r="AB238" s="73">
        <v>372896</v>
      </c>
      <c r="AC238" s="73">
        <v>19397.028394000001</v>
      </c>
      <c r="AD238" s="75">
        <f t="shared" si="9"/>
        <v>8336290681.6608362</v>
      </c>
      <c r="AE238" s="74">
        <f t="shared" si="10"/>
        <v>253093</v>
      </c>
      <c r="AF238" s="75">
        <f t="shared" si="11"/>
        <v>32937.658021600109</v>
      </c>
    </row>
    <row r="239" spans="1:32">
      <c r="A239" s="69" t="s">
        <v>1977</v>
      </c>
      <c r="B239" s="71" t="s">
        <v>1978</v>
      </c>
      <c r="C239" s="71"/>
      <c r="D239" s="72" t="s">
        <v>1215</v>
      </c>
      <c r="E239" s="71" t="s">
        <v>1511</v>
      </c>
      <c r="F239" s="71" t="s">
        <v>1512</v>
      </c>
      <c r="G239" s="71"/>
      <c r="H239" s="71" t="s">
        <v>1237</v>
      </c>
      <c r="I239" s="71" t="s">
        <v>1215</v>
      </c>
      <c r="J239" s="73">
        <v>1321800</v>
      </c>
      <c r="K239" s="73">
        <v>1321800</v>
      </c>
      <c r="L239" s="73">
        <v>659</v>
      </c>
      <c r="M239" s="73">
        <v>1321800</v>
      </c>
      <c r="N239" s="73">
        <v>23189</v>
      </c>
      <c r="O239" s="73">
        <v>1480500</v>
      </c>
      <c r="P239" s="73">
        <v>3768</v>
      </c>
      <c r="Q239" s="73">
        <v>295859.49341599998</v>
      </c>
      <c r="R239" s="73">
        <v>1321800</v>
      </c>
      <c r="S239" s="73">
        <v>1321800</v>
      </c>
      <c r="T239" s="73">
        <v>5598</v>
      </c>
      <c r="U239" s="73">
        <v>1321800</v>
      </c>
      <c r="V239" s="73">
        <v>187</v>
      </c>
      <c r="W239" s="73">
        <v>1554600</v>
      </c>
      <c r="X239" s="73">
        <v>125043.66563</v>
      </c>
      <c r="Y239" s="73">
        <v>34382.025221999997</v>
      </c>
      <c r="Z239" s="73">
        <v>187</v>
      </c>
      <c r="AA239" s="73">
        <v>14808000</v>
      </c>
      <c r="AB239" s="73">
        <v>223078.91665999999</v>
      </c>
      <c r="AC239" s="73">
        <v>36969.452602999998</v>
      </c>
      <c r="AD239" s="75">
        <f t="shared" si="9"/>
        <v>8270502600</v>
      </c>
      <c r="AE239" s="74">
        <f t="shared" si="10"/>
        <v>6257</v>
      </c>
      <c r="AF239" s="75">
        <f t="shared" si="11"/>
        <v>1321800</v>
      </c>
    </row>
    <row r="240" spans="1:32">
      <c r="A240" s="69" t="s">
        <v>1979</v>
      </c>
      <c r="B240" s="71" t="s">
        <v>1980</v>
      </c>
      <c r="C240" s="71"/>
      <c r="D240" s="72" t="s">
        <v>1219</v>
      </c>
      <c r="E240" s="71" t="s">
        <v>1981</v>
      </c>
      <c r="F240" s="71" t="s">
        <v>1982</v>
      </c>
      <c r="G240" s="71"/>
      <c r="H240" s="71" t="s">
        <v>1237</v>
      </c>
      <c r="I240" s="71" t="s">
        <v>1215</v>
      </c>
      <c r="J240" s="73">
        <v>78718</v>
      </c>
      <c r="K240" s="73">
        <v>105245</v>
      </c>
      <c r="L240" s="73">
        <v>89001</v>
      </c>
      <c r="M240" s="73">
        <v>92335.002657000005</v>
      </c>
      <c r="N240" s="73">
        <v>1444</v>
      </c>
      <c r="O240" s="73">
        <v>122053</v>
      </c>
      <c r="P240" s="73">
        <v>3035.4125300000001</v>
      </c>
      <c r="Q240" s="73">
        <v>78036.685721000002</v>
      </c>
      <c r="R240" s="73">
        <v>0</v>
      </c>
      <c r="S240" s="73">
        <v>0</v>
      </c>
      <c r="T240" s="73">
        <v>0</v>
      </c>
      <c r="U240" s="73">
        <v>0</v>
      </c>
      <c r="V240" s="73">
        <v>3675</v>
      </c>
      <c r="W240" s="73">
        <v>98850</v>
      </c>
      <c r="X240" s="73">
        <v>18</v>
      </c>
      <c r="Y240" s="73">
        <v>13650</v>
      </c>
      <c r="Z240" s="73">
        <v>90595</v>
      </c>
      <c r="AA240" s="73">
        <v>96313</v>
      </c>
      <c r="AB240" s="73">
        <v>618</v>
      </c>
      <c r="AC240" s="73">
        <v>92733.398375999997</v>
      </c>
      <c r="AD240" s="75">
        <f t="shared" si="9"/>
        <v>8217907571.4756575</v>
      </c>
      <c r="AE240" s="74">
        <f t="shared" si="10"/>
        <v>89001</v>
      </c>
      <c r="AF240" s="75">
        <f t="shared" si="11"/>
        <v>92335.002657000005</v>
      </c>
    </row>
    <row r="241" spans="1:32">
      <c r="A241" s="69" t="s">
        <v>1983</v>
      </c>
      <c r="B241" s="71" t="s">
        <v>1984</v>
      </c>
      <c r="C241" s="71"/>
      <c r="D241" s="72" t="s">
        <v>1215</v>
      </c>
      <c r="E241" s="71" t="s">
        <v>1985</v>
      </c>
      <c r="F241" s="71" t="s">
        <v>1986</v>
      </c>
      <c r="G241" s="71"/>
      <c r="H241" s="71" t="s">
        <v>1237</v>
      </c>
      <c r="I241" s="71" t="s">
        <v>1215</v>
      </c>
      <c r="J241" s="73">
        <v>6626032</v>
      </c>
      <c r="K241" s="73">
        <v>6626032</v>
      </c>
      <c r="L241" s="73">
        <v>67</v>
      </c>
      <c r="M241" s="73">
        <v>6626032</v>
      </c>
      <c r="N241" s="73">
        <v>6294736</v>
      </c>
      <c r="O241" s="73">
        <v>8095400</v>
      </c>
      <c r="P241" s="73">
        <v>157</v>
      </c>
      <c r="Q241" s="73">
        <v>7143277.9235659996</v>
      </c>
      <c r="R241" s="73">
        <v>0</v>
      </c>
      <c r="S241" s="73">
        <v>6626032</v>
      </c>
      <c r="T241" s="73">
        <v>1185</v>
      </c>
      <c r="U241" s="73">
        <v>6554181.1172949998</v>
      </c>
      <c r="V241" s="73">
        <v>7492</v>
      </c>
      <c r="W241" s="73">
        <v>7421176</v>
      </c>
      <c r="X241" s="73">
        <v>3891</v>
      </c>
      <c r="Y241" s="73">
        <v>820516.36836700002</v>
      </c>
      <c r="Z241" s="73">
        <v>65286</v>
      </c>
      <c r="AA241" s="73">
        <v>7940632</v>
      </c>
      <c r="AB241" s="73">
        <v>20978.32</v>
      </c>
      <c r="AC241" s="73">
        <v>444993.05711599998</v>
      </c>
      <c r="AD241" s="75">
        <f t="shared" si="9"/>
        <v>8210648767.9945745</v>
      </c>
      <c r="AE241" s="74">
        <f t="shared" si="10"/>
        <v>1252</v>
      </c>
      <c r="AF241" s="75">
        <f t="shared" si="11"/>
        <v>6558026.172519628</v>
      </c>
    </row>
    <row r="242" spans="1:32">
      <c r="A242" s="69" t="s">
        <v>1987</v>
      </c>
      <c r="B242" s="71" t="s">
        <v>1988</v>
      </c>
      <c r="C242" s="71"/>
      <c r="D242" s="72" t="s">
        <v>1219</v>
      </c>
      <c r="E242" s="71" t="s">
        <v>1617</v>
      </c>
      <c r="F242" s="71" t="s">
        <v>1618</v>
      </c>
      <c r="G242" s="71"/>
      <c r="H242" s="71" t="s">
        <v>1237</v>
      </c>
      <c r="I242" s="71" t="s">
        <v>1215</v>
      </c>
      <c r="J242" s="73">
        <v>1003</v>
      </c>
      <c r="K242" s="73">
        <v>48662</v>
      </c>
      <c r="L242" s="73">
        <v>195803</v>
      </c>
      <c r="M242" s="73">
        <v>40956.399008</v>
      </c>
      <c r="N242" s="73">
        <v>0</v>
      </c>
      <c r="O242" s="73">
        <v>2291350</v>
      </c>
      <c r="P242" s="73">
        <v>72961.5</v>
      </c>
      <c r="Q242" s="73">
        <v>22303.881718000001</v>
      </c>
      <c r="R242" s="73">
        <v>953</v>
      </c>
      <c r="S242" s="73">
        <v>33841</v>
      </c>
      <c r="T242" s="73">
        <v>11731</v>
      </c>
      <c r="U242" s="73">
        <v>14200.645719</v>
      </c>
      <c r="V242" s="73">
        <v>488</v>
      </c>
      <c r="W242" s="73">
        <v>63126</v>
      </c>
      <c r="X242" s="73">
        <v>10616.0476</v>
      </c>
      <c r="Y242" s="73">
        <v>6506.5665360000003</v>
      </c>
      <c r="Z242" s="73">
        <v>395</v>
      </c>
      <c r="AA242" s="73">
        <v>63126</v>
      </c>
      <c r="AB242" s="73">
        <v>189684</v>
      </c>
      <c r="AC242" s="73">
        <v>2517.0461930000001</v>
      </c>
      <c r="AD242" s="75">
        <f t="shared" si="9"/>
        <v>8185973569.893013</v>
      </c>
      <c r="AE242" s="74">
        <f t="shared" si="10"/>
        <v>207534</v>
      </c>
      <c r="AF242" s="75">
        <f t="shared" si="11"/>
        <v>39444.011920422738</v>
      </c>
    </row>
    <row r="243" spans="1:32">
      <c r="A243" s="69" t="s">
        <v>1989</v>
      </c>
      <c r="B243" s="71" t="s">
        <v>1990</v>
      </c>
      <c r="C243" s="71"/>
      <c r="D243" s="72" t="s">
        <v>1215</v>
      </c>
      <c r="E243" s="71" t="s">
        <v>1419</v>
      </c>
      <c r="F243" s="71" t="s">
        <v>1420</v>
      </c>
      <c r="G243" s="71"/>
      <c r="H243" s="71" t="s">
        <v>1237</v>
      </c>
      <c r="I243" s="71" t="s">
        <v>1219</v>
      </c>
      <c r="J243" s="73">
        <v>4800000</v>
      </c>
      <c r="K243" s="73">
        <v>6002940</v>
      </c>
      <c r="L243" s="73">
        <v>76</v>
      </c>
      <c r="M243" s="73">
        <v>5596585.6315740002</v>
      </c>
      <c r="N243" s="73">
        <v>100053</v>
      </c>
      <c r="O243" s="73">
        <v>6903540</v>
      </c>
      <c r="P243" s="73">
        <v>442.95</v>
      </c>
      <c r="Q243" s="73">
        <v>3340510.7732239999</v>
      </c>
      <c r="R243" s="73">
        <v>4800000</v>
      </c>
      <c r="S243" s="73">
        <v>6002940</v>
      </c>
      <c r="T243" s="73">
        <v>1389</v>
      </c>
      <c r="U243" s="73">
        <v>5569744.1627010005</v>
      </c>
      <c r="V243" s="73">
        <v>22811</v>
      </c>
      <c r="W243" s="73">
        <v>6670141</v>
      </c>
      <c r="X243" s="73">
        <v>16790.283329999998</v>
      </c>
      <c r="Y243" s="73">
        <v>158182.16140800001</v>
      </c>
      <c r="Z243" s="73">
        <v>358</v>
      </c>
      <c r="AA243" s="73">
        <v>17110022</v>
      </c>
      <c r="AB243" s="73">
        <v>47909.85</v>
      </c>
      <c r="AC243" s="73">
        <v>179681.733351</v>
      </c>
      <c r="AD243" s="75">
        <f t="shared" si="9"/>
        <v>8161715149.9913139</v>
      </c>
      <c r="AE243" s="74">
        <f t="shared" si="10"/>
        <v>1465</v>
      </c>
      <c r="AF243" s="75">
        <f t="shared" si="11"/>
        <v>5571136.6211544806</v>
      </c>
    </row>
    <row r="244" spans="1:32">
      <c r="A244" s="69" t="s">
        <v>1991</v>
      </c>
      <c r="B244" s="71" t="s">
        <v>1992</v>
      </c>
      <c r="C244" s="71"/>
      <c r="D244" s="72" t="s">
        <v>1219</v>
      </c>
      <c r="E244" s="71" t="s">
        <v>1993</v>
      </c>
      <c r="F244" s="71" t="s">
        <v>1994</v>
      </c>
      <c r="G244" s="71"/>
      <c r="H244" s="71" t="s">
        <v>1237</v>
      </c>
      <c r="I244" s="71" t="s">
        <v>1219</v>
      </c>
      <c r="J244" s="73">
        <v>0</v>
      </c>
      <c r="K244" s="73">
        <v>13773</v>
      </c>
      <c r="L244" s="73">
        <v>459159.94</v>
      </c>
      <c r="M244" s="73">
        <v>7789.3318410000002</v>
      </c>
      <c r="N244" s="73">
        <v>61</v>
      </c>
      <c r="O244" s="73">
        <v>2051830</v>
      </c>
      <c r="P244" s="73">
        <v>1182204.5</v>
      </c>
      <c r="Q244" s="73">
        <v>938.76976200000001</v>
      </c>
      <c r="R244" s="73">
        <v>111</v>
      </c>
      <c r="S244" s="73">
        <v>8150</v>
      </c>
      <c r="T244" s="73">
        <v>1011533.36</v>
      </c>
      <c r="U244" s="73">
        <v>4527.0564610000001</v>
      </c>
      <c r="V244" s="73">
        <v>1</v>
      </c>
      <c r="W244" s="73">
        <v>20600</v>
      </c>
      <c r="X244" s="73">
        <v>5777299.4400000004</v>
      </c>
      <c r="Y244" s="73">
        <v>315.15527700000001</v>
      </c>
      <c r="Z244" s="73">
        <v>0</v>
      </c>
      <c r="AA244" s="73">
        <v>152280</v>
      </c>
      <c r="AB244" s="73">
        <v>8465610.1199999992</v>
      </c>
      <c r="AC244" s="73">
        <v>188.68158600000001</v>
      </c>
      <c r="AD244" s="75">
        <f t="shared" si="9"/>
        <v>8155817773.6586885</v>
      </c>
      <c r="AE244" s="74">
        <f t="shared" si="10"/>
        <v>1470693.3</v>
      </c>
      <c r="AF244" s="75">
        <f t="shared" si="11"/>
        <v>5545.5598891071904</v>
      </c>
    </row>
    <row r="245" spans="1:32">
      <c r="A245" s="69" t="s">
        <v>1995</v>
      </c>
      <c r="B245" s="71" t="s">
        <v>1996</v>
      </c>
      <c r="C245" s="71"/>
      <c r="D245" s="72" t="s">
        <v>1215</v>
      </c>
      <c r="E245" s="71" t="s">
        <v>1997</v>
      </c>
      <c r="F245" s="71" t="s">
        <v>1998</v>
      </c>
      <c r="G245" s="71"/>
      <c r="H245" s="71" t="s">
        <v>1237</v>
      </c>
      <c r="I245" s="71" t="s">
        <v>1219</v>
      </c>
      <c r="J245" s="73">
        <v>158252</v>
      </c>
      <c r="K245" s="73">
        <v>259920</v>
      </c>
      <c r="L245" s="73">
        <v>8328</v>
      </c>
      <c r="M245" s="73">
        <v>215862.51908699999</v>
      </c>
      <c r="N245" s="73">
        <v>0</v>
      </c>
      <c r="O245" s="73">
        <v>308430</v>
      </c>
      <c r="P245" s="73">
        <v>11405</v>
      </c>
      <c r="Q245" s="73">
        <v>48076.741205999999</v>
      </c>
      <c r="R245" s="73">
        <v>5000</v>
      </c>
      <c r="S245" s="73">
        <v>169520</v>
      </c>
      <c r="T245" s="73">
        <v>48137</v>
      </c>
      <c r="U245" s="73">
        <v>131770.944216</v>
      </c>
      <c r="V245" s="73">
        <v>2147</v>
      </c>
      <c r="W245" s="73">
        <v>388230</v>
      </c>
      <c r="X245" s="73">
        <v>321976.79862999998</v>
      </c>
      <c r="Y245" s="73">
        <v>8929.1291469999996</v>
      </c>
      <c r="Z245" s="73">
        <v>258</v>
      </c>
      <c r="AA245" s="73">
        <v>739440</v>
      </c>
      <c r="AB245" s="73">
        <v>623890</v>
      </c>
      <c r="AC245" s="73">
        <v>7271.8023480000002</v>
      </c>
      <c r="AD245" s="75">
        <f t="shared" si="9"/>
        <v>8140761000.6821289</v>
      </c>
      <c r="AE245" s="74">
        <f t="shared" si="10"/>
        <v>56465</v>
      </c>
      <c r="AF245" s="75">
        <f t="shared" si="11"/>
        <v>144173.57656392685</v>
      </c>
    </row>
    <row r="246" spans="1:32">
      <c r="A246" s="69" t="s">
        <v>1999</v>
      </c>
      <c r="B246" s="71" t="s">
        <v>2000</v>
      </c>
      <c r="C246" s="71"/>
      <c r="D246" s="72" t="s">
        <v>1215</v>
      </c>
      <c r="E246" s="71" t="s">
        <v>2001</v>
      </c>
      <c r="F246" s="71" t="s">
        <v>2002</v>
      </c>
      <c r="G246" s="71"/>
      <c r="H246" s="71" t="s">
        <v>1456</v>
      </c>
      <c r="I246" s="71" t="s">
        <v>1215</v>
      </c>
      <c r="J246" s="73">
        <v>423905</v>
      </c>
      <c r="K246" s="73">
        <v>506847</v>
      </c>
      <c r="L246" s="73">
        <v>11030</v>
      </c>
      <c r="M246" s="73">
        <v>466955.70053999999</v>
      </c>
      <c r="N246" s="73">
        <v>515000</v>
      </c>
      <c r="O246" s="73">
        <v>608363</v>
      </c>
      <c r="P246" s="73">
        <v>388</v>
      </c>
      <c r="Q246" s="73">
        <v>559407.63401799998</v>
      </c>
      <c r="R246" s="73">
        <v>430500</v>
      </c>
      <c r="S246" s="73">
        <v>547087</v>
      </c>
      <c r="T246" s="73">
        <v>6103</v>
      </c>
      <c r="U246" s="73">
        <v>487885.38160999998</v>
      </c>
      <c r="V246" s="73">
        <v>0.75</v>
      </c>
      <c r="W246" s="73">
        <v>781429</v>
      </c>
      <c r="X246" s="73">
        <v>11104</v>
      </c>
      <c r="Y246" s="73">
        <v>539234.03584599996</v>
      </c>
      <c r="Z246" s="73">
        <v>0</v>
      </c>
      <c r="AA246" s="73">
        <v>125904000</v>
      </c>
      <c r="AB246" s="73">
        <v>616581.20499999996</v>
      </c>
      <c r="AC246" s="73">
        <v>9622.6402620000008</v>
      </c>
      <c r="AD246" s="75">
        <f t="shared" si="9"/>
        <v>8128085860.9220295</v>
      </c>
      <c r="AE246" s="74">
        <f t="shared" si="10"/>
        <v>17133</v>
      </c>
      <c r="AF246" s="75">
        <f t="shared" si="11"/>
        <v>474411.12828588276</v>
      </c>
    </row>
    <row r="247" spans="1:32">
      <c r="A247" s="69" t="s">
        <v>2003</v>
      </c>
      <c r="B247" s="71" t="s">
        <v>2004</v>
      </c>
      <c r="C247" s="71"/>
      <c r="D247" s="72" t="s">
        <v>1219</v>
      </c>
      <c r="E247" s="71" t="s">
        <v>1898</v>
      </c>
      <c r="F247" s="71" t="s">
        <v>1899</v>
      </c>
      <c r="G247" s="71"/>
      <c r="H247" s="71" t="s">
        <v>1611</v>
      </c>
      <c r="I247" s="71" t="s">
        <v>1215</v>
      </c>
      <c r="J247" s="73">
        <v>11029</v>
      </c>
      <c r="K247" s="73">
        <v>32100</v>
      </c>
      <c r="L247" s="73">
        <v>216492</v>
      </c>
      <c r="M247" s="73">
        <v>31116.381980999999</v>
      </c>
      <c r="N247" s="73">
        <v>2709.24</v>
      </c>
      <c r="O247" s="73">
        <v>400140</v>
      </c>
      <c r="P247" s="73">
        <v>60187</v>
      </c>
      <c r="Q247" s="73">
        <v>13208.400833</v>
      </c>
      <c r="R247" s="73">
        <v>3500</v>
      </c>
      <c r="S247" s="73">
        <v>28000</v>
      </c>
      <c r="T247" s="73">
        <v>186149</v>
      </c>
      <c r="U247" s="73">
        <v>7413.4616830000004</v>
      </c>
      <c r="V247" s="73">
        <v>4730</v>
      </c>
      <c r="W247" s="73">
        <v>74640</v>
      </c>
      <c r="X247" s="73">
        <v>50159</v>
      </c>
      <c r="Y247" s="73">
        <v>14880.370574</v>
      </c>
      <c r="Z247" s="73">
        <v>3080</v>
      </c>
      <c r="AA247" s="73">
        <v>359820</v>
      </c>
      <c r="AB247" s="73">
        <v>113535</v>
      </c>
      <c r="AC247" s="73">
        <v>15050.894346999999</v>
      </c>
      <c r="AD247" s="75">
        <f t="shared" si="9"/>
        <v>8116456246.6594181</v>
      </c>
      <c r="AE247" s="74">
        <f t="shared" si="10"/>
        <v>402641</v>
      </c>
      <c r="AF247" s="75">
        <f t="shared" si="11"/>
        <v>20158.047110600804</v>
      </c>
    </row>
    <row r="248" spans="1:32">
      <c r="A248" s="69" t="s">
        <v>2005</v>
      </c>
      <c r="B248" s="71" t="s">
        <v>2006</v>
      </c>
      <c r="C248" s="71"/>
      <c r="D248" s="72" t="s">
        <v>1215</v>
      </c>
      <c r="E248" s="71" t="s">
        <v>2007</v>
      </c>
      <c r="F248" s="71" t="s">
        <v>2008</v>
      </c>
      <c r="G248" s="71"/>
      <c r="H248" s="71" t="s">
        <v>1237</v>
      </c>
      <c r="I248" s="71" t="s">
        <v>1215</v>
      </c>
      <c r="J248" s="73">
        <v>177594</v>
      </c>
      <c r="K248" s="73">
        <v>246657</v>
      </c>
      <c r="L248" s="73">
        <v>23997</v>
      </c>
      <c r="M248" s="73">
        <v>204195.61686400001</v>
      </c>
      <c r="N248" s="73">
        <v>0</v>
      </c>
      <c r="O248" s="73">
        <v>320532</v>
      </c>
      <c r="P248" s="73">
        <v>7558.6409999999996</v>
      </c>
      <c r="Q248" s="73">
        <v>136447.77092899999</v>
      </c>
      <c r="R248" s="73">
        <v>188315.08</v>
      </c>
      <c r="S248" s="73">
        <v>204400</v>
      </c>
      <c r="T248" s="73">
        <v>15642</v>
      </c>
      <c r="U248" s="73">
        <v>201745.95882299999</v>
      </c>
      <c r="V248" s="73">
        <v>3503</v>
      </c>
      <c r="W248" s="73">
        <v>367052</v>
      </c>
      <c r="X248" s="73">
        <v>137447.77811000001</v>
      </c>
      <c r="Y248" s="73">
        <v>16658.146938000002</v>
      </c>
      <c r="Z248" s="73">
        <v>3503</v>
      </c>
      <c r="AA248" s="73">
        <v>1666000</v>
      </c>
      <c r="AB248" s="73">
        <v>191595.8357</v>
      </c>
      <c r="AC248" s="73">
        <v>14858.815777</v>
      </c>
      <c r="AD248" s="75">
        <f t="shared" si="9"/>
        <v>8055792505.794775</v>
      </c>
      <c r="AE248" s="74">
        <f t="shared" si="10"/>
        <v>39639</v>
      </c>
      <c r="AF248" s="75">
        <f t="shared" si="11"/>
        <v>203228.95395430698</v>
      </c>
    </row>
    <row r="249" spans="1:32">
      <c r="A249" s="69" t="s">
        <v>2009</v>
      </c>
      <c r="B249" s="71" t="s">
        <v>2010</v>
      </c>
      <c r="C249" s="71"/>
      <c r="D249" s="72" t="s">
        <v>1215</v>
      </c>
      <c r="E249" s="71" t="s">
        <v>2011</v>
      </c>
      <c r="F249" s="71" t="s">
        <v>2012</v>
      </c>
      <c r="G249" s="71"/>
      <c r="H249" s="71" t="s">
        <v>1456</v>
      </c>
      <c r="I249" s="71" t="s">
        <v>1219</v>
      </c>
      <c r="J249" s="73">
        <v>3088</v>
      </c>
      <c r="K249" s="73">
        <v>21242</v>
      </c>
      <c r="L249" s="73">
        <v>139933</v>
      </c>
      <c r="M249" s="73">
        <v>18883.520186999998</v>
      </c>
      <c r="N249" s="73">
        <v>30</v>
      </c>
      <c r="O249" s="73">
        <v>132516</v>
      </c>
      <c r="P249" s="73">
        <v>132631</v>
      </c>
      <c r="Q249" s="73">
        <v>5082.6111739999997</v>
      </c>
      <c r="R249" s="73">
        <v>43</v>
      </c>
      <c r="S249" s="73">
        <v>18800</v>
      </c>
      <c r="T249" s="73">
        <v>2152087</v>
      </c>
      <c r="U249" s="73">
        <v>2509.4701530000002</v>
      </c>
      <c r="V249" s="73">
        <v>287</v>
      </c>
      <c r="W249" s="73">
        <v>41890</v>
      </c>
      <c r="X249" s="73">
        <v>819630</v>
      </c>
      <c r="Y249" s="73">
        <v>3698.381617</v>
      </c>
      <c r="Z249" s="73">
        <v>0</v>
      </c>
      <c r="AA249" s="73">
        <v>17535000</v>
      </c>
      <c r="AB249" s="73">
        <v>1141670</v>
      </c>
      <c r="AC249" s="73">
        <v>2196.399332</v>
      </c>
      <c r="AD249" s="75">
        <f t="shared" si="9"/>
        <v>8043025723.4867821</v>
      </c>
      <c r="AE249" s="74">
        <f t="shared" si="10"/>
        <v>2292020</v>
      </c>
      <c r="AF249" s="75">
        <f t="shared" si="11"/>
        <v>3509.1429060334472</v>
      </c>
    </row>
    <row r="250" spans="1:32">
      <c r="A250" s="69" t="s">
        <v>2013</v>
      </c>
      <c r="B250" s="71" t="s">
        <v>2014</v>
      </c>
      <c r="C250" s="71"/>
      <c r="D250" s="72" t="s">
        <v>1215</v>
      </c>
      <c r="E250" s="71" t="s">
        <v>2015</v>
      </c>
      <c r="F250" s="71" t="s">
        <v>2016</v>
      </c>
      <c r="G250" s="71"/>
      <c r="H250" s="71" t="s">
        <v>1224</v>
      </c>
      <c r="I250" s="71" t="s">
        <v>1215</v>
      </c>
      <c r="J250" s="73">
        <v>0</v>
      </c>
      <c r="K250" s="73">
        <v>0</v>
      </c>
      <c r="L250" s="73">
        <v>0</v>
      </c>
      <c r="M250" s="73">
        <v>0</v>
      </c>
      <c r="N250" s="73">
        <v>2550000</v>
      </c>
      <c r="O250" s="73">
        <v>4480000</v>
      </c>
      <c r="P250" s="73">
        <v>720</v>
      </c>
      <c r="Q250" s="73">
        <v>3988726.6958329999</v>
      </c>
      <c r="R250" s="73">
        <v>2900000</v>
      </c>
      <c r="S250" s="73">
        <v>3750000</v>
      </c>
      <c r="T250" s="73">
        <v>2293</v>
      </c>
      <c r="U250" s="73">
        <v>3506563.453987</v>
      </c>
      <c r="V250" s="73">
        <v>3050</v>
      </c>
      <c r="W250" s="73">
        <v>4620115</v>
      </c>
      <c r="X250" s="73">
        <v>20291</v>
      </c>
      <c r="Y250" s="73">
        <v>56266.669458999997</v>
      </c>
      <c r="Z250" s="73">
        <v>3057</v>
      </c>
      <c r="AA250" s="73">
        <v>17500000</v>
      </c>
      <c r="AB250" s="73">
        <v>217390</v>
      </c>
      <c r="AC250" s="73">
        <v>27468.545181000001</v>
      </c>
      <c r="AD250" s="75">
        <f t="shared" si="9"/>
        <v>8040549999.9921913</v>
      </c>
      <c r="AE250" s="74">
        <f t="shared" si="10"/>
        <v>2293</v>
      </c>
      <c r="AF250" s="75">
        <f t="shared" si="11"/>
        <v>3506563.453987</v>
      </c>
    </row>
    <row r="251" spans="1:32">
      <c r="A251" s="69" t="s">
        <v>2017</v>
      </c>
      <c r="B251" s="71" t="s">
        <v>2018</v>
      </c>
      <c r="C251" s="71"/>
      <c r="D251" s="72" t="s">
        <v>1215</v>
      </c>
      <c r="E251" s="71" t="s">
        <v>1927</v>
      </c>
      <c r="F251" s="71" t="s">
        <v>1928</v>
      </c>
      <c r="G251" s="71"/>
      <c r="H251" s="71" t="s">
        <v>1237</v>
      </c>
      <c r="I251" s="71" t="s">
        <v>1215</v>
      </c>
      <c r="J251" s="73">
        <v>640080</v>
      </c>
      <c r="K251" s="73">
        <v>1041180</v>
      </c>
      <c r="L251" s="73">
        <v>5</v>
      </c>
      <c r="M251" s="73">
        <v>800520</v>
      </c>
      <c r="N251" s="73">
        <v>10000</v>
      </c>
      <c r="O251" s="73">
        <v>766920</v>
      </c>
      <c r="P251" s="73">
        <v>2762</v>
      </c>
      <c r="Q251" s="73">
        <v>186360.74872999999</v>
      </c>
      <c r="R251" s="73">
        <v>640080</v>
      </c>
      <c r="S251" s="73">
        <v>640080</v>
      </c>
      <c r="T251" s="73">
        <v>12542</v>
      </c>
      <c r="U251" s="73">
        <v>640080</v>
      </c>
      <c r="V251" s="73">
        <v>8541</v>
      </c>
      <c r="W251" s="73">
        <v>42246000</v>
      </c>
      <c r="X251" s="73">
        <v>130272</v>
      </c>
      <c r="Y251" s="73">
        <v>29103.540774000001</v>
      </c>
      <c r="Z251" s="73">
        <v>60</v>
      </c>
      <c r="AA251" s="73">
        <v>42246000</v>
      </c>
      <c r="AB251" s="73">
        <v>476859.15</v>
      </c>
      <c r="AC251" s="73">
        <v>18212.032658</v>
      </c>
      <c r="AD251" s="75">
        <f t="shared" si="9"/>
        <v>8031885960</v>
      </c>
      <c r="AE251" s="74">
        <f t="shared" si="10"/>
        <v>12547</v>
      </c>
      <c r="AF251" s="75">
        <f t="shared" si="11"/>
        <v>640143.93560213596</v>
      </c>
    </row>
    <row r="252" spans="1:32">
      <c r="A252" s="69" t="s">
        <v>2019</v>
      </c>
      <c r="B252" s="71" t="s">
        <v>2020</v>
      </c>
      <c r="C252" s="71"/>
      <c r="D252" s="72" t="s">
        <v>1219</v>
      </c>
      <c r="E252" s="71" t="s">
        <v>2021</v>
      </c>
      <c r="F252" s="71" t="s">
        <v>2022</v>
      </c>
      <c r="G252" s="71"/>
      <c r="H252" s="71" t="s">
        <v>1237</v>
      </c>
      <c r="I252" s="71" t="s">
        <v>1219</v>
      </c>
      <c r="J252" s="73">
        <v>45000</v>
      </c>
      <c r="K252" s="73">
        <v>96600</v>
      </c>
      <c r="L252" s="73">
        <v>308.04000000000002</v>
      </c>
      <c r="M252" s="73">
        <v>48876.262818000003</v>
      </c>
      <c r="N252" s="73">
        <v>114</v>
      </c>
      <c r="O252" s="73">
        <v>99300</v>
      </c>
      <c r="P252" s="73">
        <v>616790.88662999996</v>
      </c>
      <c r="Q252" s="73">
        <v>286.24157000000002</v>
      </c>
      <c r="R252" s="73">
        <v>29700</v>
      </c>
      <c r="S252" s="73">
        <v>75000</v>
      </c>
      <c r="T252" s="73">
        <v>211839.08334000001</v>
      </c>
      <c r="U252" s="73">
        <v>37636.859248000001</v>
      </c>
      <c r="V252" s="73">
        <v>19</v>
      </c>
      <c r="W252" s="73">
        <v>268200</v>
      </c>
      <c r="X252" s="73">
        <v>4746022.5570099996</v>
      </c>
      <c r="Y252" s="73">
        <v>437.15235000000001</v>
      </c>
      <c r="Z252" s="73">
        <v>0</v>
      </c>
      <c r="AA252" s="73">
        <v>316800</v>
      </c>
      <c r="AB252" s="73">
        <v>2125533.7297800002</v>
      </c>
      <c r="AC252" s="73">
        <v>311.15383800000001</v>
      </c>
      <c r="AD252" s="75">
        <f t="shared" si="9"/>
        <v>7988013606.8913794</v>
      </c>
      <c r="AE252" s="74">
        <f t="shared" si="10"/>
        <v>212147.12334000002</v>
      </c>
      <c r="AF252" s="75">
        <f t="shared" si="11"/>
        <v>37653.178987910658</v>
      </c>
    </row>
    <row r="253" spans="1:32">
      <c r="A253" s="69" t="s">
        <v>2023</v>
      </c>
      <c r="B253" s="71" t="s">
        <v>2024</v>
      </c>
      <c r="C253" s="71"/>
      <c r="D253" s="72" t="s">
        <v>1215</v>
      </c>
      <c r="E253" s="71" t="s">
        <v>2025</v>
      </c>
      <c r="F253" s="71" t="s">
        <v>2026</v>
      </c>
      <c r="G253" s="71"/>
      <c r="H253" s="71" t="s">
        <v>1237</v>
      </c>
      <c r="I253" s="71" t="s">
        <v>1215</v>
      </c>
      <c r="J253" s="73">
        <v>220252</v>
      </c>
      <c r="K253" s="73">
        <v>260497</v>
      </c>
      <c r="L253" s="73">
        <v>4621</v>
      </c>
      <c r="M253" s="73">
        <v>221500.10690300001</v>
      </c>
      <c r="N253" s="73">
        <v>2323</v>
      </c>
      <c r="O253" s="73">
        <v>346440</v>
      </c>
      <c r="P253" s="73">
        <v>6856.4660000000003</v>
      </c>
      <c r="Q253" s="73">
        <v>95552.767007000002</v>
      </c>
      <c r="R253" s="73">
        <v>8900</v>
      </c>
      <c r="S253" s="73">
        <v>220248</v>
      </c>
      <c r="T253" s="73">
        <v>34372</v>
      </c>
      <c r="U253" s="73">
        <v>201303.47366399999</v>
      </c>
      <c r="V253" s="73">
        <v>7276</v>
      </c>
      <c r="W253" s="73">
        <v>340452</v>
      </c>
      <c r="X253" s="73">
        <v>310658.22897</v>
      </c>
      <c r="Y253" s="73">
        <v>16468.884722999999</v>
      </c>
      <c r="Z253" s="73">
        <v>1300</v>
      </c>
      <c r="AA253" s="73">
        <v>2167200</v>
      </c>
      <c r="AB253" s="73">
        <v>499003.40282999998</v>
      </c>
      <c r="AC253" s="73">
        <v>9364.1084819999996</v>
      </c>
      <c r="AD253" s="75">
        <f t="shared" si="9"/>
        <v>7942754990.777771</v>
      </c>
      <c r="AE253" s="74">
        <f t="shared" si="10"/>
        <v>38993</v>
      </c>
      <c r="AF253" s="75">
        <f t="shared" si="11"/>
        <v>203696.94536911167</v>
      </c>
    </row>
    <row r="254" spans="1:32">
      <c r="A254" s="69" t="s">
        <v>2027</v>
      </c>
      <c r="B254" s="71" t="s">
        <v>2028</v>
      </c>
      <c r="C254" s="71"/>
      <c r="D254" s="72" t="s">
        <v>1219</v>
      </c>
      <c r="E254" s="71" t="s">
        <v>2029</v>
      </c>
      <c r="F254" s="71" t="s">
        <v>2030</v>
      </c>
      <c r="G254" s="71"/>
      <c r="H254" s="71" t="s">
        <v>1237</v>
      </c>
      <c r="I254" s="71" t="s">
        <v>1215</v>
      </c>
      <c r="J254" s="73">
        <v>41795</v>
      </c>
      <c r="K254" s="73">
        <v>50300</v>
      </c>
      <c r="L254" s="73">
        <v>173020</v>
      </c>
      <c r="M254" s="73">
        <v>44671.770621999996</v>
      </c>
      <c r="N254" s="73">
        <v>0</v>
      </c>
      <c r="O254" s="73">
        <v>61140</v>
      </c>
      <c r="P254" s="73">
        <v>15738</v>
      </c>
      <c r="Q254" s="73">
        <v>31383.522584999999</v>
      </c>
      <c r="R254" s="73">
        <v>13200</v>
      </c>
      <c r="S254" s="73">
        <v>43100</v>
      </c>
      <c r="T254" s="73">
        <v>4946</v>
      </c>
      <c r="U254" s="73">
        <v>31258.218758999999</v>
      </c>
      <c r="V254" s="73">
        <v>919</v>
      </c>
      <c r="W254" s="73">
        <v>870000</v>
      </c>
      <c r="X254" s="73">
        <v>3359</v>
      </c>
      <c r="Y254" s="73">
        <v>18322.009225999998</v>
      </c>
      <c r="Z254" s="73">
        <v>850</v>
      </c>
      <c r="AA254" s="73">
        <v>62640</v>
      </c>
      <c r="AB254" s="73">
        <v>17125</v>
      </c>
      <c r="AC254" s="73">
        <v>25898.943966999999</v>
      </c>
      <c r="AD254" s="75">
        <f t="shared" si="9"/>
        <v>7883712903.000453</v>
      </c>
      <c r="AE254" s="74">
        <f t="shared" si="10"/>
        <v>177966</v>
      </c>
      <c r="AF254" s="75">
        <f t="shared" si="11"/>
        <v>44298.983530564561</v>
      </c>
    </row>
    <row r="255" spans="1:32">
      <c r="A255" s="69" t="s">
        <v>2031</v>
      </c>
      <c r="B255" s="71" t="s">
        <v>1731</v>
      </c>
      <c r="C255" s="71"/>
      <c r="D255" s="72" t="s">
        <v>1215</v>
      </c>
      <c r="E255" s="71" t="s">
        <v>1271</v>
      </c>
      <c r="F255" s="71" t="s">
        <v>1272</v>
      </c>
      <c r="G255" s="71"/>
      <c r="H255" s="71" t="s">
        <v>1237</v>
      </c>
      <c r="I255" s="71" t="s">
        <v>1215</v>
      </c>
      <c r="J255" s="73">
        <v>3955</v>
      </c>
      <c r="K255" s="73">
        <v>5241</v>
      </c>
      <c r="L255" s="73">
        <v>1552655</v>
      </c>
      <c r="M255" s="73">
        <v>4979.1416950000003</v>
      </c>
      <c r="N255" s="73">
        <v>0</v>
      </c>
      <c r="O255" s="73">
        <v>206712</v>
      </c>
      <c r="P255" s="73">
        <v>372465</v>
      </c>
      <c r="Q255" s="73">
        <v>5220.0537450000002</v>
      </c>
      <c r="R255" s="73">
        <v>2600</v>
      </c>
      <c r="S255" s="73">
        <v>4950</v>
      </c>
      <c r="T255" s="73">
        <v>40887</v>
      </c>
      <c r="U255" s="73">
        <v>3366.8548839999999</v>
      </c>
      <c r="V255" s="73">
        <v>1192</v>
      </c>
      <c r="W255" s="73">
        <v>6250</v>
      </c>
      <c r="X255" s="73">
        <v>12580</v>
      </c>
      <c r="Y255" s="73">
        <v>3908.3268480000002</v>
      </c>
      <c r="Z255" s="73">
        <v>35</v>
      </c>
      <c r="AA255" s="73">
        <v>29700</v>
      </c>
      <c r="AB255" s="73">
        <v>39594</v>
      </c>
      <c r="AC255" s="73">
        <v>4272.5256090000003</v>
      </c>
      <c r="AD255" s="75">
        <f t="shared" si="9"/>
        <v>7868549844.0923338</v>
      </c>
      <c r="AE255" s="74">
        <f t="shared" si="10"/>
        <v>1593542</v>
      </c>
      <c r="AF255" s="75">
        <f t="shared" si="11"/>
        <v>4937.7737418231427</v>
      </c>
    </row>
    <row r="256" spans="1:32">
      <c r="A256" s="69" t="s">
        <v>2032</v>
      </c>
      <c r="B256" s="71" t="s">
        <v>2033</v>
      </c>
      <c r="C256" s="71"/>
      <c r="D256" s="72" t="s">
        <v>1215</v>
      </c>
      <c r="E256" s="71" t="s">
        <v>2034</v>
      </c>
      <c r="F256" s="71" t="s">
        <v>2035</v>
      </c>
      <c r="G256" s="71"/>
      <c r="H256" s="71" t="s">
        <v>1237</v>
      </c>
      <c r="I256" s="71" t="s">
        <v>1215</v>
      </c>
      <c r="J256" s="73">
        <v>2633</v>
      </c>
      <c r="K256" s="73">
        <v>147349</v>
      </c>
      <c r="L256" s="73">
        <v>12158</v>
      </c>
      <c r="M256" s="73">
        <v>128556.05173399999</v>
      </c>
      <c r="N256" s="73">
        <v>2660</v>
      </c>
      <c r="O256" s="73">
        <v>209130</v>
      </c>
      <c r="P256" s="73">
        <v>46228.1</v>
      </c>
      <c r="Q256" s="73">
        <v>12815.494192</v>
      </c>
      <c r="R256" s="73">
        <v>2400</v>
      </c>
      <c r="S256" s="73">
        <v>130408</v>
      </c>
      <c r="T256" s="73">
        <v>83272</v>
      </c>
      <c r="U256" s="73">
        <v>75664.847890000005</v>
      </c>
      <c r="V256" s="73">
        <v>16</v>
      </c>
      <c r="W256" s="73">
        <v>194220</v>
      </c>
      <c r="X256" s="73">
        <v>579895.12979000004</v>
      </c>
      <c r="Y256" s="73">
        <v>7208.7292209999996</v>
      </c>
      <c r="Z256" s="73">
        <v>16</v>
      </c>
      <c r="AA256" s="73">
        <v>151320</v>
      </c>
      <c r="AB256" s="73">
        <v>1013177.54333</v>
      </c>
      <c r="AC256" s="73">
        <v>4430.9916830000002</v>
      </c>
      <c r="AD256" s="75">
        <f t="shared" si="9"/>
        <v>7863747690.4780521</v>
      </c>
      <c r="AE256" s="74">
        <f t="shared" si="10"/>
        <v>95430</v>
      </c>
      <c r="AF256" s="75">
        <f t="shared" si="11"/>
        <v>82403.308084229822</v>
      </c>
    </row>
    <row r="257" spans="1:32">
      <c r="A257" s="69" t="s">
        <v>2036</v>
      </c>
      <c r="B257" s="71" t="s">
        <v>2037</v>
      </c>
      <c r="C257" s="71"/>
      <c r="D257" s="72" t="s">
        <v>1215</v>
      </c>
      <c r="E257" s="71" t="s">
        <v>1687</v>
      </c>
      <c r="F257" s="71" t="s">
        <v>1688</v>
      </c>
      <c r="G257" s="71"/>
      <c r="H257" s="71" t="s">
        <v>1237</v>
      </c>
      <c r="I257" s="71" t="s">
        <v>1215</v>
      </c>
      <c r="J257" s="73">
        <v>3167</v>
      </c>
      <c r="K257" s="73">
        <v>131656</v>
      </c>
      <c r="L257" s="73">
        <v>24909</v>
      </c>
      <c r="M257" s="73">
        <v>108362.31140799999</v>
      </c>
      <c r="N257" s="73">
        <v>0</v>
      </c>
      <c r="O257" s="73">
        <v>236886</v>
      </c>
      <c r="P257" s="73">
        <v>25944.6</v>
      </c>
      <c r="Q257" s="73">
        <v>27660.581344999999</v>
      </c>
      <c r="R257" s="73">
        <v>96510</v>
      </c>
      <c r="S257" s="73">
        <v>160240</v>
      </c>
      <c r="T257" s="73">
        <v>52966</v>
      </c>
      <c r="U257" s="73">
        <v>97222.950813000003</v>
      </c>
      <c r="V257" s="73">
        <v>1781</v>
      </c>
      <c r="W257" s="73">
        <v>180983</v>
      </c>
      <c r="X257" s="73">
        <v>200882.22375</v>
      </c>
      <c r="Y257" s="73">
        <v>16542.276479</v>
      </c>
      <c r="Z257" s="73">
        <v>24</v>
      </c>
      <c r="AA257" s="73">
        <v>376320</v>
      </c>
      <c r="AB257" s="73">
        <v>695523.27</v>
      </c>
      <c r="AC257" s="73">
        <v>5184.4830400000001</v>
      </c>
      <c r="AD257" s="75">
        <f t="shared" si="9"/>
        <v>7848707627.62323</v>
      </c>
      <c r="AE257" s="74">
        <f t="shared" si="10"/>
        <v>77875</v>
      </c>
      <c r="AF257" s="75">
        <f t="shared" si="11"/>
        <v>100785.97274636572</v>
      </c>
    </row>
    <row r="258" spans="1:32">
      <c r="A258" s="69" t="s">
        <v>2038</v>
      </c>
      <c r="B258" s="71" t="s">
        <v>2039</v>
      </c>
      <c r="C258" s="71"/>
      <c r="D258" s="72" t="s">
        <v>1215</v>
      </c>
      <c r="E258" s="71" t="s">
        <v>2040</v>
      </c>
      <c r="F258" s="71" t="s">
        <v>2041</v>
      </c>
      <c r="G258" s="71"/>
      <c r="H258" s="71" t="s">
        <v>1237</v>
      </c>
      <c r="I258" s="71" t="s">
        <v>1215</v>
      </c>
      <c r="J258" s="73">
        <v>86700</v>
      </c>
      <c r="K258" s="73">
        <v>183000</v>
      </c>
      <c r="L258" s="73">
        <v>13579</v>
      </c>
      <c r="M258" s="73">
        <v>147177.74651600001</v>
      </c>
      <c r="N258" s="73">
        <v>0</v>
      </c>
      <c r="O258" s="73">
        <v>235068</v>
      </c>
      <c r="P258" s="73">
        <v>27489.06667</v>
      </c>
      <c r="Q258" s="73">
        <v>12749.485459</v>
      </c>
      <c r="R258" s="73">
        <v>1620</v>
      </c>
      <c r="S258" s="73">
        <v>183000</v>
      </c>
      <c r="T258" s="73">
        <v>67235</v>
      </c>
      <c r="U258" s="73">
        <v>86918.058030999993</v>
      </c>
      <c r="V258" s="73">
        <v>115</v>
      </c>
      <c r="W258" s="73">
        <v>144840</v>
      </c>
      <c r="X258" s="73">
        <v>1171341.1983399999</v>
      </c>
      <c r="Y258" s="73">
        <v>2818.4401640000001</v>
      </c>
      <c r="Z258" s="73">
        <v>1</v>
      </c>
      <c r="AA258" s="73">
        <v>1749600</v>
      </c>
      <c r="AB258" s="73">
        <v>1581823.03</v>
      </c>
      <c r="AC258" s="73">
        <v>2042.697463</v>
      </c>
      <c r="AD258" s="75">
        <f t="shared" ref="AD258:AD321" si="12">(L258*M258)+(T258*U258)</f>
        <v>7842462251.6550493</v>
      </c>
      <c r="AE258" s="74">
        <f t="shared" ref="AE258:AE321" si="13">L258+T258</f>
        <v>80814</v>
      </c>
      <c r="AF258" s="75">
        <f t="shared" ref="AF258:AF321" si="14">AD258/AE258</f>
        <v>97043.361937969283</v>
      </c>
    </row>
    <row r="259" spans="1:32">
      <c r="A259" s="69" t="s">
        <v>2042</v>
      </c>
      <c r="B259" s="71" t="s">
        <v>2043</v>
      </c>
      <c r="C259" s="71"/>
      <c r="D259" s="72" t="s">
        <v>1219</v>
      </c>
      <c r="E259" s="71" t="s">
        <v>2044</v>
      </c>
      <c r="F259" s="71" t="s">
        <v>2045</v>
      </c>
      <c r="G259" s="71"/>
      <c r="H259" s="71" t="s">
        <v>1621</v>
      </c>
      <c r="I259" s="71" t="s">
        <v>1215</v>
      </c>
      <c r="J259" s="73">
        <v>1900</v>
      </c>
      <c r="K259" s="73">
        <v>4804</v>
      </c>
      <c r="L259" s="73">
        <v>1837959</v>
      </c>
      <c r="M259" s="73">
        <v>4225.4953269999996</v>
      </c>
      <c r="N259" s="73">
        <v>1970</v>
      </c>
      <c r="O259" s="73">
        <v>63440</v>
      </c>
      <c r="P259" s="73">
        <v>26992</v>
      </c>
      <c r="Q259" s="73">
        <v>4377.3356080000003</v>
      </c>
      <c r="R259" s="73">
        <v>1500</v>
      </c>
      <c r="S259" s="73">
        <v>3361</v>
      </c>
      <c r="T259" s="73">
        <v>20392</v>
      </c>
      <c r="U259" s="73">
        <v>2352.2138020000002</v>
      </c>
      <c r="V259" s="73">
        <v>1757</v>
      </c>
      <c r="W259" s="73">
        <v>18552</v>
      </c>
      <c r="X259" s="73">
        <v>9046</v>
      </c>
      <c r="Y259" s="73">
        <v>2427.1894729999999</v>
      </c>
      <c r="Z259" s="73">
        <v>242.02</v>
      </c>
      <c r="AA259" s="73">
        <v>13920</v>
      </c>
      <c r="AB259" s="73">
        <v>2885</v>
      </c>
      <c r="AC259" s="73">
        <v>3166.5672970000001</v>
      </c>
      <c r="AD259" s="75">
        <f t="shared" si="12"/>
        <v>7814253509.567976</v>
      </c>
      <c r="AE259" s="74">
        <f t="shared" si="13"/>
        <v>1858351</v>
      </c>
      <c r="AF259" s="75">
        <f t="shared" si="14"/>
        <v>4204.9394918225762</v>
      </c>
    </row>
    <row r="260" spans="1:32">
      <c r="A260" s="69" t="s">
        <v>2046</v>
      </c>
      <c r="B260" s="71" t="s">
        <v>2047</v>
      </c>
      <c r="C260" s="71"/>
      <c r="D260" s="72" t="s">
        <v>1215</v>
      </c>
      <c r="E260" s="71" t="s">
        <v>1813</v>
      </c>
      <c r="F260" s="71" t="s">
        <v>1814</v>
      </c>
      <c r="G260" s="71"/>
      <c r="H260" s="71" t="s">
        <v>1237</v>
      </c>
      <c r="I260" s="71" t="s">
        <v>1219</v>
      </c>
      <c r="J260" s="73">
        <v>60</v>
      </c>
      <c r="K260" s="73">
        <v>40578</v>
      </c>
      <c r="L260" s="73">
        <v>180076</v>
      </c>
      <c r="M260" s="73">
        <v>34476.565701</v>
      </c>
      <c r="N260" s="73">
        <v>34</v>
      </c>
      <c r="O260" s="73">
        <v>47580.160000000003</v>
      </c>
      <c r="P260" s="73">
        <v>474520.26</v>
      </c>
      <c r="Q260" s="73">
        <v>1944.425076</v>
      </c>
      <c r="R260" s="73">
        <v>69</v>
      </c>
      <c r="S260" s="73">
        <v>34867</v>
      </c>
      <c r="T260" s="73">
        <v>675736</v>
      </c>
      <c r="U260" s="73">
        <v>2369.2741980000001</v>
      </c>
      <c r="V260" s="73">
        <v>21</v>
      </c>
      <c r="W260" s="73">
        <v>45891</v>
      </c>
      <c r="X260" s="73">
        <v>1658298.01988</v>
      </c>
      <c r="Y260" s="73">
        <v>255.97836599999999</v>
      </c>
      <c r="Z260" s="73">
        <v>0.31</v>
      </c>
      <c r="AA260" s="73">
        <v>109416</v>
      </c>
      <c r="AB260" s="73">
        <v>5571470.3098799996</v>
      </c>
      <c r="AC260" s="73">
        <v>230.14916299999999</v>
      </c>
      <c r="AD260" s="75">
        <f t="shared" si="12"/>
        <v>7809405914.6330042</v>
      </c>
      <c r="AE260" s="74">
        <f t="shared" si="13"/>
        <v>855812</v>
      </c>
      <c r="AF260" s="75">
        <f t="shared" si="14"/>
        <v>9125.1418706830518</v>
      </c>
    </row>
    <row r="261" spans="1:32">
      <c r="A261" s="69" t="s">
        <v>2048</v>
      </c>
      <c r="B261" s="71" t="s">
        <v>2049</v>
      </c>
      <c r="C261" s="71"/>
      <c r="D261" s="72" t="s">
        <v>1215</v>
      </c>
      <c r="E261" s="71" t="s">
        <v>2050</v>
      </c>
      <c r="F261" s="71" t="s">
        <v>2051</v>
      </c>
      <c r="G261" s="71"/>
      <c r="H261" s="71" t="s">
        <v>1237</v>
      </c>
      <c r="I261" s="71" t="s">
        <v>1215</v>
      </c>
      <c r="J261" s="73">
        <v>75540</v>
      </c>
      <c r="K261" s="73">
        <v>123000</v>
      </c>
      <c r="L261" s="73">
        <v>18640</v>
      </c>
      <c r="M261" s="73">
        <v>91561.667054000005</v>
      </c>
      <c r="N261" s="73">
        <v>2071</v>
      </c>
      <c r="O261" s="73">
        <v>262632</v>
      </c>
      <c r="P261" s="73">
        <v>41872.63233</v>
      </c>
      <c r="Q261" s="73">
        <v>19878.215967</v>
      </c>
      <c r="R261" s="73">
        <v>74704</v>
      </c>
      <c r="S261" s="73">
        <v>90510</v>
      </c>
      <c r="T261" s="73">
        <v>79384</v>
      </c>
      <c r="U261" s="73">
        <v>76682.028426000004</v>
      </c>
      <c r="V261" s="73">
        <v>2607</v>
      </c>
      <c r="W261" s="73">
        <v>378810</v>
      </c>
      <c r="X261" s="73">
        <v>897845.79246000003</v>
      </c>
      <c r="Y261" s="73">
        <v>4859.5377909999997</v>
      </c>
      <c r="Z261" s="73">
        <v>0</v>
      </c>
      <c r="AA261" s="73">
        <v>3469200</v>
      </c>
      <c r="AB261" s="73">
        <v>1325663.1566600001</v>
      </c>
      <c r="AC261" s="73">
        <v>3752.6949709999999</v>
      </c>
      <c r="AD261" s="75">
        <f t="shared" si="12"/>
        <v>7794035618.4561443</v>
      </c>
      <c r="AE261" s="74">
        <f t="shared" si="13"/>
        <v>98024</v>
      </c>
      <c r="AF261" s="75">
        <f t="shared" si="14"/>
        <v>79511.503493594879</v>
      </c>
    </row>
    <row r="262" spans="1:32">
      <c r="A262" s="69" t="s">
        <v>2052</v>
      </c>
      <c r="B262" s="71" t="s">
        <v>2053</v>
      </c>
      <c r="C262" s="71"/>
      <c r="D262" s="72" t="s">
        <v>1215</v>
      </c>
      <c r="E262" s="71"/>
      <c r="F262" s="71"/>
      <c r="G262" s="71"/>
      <c r="H262" s="71" t="s">
        <v>1237</v>
      </c>
      <c r="I262" s="71" t="s">
        <v>1215</v>
      </c>
      <c r="J262" s="73">
        <v>4488000</v>
      </c>
      <c r="K262" s="73">
        <v>4796810</v>
      </c>
      <c r="L262" s="73">
        <v>257</v>
      </c>
      <c r="M262" s="73">
        <v>4743756.8871579999</v>
      </c>
      <c r="N262" s="73">
        <v>84748</v>
      </c>
      <c r="O262" s="73">
        <v>6135720</v>
      </c>
      <c r="P262" s="73">
        <v>245</v>
      </c>
      <c r="Q262" s="73">
        <v>1595818.563265</v>
      </c>
      <c r="R262" s="73">
        <v>4197238</v>
      </c>
      <c r="S262" s="73">
        <v>4796810</v>
      </c>
      <c r="T262" s="73">
        <v>1435</v>
      </c>
      <c r="U262" s="73">
        <v>4576084.3442460001</v>
      </c>
      <c r="V262" s="73">
        <v>79427</v>
      </c>
      <c r="W262" s="73">
        <v>8187600</v>
      </c>
      <c r="X262" s="73">
        <v>7883</v>
      </c>
      <c r="Y262" s="73">
        <v>304587.89082600002</v>
      </c>
      <c r="Z262" s="73">
        <v>77044</v>
      </c>
      <c r="AA262" s="73">
        <v>6300256</v>
      </c>
      <c r="AB262" s="73">
        <v>32864</v>
      </c>
      <c r="AC262" s="73">
        <v>168447.63342</v>
      </c>
      <c r="AD262" s="75">
        <f t="shared" si="12"/>
        <v>7785826553.9926167</v>
      </c>
      <c r="AE262" s="74">
        <f t="shared" si="13"/>
        <v>1692</v>
      </c>
      <c r="AF262" s="75">
        <f t="shared" si="14"/>
        <v>4601552.336875069</v>
      </c>
    </row>
    <row r="263" spans="1:32">
      <c r="A263" s="69" t="s">
        <v>2054</v>
      </c>
      <c r="B263" s="71" t="s">
        <v>2055</v>
      </c>
      <c r="C263" s="71"/>
      <c r="D263" s="72" t="s">
        <v>1215</v>
      </c>
      <c r="E263" s="71" t="s">
        <v>2056</v>
      </c>
      <c r="F263" s="71" t="s">
        <v>2057</v>
      </c>
      <c r="G263" s="71"/>
      <c r="H263" s="71" t="s">
        <v>1224</v>
      </c>
      <c r="I263" s="71" t="s">
        <v>1215</v>
      </c>
      <c r="J263" s="73">
        <v>0</v>
      </c>
      <c r="K263" s="73">
        <v>0</v>
      </c>
      <c r="L263" s="73">
        <v>0</v>
      </c>
      <c r="M263" s="73">
        <v>0</v>
      </c>
      <c r="N263" s="73">
        <v>0</v>
      </c>
      <c r="O263" s="73">
        <v>0</v>
      </c>
      <c r="P263" s="73">
        <v>0</v>
      </c>
      <c r="Q263" s="73">
        <v>0</v>
      </c>
      <c r="R263" s="73">
        <v>578000</v>
      </c>
      <c r="S263" s="73">
        <v>612680</v>
      </c>
      <c r="T263" s="73">
        <v>13140</v>
      </c>
      <c r="U263" s="73">
        <v>592458.11262999999</v>
      </c>
      <c r="V263" s="73">
        <v>0</v>
      </c>
      <c r="W263" s="73">
        <v>0</v>
      </c>
      <c r="X263" s="73">
        <v>0</v>
      </c>
      <c r="Y263" s="73">
        <v>0</v>
      </c>
      <c r="Z263" s="73">
        <v>0</v>
      </c>
      <c r="AA263" s="73">
        <v>0</v>
      </c>
      <c r="AB263" s="73">
        <v>0</v>
      </c>
      <c r="AC263" s="73">
        <v>0</v>
      </c>
      <c r="AD263" s="75">
        <f t="shared" si="12"/>
        <v>7784899599.9581995</v>
      </c>
      <c r="AE263" s="74">
        <f t="shared" si="13"/>
        <v>13140</v>
      </c>
      <c r="AF263" s="75">
        <f t="shared" si="14"/>
        <v>592458.11262999999</v>
      </c>
    </row>
    <row r="264" spans="1:32">
      <c r="A264" s="69" t="s">
        <v>2058</v>
      </c>
      <c r="B264" s="71" t="s">
        <v>2059</v>
      </c>
      <c r="C264" s="71"/>
      <c r="D264" s="72" t="s">
        <v>1219</v>
      </c>
      <c r="E264" s="71" t="s">
        <v>1281</v>
      </c>
      <c r="F264" s="71" t="s">
        <v>1282</v>
      </c>
      <c r="G264" s="71"/>
      <c r="H264" s="71" t="s">
        <v>1237</v>
      </c>
      <c r="I264" s="71" t="s">
        <v>1215</v>
      </c>
      <c r="J264" s="73">
        <v>55745</v>
      </c>
      <c r="K264" s="73">
        <v>56414</v>
      </c>
      <c r="L264" s="73">
        <v>68880</v>
      </c>
      <c r="M264" s="73">
        <v>56262.756270999998</v>
      </c>
      <c r="N264" s="73">
        <v>0</v>
      </c>
      <c r="O264" s="73">
        <v>89694</v>
      </c>
      <c r="P264" s="73">
        <v>8338.866</v>
      </c>
      <c r="Q264" s="73">
        <v>59932.812996000001</v>
      </c>
      <c r="R264" s="73">
        <v>3990</v>
      </c>
      <c r="S264" s="73">
        <v>53490</v>
      </c>
      <c r="T264" s="73">
        <v>244743</v>
      </c>
      <c r="U264" s="73">
        <v>15476.206146</v>
      </c>
      <c r="V264" s="73">
        <v>135</v>
      </c>
      <c r="W264" s="73">
        <v>89130</v>
      </c>
      <c r="X264" s="73">
        <v>701974.50777999999</v>
      </c>
      <c r="Y264" s="73">
        <v>3211.6794329999998</v>
      </c>
      <c r="Z264" s="73">
        <v>30</v>
      </c>
      <c r="AA264" s="73">
        <v>320220</v>
      </c>
      <c r="AB264" s="73">
        <v>941354.21666000003</v>
      </c>
      <c r="AC264" s="73">
        <v>1408.3401080000001</v>
      </c>
      <c r="AD264" s="75">
        <f t="shared" si="12"/>
        <v>7663071772.7369576</v>
      </c>
      <c r="AE264" s="74">
        <f t="shared" si="13"/>
        <v>313623</v>
      </c>
      <c r="AF264" s="75">
        <f t="shared" si="14"/>
        <v>24434.023565672662</v>
      </c>
    </row>
    <row r="265" spans="1:32">
      <c r="A265" s="69" t="s">
        <v>2060</v>
      </c>
      <c r="B265" s="71" t="s">
        <v>2061</v>
      </c>
      <c r="C265" s="71"/>
      <c r="D265" s="72" t="s">
        <v>1215</v>
      </c>
      <c r="E265" s="71"/>
      <c r="F265" s="71"/>
      <c r="G265" s="71"/>
      <c r="H265" s="71" t="s">
        <v>1237</v>
      </c>
      <c r="I265" s="71" t="s">
        <v>1215</v>
      </c>
      <c r="J265" s="73">
        <v>10080000</v>
      </c>
      <c r="K265" s="73">
        <v>12033819</v>
      </c>
      <c r="L265" s="73">
        <v>715</v>
      </c>
      <c r="M265" s="73">
        <v>10682645.399995999</v>
      </c>
      <c r="N265" s="73">
        <v>484762</v>
      </c>
      <c r="O265" s="73">
        <v>12033840</v>
      </c>
      <c r="P265" s="73">
        <v>127</v>
      </c>
      <c r="Q265" s="73">
        <v>4348016.724409</v>
      </c>
      <c r="R265" s="73">
        <v>10442208</v>
      </c>
      <c r="S265" s="73">
        <v>10442208</v>
      </c>
      <c r="T265" s="73">
        <v>2</v>
      </c>
      <c r="U265" s="73">
        <v>10442208</v>
      </c>
      <c r="V265" s="73">
        <v>92</v>
      </c>
      <c r="W265" s="73">
        <v>13423200</v>
      </c>
      <c r="X265" s="73">
        <v>4917.0475999999999</v>
      </c>
      <c r="Y265" s="73">
        <v>482971.20304200001</v>
      </c>
      <c r="Z265" s="73">
        <v>92</v>
      </c>
      <c r="AA265" s="73">
        <v>12454974</v>
      </c>
      <c r="AB265" s="73">
        <v>15931.71</v>
      </c>
      <c r="AC265" s="73">
        <v>659479.544001</v>
      </c>
      <c r="AD265" s="75">
        <f t="shared" si="12"/>
        <v>7658975876.9971399</v>
      </c>
      <c r="AE265" s="74">
        <f t="shared" si="13"/>
        <v>717</v>
      </c>
      <c r="AF265" s="75">
        <f t="shared" si="14"/>
        <v>10681974.723845383</v>
      </c>
    </row>
    <row r="266" spans="1:32">
      <c r="A266" s="69" t="s">
        <v>2062</v>
      </c>
      <c r="B266" s="71" t="s">
        <v>2063</v>
      </c>
      <c r="C266" s="71"/>
      <c r="D266" s="72" t="s">
        <v>1219</v>
      </c>
      <c r="E266" s="71" t="s">
        <v>1643</v>
      </c>
      <c r="F266" s="71" t="s">
        <v>1644</v>
      </c>
      <c r="G266" s="71"/>
      <c r="H266" s="71" t="s">
        <v>1237</v>
      </c>
      <c r="I266" s="71" t="s">
        <v>1215</v>
      </c>
      <c r="J266" s="73">
        <v>34</v>
      </c>
      <c r="K266" s="73">
        <v>10226</v>
      </c>
      <c r="L266" s="73">
        <v>874546</v>
      </c>
      <c r="M266" s="73">
        <v>8736.8407339999994</v>
      </c>
      <c r="N266" s="73">
        <v>0</v>
      </c>
      <c r="O266" s="73">
        <v>8643600</v>
      </c>
      <c r="P266" s="73">
        <v>1354026.92</v>
      </c>
      <c r="Q266" s="73">
        <v>954.45117000000005</v>
      </c>
      <c r="R266" s="73">
        <v>34</v>
      </c>
      <c r="S266" s="73">
        <v>55</v>
      </c>
      <c r="T266" s="73">
        <v>155211</v>
      </c>
      <c r="U266" s="73">
        <v>39.002701999999999</v>
      </c>
      <c r="V266" s="73">
        <v>25</v>
      </c>
      <c r="W266" s="73">
        <v>108750</v>
      </c>
      <c r="X266" s="73">
        <v>3541871.8332400001</v>
      </c>
      <c r="Y266" s="73">
        <v>74.248925</v>
      </c>
      <c r="Z266" s="73">
        <v>0</v>
      </c>
      <c r="AA266" s="73">
        <v>135000</v>
      </c>
      <c r="AB266" s="73">
        <v>3004880.3718699999</v>
      </c>
      <c r="AC266" s="73">
        <v>172.645759</v>
      </c>
      <c r="AD266" s="75">
        <f t="shared" si="12"/>
        <v>7646822764.9368858</v>
      </c>
      <c r="AE266" s="74">
        <f t="shared" si="13"/>
        <v>1029757</v>
      </c>
      <c r="AF266" s="75">
        <f t="shared" si="14"/>
        <v>7425.8516960184643</v>
      </c>
    </row>
    <row r="267" spans="1:32">
      <c r="A267" s="69" t="s">
        <v>2064</v>
      </c>
      <c r="B267" s="71" t="s">
        <v>2065</v>
      </c>
      <c r="C267" s="71"/>
      <c r="D267" s="72" t="s">
        <v>1215</v>
      </c>
      <c r="E267" s="71" t="s">
        <v>2066</v>
      </c>
      <c r="F267" s="71" t="s">
        <v>2067</v>
      </c>
      <c r="G267" s="71"/>
      <c r="H267" s="71" t="s">
        <v>1224</v>
      </c>
      <c r="I267" s="71" t="s">
        <v>1215</v>
      </c>
      <c r="J267" s="73">
        <v>1390000</v>
      </c>
      <c r="K267" s="73">
        <v>1584000</v>
      </c>
      <c r="L267" s="73">
        <v>2229</v>
      </c>
      <c r="M267" s="73">
        <v>1506401.0471010001</v>
      </c>
      <c r="N267" s="73">
        <v>1470000</v>
      </c>
      <c r="O267" s="73">
        <v>1998790</v>
      </c>
      <c r="P267" s="73">
        <v>69</v>
      </c>
      <c r="Q267" s="73">
        <v>1789642.2753620001</v>
      </c>
      <c r="R267" s="73">
        <v>1390000</v>
      </c>
      <c r="S267" s="73">
        <v>1591300</v>
      </c>
      <c r="T267" s="73">
        <v>2823</v>
      </c>
      <c r="U267" s="73">
        <v>1518471.8264210001</v>
      </c>
      <c r="V267" s="73">
        <v>43</v>
      </c>
      <c r="W267" s="73">
        <v>2560000</v>
      </c>
      <c r="X267" s="73">
        <v>183096</v>
      </c>
      <c r="Y267" s="73">
        <v>11492.558572</v>
      </c>
      <c r="Z267" s="73">
        <v>43</v>
      </c>
      <c r="AA267" s="73">
        <v>18360000</v>
      </c>
      <c r="AB267" s="73">
        <v>227612</v>
      </c>
      <c r="AC267" s="73">
        <v>39775.65726</v>
      </c>
      <c r="AD267" s="75">
        <f t="shared" si="12"/>
        <v>7644413899.9746122</v>
      </c>
      <c r="AE267" s="74">
        <f t="shared" si="13"/>
        <v>5052</v>
      </c>
      <c r="AF267" s="75">
        <f t="shared" si="14"/>
        <v>1513146.0609609287</v>
      </c>
    </row>
    <row r="268" spans="1:32">
      <c r="A268" s="69" t="s">
        <v>2068</v>
      </c>
      <c r="B268" s="71" t="s">
        <v>2069</v>
      </c>
      <c r="C268" s="71"/>
      <c r="D268" s="72" t="s">
        <v>1215</v>
      </c>
      <c r="E268" s="71" t="s">
        <v>2070</v>
      </c>
      <c r="F268" s="71" t="s">
        <v>2071</v>
      </c>
      <c r="G268" s="71"/>
      <c r="H268" s="71" t="s">
        <v>2072</v>
      </c>
      <c r="I268" s="71" t="s">
        <v>1215</v>
      </c>
      <c r="J268" s="73">
        <v>18633</v>
      </c>
      <c r="K268" s="73">
        <v>29152</v>
      </c>
      <c r="L268" s="73">
        <v>267631</v>
      </c>
      <c r="M268" s="73">
        <v>23809.779030000002</v>
      </c>
      <c r="N268" s="73">
        <v>0</v>
      </c>
      <c r="O268" s="73">
        <v>762750</v>
      </c>
      <c r="P268" s="73">
        <v>53250.400000000001</v>
      </c>
      <c r="Q268" s="73">
        <v>22477.913547</v>
      </c>
      <c r="R268" s="73">
        <v>10671</v>
      </c>
      <c r="S268" s="73">
        <v>25800</v>
      </c>
      <c r="T268" s="73">
        <v>77657</v>
      </c>
      <c r="U268" s="73">
        <v>16266.191927</v>
      </c>
      <c r="V268" s="73">
        <v>2000</v>
      </c>
      <c r="W268" s="73">
        <v>50932</v>
      </c>
      <c r="X268" s="73">
        <v>47454</v>
      </c>
      <c r="Y268" s="73">
        <v>18915.770447999999</v>
      </c>
      <c r="Z268" s="73">
        <v>31</v>
      </c>
      <c r="AA268" s="73">
        <v>1091500</v>
      </c>
      <c r="AB268" s="73">
        <v>56237.8</v>
      </c>
      <c r="AC268" s="73">
        <v>16733.857012</v>
      </c>
      <c r="AD268" s="75">
        <f t="shared" si="12"/>
        <v>7635418638.052969</v>
      </c>
      <c r="AE268" s="74">
        <f t="shared" si="13"/>
        <v>345288</v>
      </c>
      <c r="AF268" s="75">
        <f t="shared" si="14"/>
        <v>22113.188521040316</v>
      </c>
    </row>
    <row r="269" spans="1:32">
      <c r="A269" s="69" t="s">
        <v>2073</v>
      </c>
      <c r="B269" s="71" t="s">
        <v>2074</v>
      </c>
      <c r="C269" s="71"/>
      <c r="D269" s="72" t="s">
        <v>1215</v>
      </c>
      <c r="E269" s="71" t="s">
        <v>1327</v>
      </c>
      <c r="F269" s="71" t="s">
        <v>1282</v>
      </c>
      <c r="G269" s="71"/>
      <c r="H269" s="71" t="s">
        <v>1237</v>
      </c>
      <c r="I269" s="71" t="s">
        <v>1215</v>
      </c>
      <c r="J269" s="73">
        <v>40243</v>
      </c>
      <c r="K269" s="73">
        <v>50927</v>
      </c>
      <c r="L269" s="73">
        <v>157683</v>
      </c>
      <c r="M269" s="73">
        <v>46593.87945</v>
      </c>
      <c r="N269" s="73">
        <v>0</v>
      </c>
      <c r="O269" s="73">
        <v>2859300</v>
      </c>
      <c r="P269" s="73">
        <v>54225.163619999999</v>
      </c>
      <c r="Q269" s="73">
        <v>16526.93907</v>
      </c>
      <c r="R269" s="73">
        <v>40565</v>
      </c>
      <c r="S269" s="73">
        <v>40565</v>
      </c>
      <c r="T269" s="73">
        <v>6810</v>
      </c>
      <c r="U269" s="73">
        <v>40565</v>
      </c>
      <c r="V269" s="73">
        <v>359</v>
      </c>
      <c r="W269" s="73">
        <v>4810000</v>
      </c>
      <c r="X269" s="73">
        <v>763699.80478999997</v>
      </c>
      <c r="Y269" s="73">
        <v>1374.1080360000001</v>
      </c>
      <c r="Z269" s="73">
        <v>0</v>
      </c>
      <c r="AA269" s="73">
        <v>147900</v>
      </c>
      <c r="AB269" s="73">
        <v>1309298</v>
      </c>
      <c r="AC269" s="73">
        <v>956.60358900000006</v>
      </c>
      <c r="AD269" s="75">
        <f t="shared" si="12"/>
        <v>7623310343.3143501</v>
      </c>
      <c r="AE269" s="74">
        <f t="shared" si="13"/>
        <v>164493</v>
      </c>
      <c r="AF269" s="75">
        <f t="shared" si="14"/>
        <v>46344.284214613086</v>
      </c>
    </row>
    <row r="270" spans="1:32">
      <c r="A270" s="69" t="s">
        <v>2075</v>
      </c>
      <c r="B270" s="71" t="s">
        <v>2076</v>
      </c>
      <c r="C270" s="71"/>
      <c r="D270" s="72" t="s">
        <v>1219</v>
      </c>
      <c r="E270" s="71" t="s">
        <v>2077</v>
      </c>
      <c r="F270" s="71" t="s">
        <v>2078</v>
      </c>
      <c r="G270" s="71"/>
      <c r="H270" s="71" t="s">
        <v>1237</v>
      </c>
      <c r="I270" s="71" t="s">
        <v>1215</v>
      </c>
      <c r="J270" s="73">
        <v>1801</v>
      </c>
      <c r="K270" s="73">
        <v>65793</v>
      </c>
      <c r="L270" s="73">
        <v>124223</v>
      </c>
      <c r="M270" s="73">
        <v>58695.633974999997</v>
      </c>
      <c r="N270" s="73">
        <v>1</v>
      </c>
      <c r="O270" s="73">
        <v>1883400</v>
      </c>
      <c r="P270" s="73">
        <v>34176.249709999996</v>
      </c>
      <c r="Q270" s="73">
        <v>23089.438600000001</v>
      </c>
      <c r="R270" s="73">
        <v>651</v>
      </c>
      <c r="S270" s="73">
        <v>16500</v>
      </c>
      <c r="T270" s="73">
        <v>33954</v>
      </c>
      <c r="U270" s="73">
        <v>9479.8798920000008</v>
      </c>
      <c r="V270" s="73">
        <v>392</v>
      </c>
      <c r="W270" s="73">
        <v>82170</v>
      </c>
      <c r="X270" s="73">
        <v>84049.096470000004</v>
      </c>
      <c r="Y270" s="73">
        <v>3672.0734339999999</v>
      </c>
      <c r="Z270" s="73">
        <v>0</v>
      </c>
      <c r="AA270" s="73">
        <v>125220</v>
      </c>
      <c r="AB270" s="73">
        <v>378154.69332999998</v>
      </c>
      <c r="AC270" s="73">
        <v>1890.1180939999999</v>
      </c>
      <c r="AD270" s="75">
        <f t="shared" si="12"/>
        <v>7613227581.1293926</v>
      </c>
      <c r="AE270" s="74">
        <f t="shared" si="13"/>
        <v>158177</v>
      </c>
      <c r="AF270" s="75">
        <f t="shared" si="14"/>
        <v>48131.065712014977</v>
      </c>
    </row>
    <row r="271" spans="1:32">
      <c r="A271" s="69" t="s">
        <v>2079</v>
      </c>
      <c r="B271" s="71" t="s">
        <v>2080</v>
      </c>
      <c r="C271" s="71"/>
      <c r="D271" s="72" t="s">
        <v>1219</v>
      </c>
      <c r="E271" s="71" t="s">
        <v>2081</v>
      </c>
      <c r="F271" s="71" t="s">
        <v>2082</v>
      </c>
      <c r="G271" s="71"/>
      <c r="H271" s="71" t="s">
        <v>1237</v>
      </c>
      <c r="I271" s="71" t="s">
        <v>1215</v>
      </c>
      <c r="J271" s="73">
        <v>21869</v>
      </c>
      <c r="K271" s="73">
        <v>30430</v>
      </c>
      <c r="L271" s="73">
        <v>291934</v>
      </c>
      <c r="M271" s="73">
        <v>25945.090059999999</v>
      </c>
      <c r="N271" s="73">
        <v>6927</v>
      </c>
      <c r="O271" s="73">
        <v>54451</v>
      </c>
      <c r="P271" s="73">
        <v>22893</v>
      </c>
      <c r="Q271" s="73">
        <v>29553.608746000002</v>
      </c>
      <c r="R271" s="73">
        <v>21188</v>
      </c>
      <c r="S271" s="73">
        <v>27242</v>
      </c>
      <c r="T271" s="73">
        <v>1133</v>
      </c>
      <c r="U271" s="73">
        <v>24136.467779999999</v>
      </c>
      <c r="V271" s="73">
        <v>121</v>
      </c>
      <c r="W271" s="73">
        <v>46329</v>
      </c>
      <c r="X271" s="73">
        <v>39880</v>
      </c>
      <c r="Y271" s="73">
        <v>7897.1881510000003</v>
      </c>
      <c r="Z271" s="73">
        <v>1</v>
      </c>
      <c r="AA271" s="73">
        <v>589880</v>
      </c>
      <c r="AB271" s="73">
        <v>57759</v>
      </c>
      <c r="AC271" s="73">
        <v>13228.964028</v>
      </c>
      <c r="AD271" s="75">
        <f t="shared" si="12"/>
        <v>7601600539.5707788</v>
      </c>
      <c r="AE271" s="74">
        <f t="shared" si="13"/>
        <v>293067</v>
      </c>
      <c r="AF271" s="75">
        <f t="shared" si="14"/>
        <v>25938.097907887204</v>
      </c>
    </row>
    <row r="272" spans="1:32">
      <c r="A272" s="69" t="s">
        <v>2083</v>
      </c>
      <c r="B272" s="71" t="s">
        <v>2084</v>
      </c>
      <c r="C272" s="71"/>
      <c r="D272" s="72" t="s">
        <v>1215</v>
      </c>
      <c r="E272" s="71" t="s">
        <v>2085</v>
      </c>
      <c r="F272" s="71" t="s">
        <v>2086</v>
      </c>
      <c r="G272" s="71"/>
      <c r="H272" s="71" t="s">
        <v>1237</v>
      </c>
      <c r="I272" s="71" t="s">
        <v>1215</v>
      </c>
      <c r="J272" s="73">
        <v>77609</v>
      </c>
      <c r="K272" s="73">
        <v>97769</v>
      </c>
      <c r="L272" s="73">
        <v>87215</v>
      </c>
      <c r="M272" s="73">
        <v>87125.686791</v>
      </c>
      <c r="N272" s="73">
        <v>845</v>
      </c>
      <c r="O272" s="73">
        <v>578502</v>
      </c>
      <c r="P272" s="73">
        <v>20035.84</v>
      </c>
      <c r="Q272" s="73">
        <v>64170.836732999996</v>
      </c>
      <c r="R272" s="73">
        <v>0</v>
      </c>
      <c r="S272" s="73">
        <v>0</v>
      </c>
      <c r="T272" s="73">
        <v>0</v>
      </c>
      <c r="U272" s="73">
        <v>0</v>
      </c>
      <c r="V272" s="73">
        <v>756</v>
      </c>
      <c r="W272" s="73">
        <v>113700</v>
      </c>
      <c r="X272" s="73">
        <v>2329.9499999999998</v>
      </c>
      <c r="Y272" s="73">
        <v>6237.0081689999997</v>
      </c>
      <c r="Z272" s="73">
        <v>24</v>
      </c>
      <c r="AA272" s="73">
        <v>4246000</v>
      </c>
      <c r="AB272" s="73">
        <v>8912.65</v>
      </c>
      <c r="AC272" s="73">
        <v>14716.028115999999</v>
      </c>
      <c r="AD272" s="75">
        <f t="shared" si="12"/>
        <v>7598666773.4770651</v>
      </c>
      <c r="AE272" s="74">
        <f t="shared" si="13"/>
        <v>87215</v>
      </c>
      <c r="AF272" s="75">
        <f t="shared" si="14"/>
        <v>87125.686791</v>
      </c>
    </row>
    <row r="273" spans="1:32">
      <c r="A273" s="69" t="s">
        <v>2087</v>
      </c>
      <c r="B273" s="71" t="s">
        <v>2088</v>
      </c>
      <c r="C273" s="71"/>
      <c r="D273" s="72" t="s">
        <v>1215</v>
      </c>
      <c r="E273" s="71" t="s">
        <v>2089</v>
      </c>
      <c r="F273" s="71" t="s">
        <v>2090</v>
      </c>
      <c r="G273" s="71"/>
      <c r="H273" s="71" t="s">
        <v>1237</v>
      </c>
      <c r="I273" s="71" t="s">
        <v>1215</v>
      </c>
      <c r="J273" s="73">
        <v>832608</v>
      </c>
      <c r="K273" s="73">
        <v>832608</v>
      </c>
      <c r="L273" s="73">
        <v>255</v>
      </c>
      <c r="M273" s="73">
        <v>832608</v>
      </c>
      <c r="N273" s="73">
        <v>59472</v>
      </c>
      <c r="O273" s="73">
        <v>1159250</v>
      </c>
      <c r="P273" s="73">
        <v>1640.143</v>
      </c>
      <c r="Q273" s="73">
        <v>432580.643881</v>
      </c>
      <c r="R273" s="73">
        <v>0</v>
      </c>
      <c r="S273" s="73">
        <v>832608</v>
      </c>
      <c r="T273" s="73">
        <v>8905</v>
      </c>
      <c r="U273" s="73">
        <v>826250.07253799995</v>
      </c>
      <c r="V273" s="73">
        <v>2900</v>
      </c>
      <c r="W273" s="73">
        <v>957461</v>
      </c>
      <c r="X273" s="73">
        <v>21772.860720000001</v>
      </c>
      <c r="Y273" s="73">
        <v>117844.13338299999</v>
      </c>
      <c r="Z273" s="73">
        <v>1000</v>
      </c>
      <c r="AA273" s="73">
        <v>7011424</v>
      </c>
      <c r="AB273" s="73">
        <v>96028.505690000005</v>
      </c>
      <c r="AC273" s="73">
        <v>90296.071760000006</v>
      </c>
      <c r="AD273" s="75">
        <f t="shared" si="12"/>
        <v>7570071935.9508896</v>
      </c>
      <c r="AE273" s="74">
        <f t="shared" si="13"/>
        <v>9160</v>
      </c>
      <c r="AF273" s="75">
        <f t="shared" si="14"/>
        <v>826427.06724354695</v>
      </c>
    </row>
    <row r="274" spans="1:32">
      <c r="A274" s="69" t="s">
        <v>2091</v>
      </c>
      <c r="B274" s="71" t="s">
        <v>2092</v>
      </c>
      <c r="C274" s="71"/>
      <c r="D274" s="72" t="s">
        <v>1219</v>
      </c>
      <c r="E274" s="71" t="s">
        <v>2093</v>
      </c>
      <c r="F274" s="71" t="s">
        <v>2094</v>
      </c>
      <c r="G274" s="71"/>
      <c r="H274" s="71" t="s">
        <v>1237</v>
      </c>
      <c r="I274" s="71" t="s">
        <v>1215</v>
      </c>
      <c r="J274" s="73">
        <v>23700</v>
      </c>
      <c r="K274" s="73">
        <v>30300</v>
      </c>
      <c r="L274" s="73">
        <v>535.44665999999995</v>
      </c>
      <c r="M274" s="73">
        <v>25306.307819000001</v>
      </c>
      <c r="N274" s="73">
        <v>100</v>
      </c>
      <c r="O274" s="73">
        <v>56400</v>
      </c>
      <c r="P274" s="73">
        <v>1240884.1399900001</v>
      </c>
      <c r="Q274" s="73">
        <v>204.394452</v>
      </c>
      <c r="R274" s="73">
        <v>12900</v>
      </c>
      <c r="S274" s="73">
        <v>68850</v>
      </c>
      <c r="T274" s="73">
        <v>461246.43333000003</v>
      </c>
      <c r="U274" s="73">
        <v>16363.708101</v>
      </c>
      <c r="V274" s="73">
        <v>30</v>
      </c>
      <c r="W274" s="73">
        <v>951000</v>
      </c>
      <c r="X274" s="73">
        <v>4989366.79844</v>
      </c>
      <c r="Y274" s="73">
        <v>405.39899500000001</v>
      </c>
      <c r="Z274" s="73">
        <v>0</v>
      </c>
      <c r="AA274" s="73">
        <v>69000</v>
      </c>
      <c r="AB274" s="73">
        <v>3355514.8370400001</v>
      </c>
      <c r="AC274" s="73">
        <v>416.13194199999998</v>
      </c>
      <c r="AD274" s="75">
        <f t="shared" si="12"/>
        <v>7561252175.638093</v>
      </c>
      <c r="AE274" s="74">
        <f t="shared" si="13"/>
        <v>461781.87999000004</v>
      </c>
      <c r="AF274" s="75">
        <f t="shared" si="14"/>
        <v>16374.077250068438</v>
      </c>
    </row>
    <row r="275" spans="1:32">
      <c r="A275" s="69" t="s">
        <v>2095</v>
      </c>
      <c r="B275" s="71" t="s">
        <v>2096</v>
      </c>
      <c r="C275" s="71"/>
      <c r="D275" s="72" t="s">
        <v>1219</v>
      </c>
      <c r="E275" s="71" t="s">
        <v>2097</v>
      </c>
      <c r="F275" s="71" t="s">
        <v>2098</v>
      </c>
      <c r="G275" s="71"/>
      <c r="H275" s="71" t="s">
        <v>1237</v>
      </c>
      <c r="I275" s="71" t="s">
        <v>1215</v>
      </c>
      <c r="J275" s="73">
        <v>7704</v>
      </c>
      <c r="K275" s="73">
        <v>17735</v>
      </c>
      <c r="L275" s="73">
        <v>750248</v>
      </c>
      <c r="M275" s="73">
        <v>10074.559558999999</v>
      </c>
      <c r="N275" s="73">
        <v>7664</v>
      </c>
      <c r="O275" s="73">
        <v>652032</v>
      </c>
      <c r="P275" s="73">
        <v>50533</v>
      </c>
      <c r="Q275" s="73">
        <v>9945.2758489999997</v>
      </c>
      <c r="R275" s="73">
        <v>13068</v>
      </c>
      <c r="S275" s="73">
        <v>13068</v>
      </c>
      <c r="T275" s="73">
        <v>2</v>
      </c>
      <c r="U275" s="73">
        <v>13067.5</v>
      </c>
      <c r="V275" s="73">
        <v>8515</v>
      </c>
      <c r="W275" s="73">
        <v>12567</v>
      </c>
      <c r="X275" s="73">
        <v>22</v>
      </c>
      <c r="Y275" s="73">
        <v>11670.454543</v>
      </c>
      <c r="Z275" s="73">
        <v>345.33</v>
      </c>
      <c r="AA275" s="73">
        <v>13400</v>
      </c>
      <c r="AB275" s="73">
        <v>6495</v>
      </c>
      <c r="AC275" s="73">
        <v>8707.2346099999995</v>
      </c>
      <c r="AD275" s="75">
        <f t="shared" si="12"/>
        <v>7558444295.0206318</v>
      </c>
      <c r="AE275" s="74">
        <f t="shared" si="13"/>
        <v>750250</v>
      </c>
      <c r="AF275" s="75">
        <f t="shared" si="14"/>
        <v>10074.567537515004</v>
      </c>
    </row>
    <row r="276" spans="1:32">
      <c r="A276" s="69" t="s">
        <v>2099</v>
      </c>
      <c r="B276" s="71" t="s">
        <v>2100</v>
      </c>
      <c r="C276" s="71"/>
      <c r="D276" s="72" t="s">
        <v>1219</v>
      </c>
      <c r="E276" s="71" t="s">
        <v>2101</v>
      </c>
      <c r="F276" s="71" t="s">
        <v>2102</v>
      </c>
      <c r="G276" s="71"/>
      <c r="H276" s="71" t="s">
        <v>1237</v>
      </c>
      <c r="I276" s="71" t="s">
        <v>1215</v>
      </c>
      <c r="J276" s="73">
        <v>14200</v>
      </c>
      <c r="K276" s="73">
        <v>41444</v>
      </c>
      <c r="L276" s="73">
        <v>180778</v>
      </c>
      <c r="M276" s="73">
        <v>40294.637075999999</v>
      </c>
      <c r="N276" s="73">
        <v>393</v>
      </c>
      <c r="O276" s="73">
        <v>467112</v>
      </c>
      <c r="P276" s="73">
        <v>40342</v>
      </c>
      <c r="Q276" s="73">
        <v>19463.492020999998</v>
      </c>
      <c r="R276" s="73">
        <v>5552</v>
      </c>
      <c r="S276" s="73">
        <v>23682</v>
      </c>
      <c r="T276" s="73">
        <v>28753</v>
      </c>
      <c r="U276" s="73">
        <v>8975.2295689999992</v>
      </c>
      <c r="V276" s="73">
        <v>150</v>
      </c>
      <c r="W276" s="73">
        <v>510375</v>
      </c>
      <c r="X276" s="73">
        <v>68537</v>
      </c>
      <c r="Y276" s="73">
        <v>13861.363148</v>
      </c>
      <c r="Z276" s="73">
        <v>1444</v>
      </c>
      <c r="AA276" s="73">
        <v>15765480</v>
      </c>
      <c r="AB276" s="73">
        <v>112184.47500000001</v>
      </c>
      <c r="AC276" s="73">
        <v>15159.142282000001</v>
      </c>
      <c r="AD276" s="75">
        <f t="shared" si="12"/>
        <v>7542448677.1225843</v>
      </c>
      <c r="AE276" s="74">
        <f t="shared" si="13"/>
        <v>209531</v>
      </c>
      <c r="AF276" s="75">
        <f t="shared" si="14"/>
        <v>35996.815159201185</v>
      </c>
    </row>
    <row r="277" spans="1:32">
      <c r="A277" s="69" t="s">
        <v>2103</v>
      </c>
      <c r="B277" s="71" t="s">
        <v>2104</v>
      </c>
      <c r="C277" s="71"/>
      <c r="D277" s="72" t="s">
        <v>1215</v>
      </c>
      <c r="E277" s="71" t="s">
        <v>2105</v>
      </c>
      <c r="F277" s="71" t="s">
        <v>2106</v>
      </c>
      <c r="G277" s="71"/>
      <c r="H277" s="71" t="s">
        <v>1611</v>
      </c>
      <c r="I277" s="71" t="s">
        <v>1215</v>
      </c>
      <c r="J277" s="73">
        <v>23112</v>
      </c>
      <c r="K277" s="73">
        <v>34536</v>
      </c>
      <c r="L277" s="73">
        <v>256606</v>
      </c>
      <c r="M277" s="73">
        <v>29267.113809999999</v>
      </c>
      <c r="N277" s="73">
        <v>0</v>
      </c>
      <c r="O277" s="73">
        <v>70294</v>
      </c>
      <c r="P277" s="73">
        <v>24667</v>
      </c>
      <c r="Q277" s="73">
        <v>31406.935143999999</v>
      </c>
      <c r="R277" s="73">
        <v>0</v>
      </c>
      <c r="S277" s="73">
        <v>0</v>
      </c>
      <c r="T277" s="73">
        <v>0</v>
      </c>
      <c r="U277" s="73">
        <v>0</v>
      </c>
      <c r="V277" s="73">
        <v>460</v>
      </c>
      <c r="W277" s="73">
        <v>60000</v>
      </c>
      <c r="X277" s="73">
        <v>36003</v>
      </c>
      <c r="Y277" s="73">
        <v>31478.12341</v>
      </c>
      <c r="Z277" s="73">
        <v>0</v>
      </c>
      <c r="AA277" s="73">
        <v>1186892</v>
      </c>
      <c r="AB277" s="73">
        <v>53128</v>
      </c>
      <c r="AC277" s="73">
        <v>28702.852747000001</v>
      </c>
      <c r="AD277" s="75">
        <f t="shared" si="12"/>
        <v>7510117006.3288593</v>
      </c>
      <c r="AE277" s="74">
        <f t="shared" si="13"/>
        <v>256606</v>
      </c>
      <c r="AF277" s="75">
        <f t="shared" si="14"/>
        <v>29267.113809999999</v>
      </c>
    </row>
    <row r="278" spans="1:32">
      <c r="A278" s="69" t="s">
        <v>2107</v>
      </c>
      <c r="B278" s="71" t="s">
        <v>1262</v>
      </c>
      <c r="C278" s="71"/>
      <c r="D278" s="72" t="s">
        <v>1219</v>
      </c>
      <c r="E278" s="71" t="s">
        <v>1263</v>
      </c>
      <c r="F278" s="71" t="s">
        <v>1264</v>
      </c>
      <c r="G278" s="71"/>
      <c r="H278" s="71" t="s">
        <v>1224</v>
      </c>
      <c r="I278" s="71" t="s">
        <v>1219</v>
      </c>
      <c r="J278" s="73">
        <v>1750</v>
      </c>
      <c r="K278" s="73">
        <v>3497</v>
      </c>
      <c r="L278" s="73">
        <v>1679020</v>
      </c>
      <c r="M278" s="73">
        <v>2455.457332</v>
      </c>
      <c r="N278" s="73">
        <v>220</v>
      </c>
      <c r="O278" s="73">
        <v>5105000</v>
      </c>
      <c r="P278" s="73">
        <v>394818.234</v>
      </c>
      <c r="Q278" s="73">
        <v>3373.3271009999999</v>
      </c>
      <c r="R278" s="73">
        <v>1820</v>
      </c>
      <c r="S278" s="73">
        <v>3002</v>
      </c>
      <c r="T278" s="73">
        <v>1437040</v>
      </c>
      <c r="U278" s="73">
        <v>2349.320013</v>
      </c>
      <c r="V278" s="73">
        <v>0.4</v>
      </c>
      <c r="W278" s="73">
        <v>79640</v>
      </c>
      <c r="X278" s="73">
        <v>572856.30000000005</v>
      </c>
      <c r="Y278" s="73">
        <v>2898.735623</v>
      </c>
      <c r="Z278" s="73">
        <v>0</v>
      </c>
      <c r="AA278" s="73">
        <v>32320000</v>
      </c>
      <c r="AB278" s="73">
        <v>2643192.2119999998</v>
      </c>
      <c r="AC278" s="73">
        <v>3258.018971</v>
      </c>
      <c r="AD278" s="75">
        <f t="shared" si="12"/>
        <v>7498828801.05616</v>
      </c>
      <c r="AE278" s="74">
        <f t="shared" si="13"/>
        <v>3116060</v>
      </c>
      <c r="AF278" s="75">
        <f t="shared" si="14"/>
        <v>2406.5097594578283</v>
      </c>
    </row>
    <row r="279" spans="1:32">
      <c r="A279" s="69" t="s">
        <v>2108</v>
      </c>
      <c r="B279" s="71" t="s">
        <v>2109</v>
      </c>
      <c r="C279" s="71"/>
      <c r="D279" s="72" t="s">
        <v>1215</v>
      </c>
      <c r="E279" s="71" t="s">
        <v>1327</v>
      </c>
      <c r="F279" s="71" t="s">
        <v>1282</v>
      </c>
      <c r="G279" s="71"/>
      <c r="H279" s="71" t="s">
        <v>1237</v>
      </c>
      <c r="I279" s="71" t="s">
        <v>1219</v>
      </c>
      <c r="J279" s="73">
        <v>20</v>
      </c>
      <c r="K279" s="73">
        <v>10515</v>
      </c>
      <c r="L279" s="73">
        <v>8333578.4866599999</v>
      </c>
      <c r="M279" s="73">
        <v>755.22563500000001</v>
      </c>
      <c r="N279" s="73">
        <v>10</v>
      </c>
      <c r="O279" s="73">
        <v>45600</v>
      </c>
      <c r="P279" s="73">
        <v>8420219.2866500001</v>
      </c>
      <c r="Q279" s="73">
        <v>324.12897600000002</v>
      </c>
      <c r="R279" s="73">
        <v>22</v>
      </c>
      <c r="S279" s="73">
        <v>8700</v>
      </c>
      <c r="T279" s="73">
        <v>215051.33332999999</v>
      </c>
      <c r="U279" s="73">
        <v>5546.4822299999996</v>
      </c>
      <c r="V279" s="73">
        <v>0</v>
      </c>
      <c r="W279" s="73">
        <v>960000</v>
      </c>
      <c r="X279" s="73">
        <v>6621385.6565500004</v>
      </c>
      <c r="Y279" s="73">
        <v>49.958286000000001</v>
      </c>
      <c r="Z279" s="73">
        <v>0</v>
      </c>
      <c r="AA279" s="73">
        <v>960000</v>
      </c>
      <c r="AB279" s="73">
        <v>7344247.0366599998</v>
      </c>
      <c r="AC279" s="73">
        <v>36.708303999999998</v>
      </c>
      <c r="AD279" s="75">
        <f t="shared" si="12"/>
        <v>7486510503.2627888</v>
      </c>
      <c r="AE279" s="74">
        <f t="shared" si="13"/>
        <v>8548629.8199899998</v>
      </c>
      <c r="AF279" s="75">
        <f t="shared" si="14"/>
        <v>875.75560772984159</v>
      </c>
    </row>
    <row r="280" spans="1:32">
      <c r="A280" s="69" t="s">
        <v>2110</v>
      </c>
      <c r="B280" s="71" t="s">
        <v>2111</v>
      </c>
      <c r="C280" s="71"/>
      <c r="D280" s="72" t="s">
        <v>1219</v>
      </c>
      <c r="E280" s="71" t="s">
        <v>2112</v>
      </c>
      <c r="F280" s="71" t="s">
        <v>2113</v>
      </c>
      <c r="G280" s="71"/>
      <c r="H280" s="71" t="s">
        <v>1237</v>
      </c>
      <c r="I280" s="71" t="s">
        <v>1219</v>
      </c>
      <c r="J280" s="73">
        <v>5600</v>
      </c>
      <c r="K280" s="73">
        <v>33844</v>
      </c>
      <c r="L280" s="73">
        <v>57715.15</v>
      </c>
      <c r="M280" s="73">
        <v>28680.266737000002</v>
      </c>
      <c r="N280" s="73">
        <v>0</v>
      </c>
      <c r="O280" s="73">
        <v>776700</v>
      </c>
      <c r="P280" s="73">
        <v>882413.95</v>
      </c>
      <c r="Q280" s="73">
        <v>1007.868302</v>
      </c>
      <c r="R280" s="73">
        <v>305</v>
      </c>
      <c r="S280" s="73">
        <v>13240</v>
      </c>
      <c r="T280" s="73">
        <v>1173276.55</v>
      </c>
      <c r="U280" s="73">
        <v>4943.8839070000004</v>
      </c>
      <c r="V280" s="73">
        <v>8</v>
      </c>
      <c r="W280" s="73">
        <v>155800</v>
      </c>
      <c r="X280" s="73">
        <v>2969317.9</v>
      </c>
      <c r="Y280" s="73">
        <v>1079.311426</v>
      </c>
      <c r="Z280" s="73">
        <v>0</v>
      </c>
      <c r="AA280" s="73">
        <v>833700</v>
      </c>
      <c r="AB280" s="73">
        <v>5612234.4000000004</v>
      </c>
      <c r="AC280" s="73">
        <v>587.53131399999995</v>
      </c>
      <c r="AD280" s="75">
        <f t="shared" si="12"/>
        <v>7455828950.7714472</v>
      </c>
      <c r="AE280" s="74">
        <f t="shared" si="13"/>
        <v>1230991.7</v>
      </c>
      <c r="AF280" s="75">
        <f t="shared" si="14"/>
        <v>6056.7662241519965</v>
      </c>
    </row>
    <row r="281" spans="1:32">
      <c r="A281" s="69" t="s">
        <v>2114</v>
      </c>
      <c r="B281" s="71" t="s">
        <v>2115</v>
      </c>
      <c r="C281" s="71"/>
      <c r="D281" s="72" t="s">
        <v>1219</v>
      </c>
      <c r="E281" s="71" t="s">
        <v>1904</v>
      </c>
      <c r="F281" s="71" t="s">
        <v>1905</v>
      </c>
      <c r="G281" s="71"/>
      <c r="H281" s="71" t="s">
        <v>1237</v>
      </c>
      <c r="I281" s="71" t="s">
        <v>1215</v>
      </c>
      <c r="J281" s="73">
        <v>145856</v>
      </c>
      <c r="K281" s="73">
        <v>253629</v>
      </c>
      <c r="L281" s="73">
        <v>14927</v>
      </c>
      <c r="M281" s="73">
        <v>216316.592344</v>
      </c>
      <c r="N281" s="73">
        <v>5160</v>
      </c>
      <c r="O281" s="73">
        <v>417630</v>
      </c>
      <c r="P281" s="73">
        <v>10014</v>
      </c>
      <c r="Q281" s="73">
        <v>43175.839888000002</v>
      </c>
      <c r="R281" s="73">
        <v>140730</v>
      </c>
      <c r="S281" s="73">
        <v>170880</v>
      </c>
      <c r="T281" s="73">
        <v>29120</v>
      </c>
      <c r="U281" s="73">
        <v>144641.885159</v>
      </c>
      <c r="V281" s="73">
        <v>21</v>
      </c>
      <c r="W281" s="73">
        <v>363090</v>
      </c>
      <c r="X281" s="73">
        <v>356283.70328999998</v>
      </c>
      <c r="Y281" s="73">
        <v>8930.3074350000006</v>
      </c>
      <c r="Z281" s="73">
        <v>21</v>
      </c>
      <c r="AA281" s="73">
        <v>354720</v>
      </c>
      <c r="AB281" s="73">
        <v>525333.67000000004</v>
      </c>
      <c r="AC281" s="73">
        <v>7124.0741440000002</v>
      </c>
      <c r="AD281" s="75">
        <f t="shared" si="12"/>
        <v>7440929469.7489681</v>
      </c>
      <c r="AE281" s="74">
        <f t="shared" si="13"/>
        <v>44047</v>
      </c>
      <c r="AF281" s="75">
        <f t="shared" si="14"/>
        <v>168931.58375709964</v>
      </c>
    </row>
    <row r="282" spans="1:32">
      <c r="A282" s="69" t="s">
        <v>2116</v>
      </c>
      <c r="B282" s="71" t="s">
        <v>2117</v>
      </c>
      <c r="C282" s="71"/>
      <c r="D282" s="72" t="s">
        <v>1215</v>
      </c>
      <c r="E282" s="71" t="s">
        <v>1657</v>
      </c>
      <c r="F282" s="71" t="s">
        <v>1658</v>
      </c>
      <c r="G282" s="71"/>
      <c r="H282" s="71" t="s">
        <v>1237</v>
      </c>
      <c r="I282" s="71" t="s">
        <v>1215</v>
      </c>
      <c r="J282" s="73">
        <v>10596000</v>
      </c>
      <c r="K282" s="73">
        <v>11313349</v>
      </c>
      <c r="L282" s="73">
        <v>142</v>
      </c>
      <c r="M282" s="73">
        <v>11010238.957744</v>
      </c>
      <c r="N282" s="73">
        <v>261000</v>
      </c>
      <c r="O282" s="73">
        <v>14164440</v>
      </c>
      <c r="P282" s="73">
        <v>86</v>
      </c>
      <c r="Q282" s="73">
        <v>4248732.546511</v>
      </c>
      <c r="R282" s="73">
        <v>10221840</v>
      </c>
      <c r="S282" s="73">
        <v>11313349</v>
      </c>
      <c r="T282" s="73">
        <v>534</v>
      </c>
      <c r="U282" s="73">
        <v>10978336.608608</v>
      </c>
      <c r="V282" s="73">
        <v>21</v>
      </c>
      <c r="W282" s="73">
        <v>763642800</v>
      </c>
      <c r="X282" s="73">
        <v>267724.01666000002</v>
      </c>
      <c r="Y282" s="73">
        <v>13205.944351</v>
      </c>
      <c r="Z282" s="73">
        <v>21</v>
      </c>
      <c r="AA282" s="73">
        <v>17580999</v>
      </c>
      <c r="AB282" s="73">
        <v>286540.25</v>
      </c>
      <c r="AC282" s="73">
        <v>26203.099550999999</v>
      </c>
      <c r="AD282" s="75">
        <f t="shared" si="12"/>
        <v>7425885680.9963198</v>
      </c>
      <c r="AE282" s="74">
        <f t="shared" si="13"/>
        <v>676</v>
      </c>
      <c r="AF282" s="75">
        <f t="shared" si="14"/>
        <v>10985037.989639526</v>
      </c>
    </row>
    <row r="283" spans="1:32">
      <c r="A283" s="69" t="s">
        <v>2118</v>
      </c>
      <c r="B283" s="71" t="s">
        <v>2119</v>
      </c>
      <c r="C283" s="71"/>
      <c r="D283" s="72" t="s">
        <v>1215</v>
      </c>
      <c r="E283" s="71" t="s">
        <v>2029</v>
      </c>
      <c r="F283" s="71" t="s">
        <v>2030</v>
      </c>
      <c r="G283" s="71"/>
      <c r="H283" s="71" t="s">
        <v>1237</v>
      </c>
      <c r="I283" s="71" t="s">
        <v>1215</v>
      </c>
      <c r="J283" s="73">
        <v>25194</v>
      </c>
      <c r="K283" s="73">
        <v>29172</v>
      </c>
      <c r="L283" s="73">
        <v>265382</v>
      </c>
      <c r="M283" s="73">
        <v>27524.345744999999</v>
      </c>
      <c r="N283" s="73">
        <v>0</v>
      </c>
      <c r="O283" s="73">
        <v>78376</v>
      </c>
      <c r="P283" s="73">
        <v>30547</v>
      </c>
      <c r="Q283" s="73">
        <v>29337.29448</v>
      </c>
      <c r="R283" s="73">
        <v>18942</v>
      </c>
      <c r="S283" s="73">
        <v>26255</v>
      </c>
      <c r="T283" s="73">
        <v>3708</v>
      </c>
      <c r="U283" s="73">
        <v>20309.250534999999</v>
      </c>
      <c r="V283" s="73">
        <v>74</v>
      </c>
      <c r="W283" s="73">
        <v>38004</v>
      </c>
      <c r="X283" s="73">
        <v>8043</v>
      </c>
      <c r="Y283" s="73">
        <v>9213.8501770000003</v>
      </c>
      <c r="Z283" s="73">
        <v>0</v>
      </c>
      <c r="AA283" s="73">
        <v>15673682</v>
      </c>
      <c r="AB283" s="73">
        <v>142840</v>
      </c>
      <c r="AC283" s="73">
        <v>480.88972000000001</v>
      </c>
      <c r="AD283" s="75">
        <f t="shared" si="12"/>
        <v>7379772623.4833698</v>
      </c>
      <c r="AE283" s="74">
        <f t="shared" si="13"/>
        <v>269090</v>
      </c>
      <c r="AF283" s="75">
        <f t="shared" si="14"/>
        <v>27424.923347145454</v>
      </c>
    </row>
    <row r="284" spans="1:32">
      <c r="A284" s="69" t="s">
        <v>2120</v>
      </c>
      <c r="B284" s="71" t="s">
        <v>2121</v>
      </c>
      <c r="C284" s="71"/>
      <c r="D284" s="72" t="s">
        <v>1215</v>
      </c>
      <c r="E284" s="71" t="s">
        <v>2122</v>
      </c>
      <c r="F284" s="71" t="s">
        <v>2123</v>
      </c>
      <c r="G284" s="71"/>
      <c r="H284" s="71" t="s">
        <v>1707</v>
      </c>
      <c r="I284" s="71" t="s">
        <v>1215</v>
      </c>
      <c r="J284" s="73">
        <v>0</v>
      </c>
      <c r="K284" s="73">
        <v>0</v>
      </c>
      <c r="L284" s="73">
        <v>0</v>
      </c>
      <c r="M284" s="73">
        <v>0</v>
      </c>
      <c r="N284" s="73">
        <v>27000</v>
      </c>
      <c r="O284" s="73">
        <v>65000</v>
      </c>
      <c r="P284" s="73">
        <v>28233</v>
      </c>
      <c r="Q284" s="73">
        <v>34051.224098999999</v>
      </c>
      <c r="R284" s="73">
        <v>25000</v>
      </c>
      <c r="S284" s="73">
        <v>61180</v>
      </c>
      <c r="T284" s="73">
        <v>202685</v>
      </c>
      <c r="U284" s="73">
        <v>36227.260818000002</v>
      </c>
      <c r="V284" s="73">
        <v>34115</v>
      </c>
      <c r="W284" s="73">
        <v>102000</v>
      </c>
      <c r="X284" s="73">
        <v>22248</v>
      </c>
      <c r="Y284" s="73">
        <v>48442.626927999998</v>
      </c>
      <c r="Z284" s="73">
        <v>162</v>
      </c>
      <c r="AA284" s="73">
        <v>210812950</v>
      </c>
      <c r="AB284" s="73">
        <v>680178.74</v>
      </c>
      <c r="AC284" s="73">
        <v>35833.543773999998</v>
      </c>
      <c r="AD284" s="75">
        <f t="shared" si="12"/>
        <v>7342722358.8963308</v>
      </c>
      <c r="AE284" s="74">
        <f t="shared" si="13"/>
        <v>202685</v>
      </c>
      <c r="AF284" s="75">
        <f t="shared" si="14"/>
        <v>36227.260818000002</v>
      </c>
    </row>
    <row r="285" spans="1:32">
      <c r="A285" s="69" t="s">
        <v>2124</v>
      </c>
      <c r="B285" s="71" t="s">
        <v>2125</v>
      </c>
      <c r="C285" s="71"/>
      <c r="D285" s="72" t="s">
        <v>1219</v>
      </c>
      <c r="E285" s="71" t="s">
        <v>2126</v>
      </c>
      <c r="F285" s="71" t="s">
        <v>2127</v>
      </c>
      <c r="G285" s="71"/>
      <c r="H285" s="71" t="s">
        <v>2128</v>
      </c>
      <c r="I285" s="71" t="s">
        <v>1215</v>
      </c>
      <c r="J285" s="73">
        <v>707</v>
      </c>
      <c r="K285" s="73">
        <v>160571</v>
      </c>
      <c r="L285" s="73">
        <v>64921</v>
      </c>
      <c r="M285" s="73">
        <v>112542.378193</v>
      </c>
      <c r="N285" s="73">
        <v>787.32669999999996</v>
      </c>
      <c r="O285" s="73">
        <v>381786</v>
      </c>
      <c r="P285" s="73">
        <v>10799.84</v>
      </c>
      <c r="Q285" s="73">
        <v>54168.620754000003</v>
      </c>
      <c r="R285" s="73">
        <v>0</v>
      </c>
      <c r="S285" s="73">
        <v>0</v>
      </c>
      <c r="T285" s="73">
        <v>0</v>
      </c>
      <c r="U285" s="73">
        <v>0</v>
      </c>
      <c r="V285" s="73">
        <v>90000</v>
      </c>
      <c r="W285" s="73">
        <v>131100</v>
      </c>
      <c r="X285" s="73">
        <v>6.68</v>
      </c>
      <c r="Y285" s="73">
        <v>112170.508982</v>
      </c>
      <c r="Z285" s="73">
        <v>550</v>
      </c>
      <c r="AA285" s="73">
        <v>140410</v>
      </c>
      <c r="AB285" s="73">
        <v>1153</v>
      </c>
      <c r="AC285" s="73">
        <v>6504.1096269999998</v>
      </c>
      <c r="AD285" s="75">
        <f t="shared" si="12"/>
        <v>7306363734.6677532</v>
      </c>
      <c r="AE285" s="74">
        <f t="shared" si="13"/>
        <v>64921</v>
      </c>
      <c r="AF285" s="75">
        <f t="shared" si="14"/>
        <v>112542.378193</v>
      </c>
    </row>
    <row r="286" spans="1:32">
      <c r="A286" s="69" t="s">
        <v>2129</v>
      </c>
      <c r="B286" s="71" t="s">
        <v>2130</v>
      </c>
      <c r="C286" s="71"/>
      <c r="D286" s="72" t="s">
        <v>1215</v>
      </c>
      <c r="E286" s="71" t="s">
        <v>2131</v>
      </c>
      <c r="F286" s="71" t="s">
        <v>2132</v>
      </c>
      <c r="G286" s="71"/>
      <c r="H286" s="71" t="s">
        <v>1237</v>
      </c>
      <c r="I286" s="71" t="s">
        <v>1215</v>
      </c>
      <c r="J286" s="73">
        <v>2161</v>
      </c>
      <c r="K286" s="73">
        <v>66576</v>
      </c>
      <c r="L286" s="73">
        <v>123836</v>
      </c>
      <c r="M286" s="73">
        <v>57778.264029999998</v>
      </c>
      <c r="N286" s="73">
        <v>0</v>
      </c>
      <c r="O286" s="73">
        <v>1353549</v>
      </c>
      <c r="P286" s="73">
        <v>39432.639999999999</v>
      </c>
      <c r="Q286" s="73">
        <v>48095.639443</v>
      </c>
      <c r="R286" s="73">
        <v>43288</v>
      </c>
      <c r="S286" s="73">
        <v>51660</v>
      </c>
      <c r="T286" s="73">
        <v>2132</v>
      </c>
      <c r="U286" s="73">
        <v>48400.626638000002</v>
      </c>
      <c r="V286" s="73">
        <v>1681</v>
      </c>
      <c r="W286" s="73">
        <v>84700</v>
      </c>
      <c r="X286" s="73">
        <v>6505.4285200000004</v>
      </c>
      <c r="Y286" s="73">
        <v>6037.5367420000002</v>
      </c>
      <c r="Z286" s="73">
        <v>1699</v>
      </c>
      <c r="AA286" s="73">
        <v>84700</v>
      </c>
      <c r="AB286" s="73">
        <v>64679</v>
      </c>
      <c r="AC286" s="73">
        <v>13761.843303</v>
      </c>
      <c r="AD286" s="75">
        <f t="shared" si="12"/>
        <v>7258219240.4112959</v>
      </c>
      <c r="AE286" s="74">
        <f t="shared" si="13"/>
        <v>125968</v>
      </c>
      <c r="AF286" s="75">
        <f t="shared" si="14"/>
        <v>57619.54814247504</v>
      </c>
    </row>
    <row r="287" spans="1:32">
      <c r="A287" s="69" t="s">
        <v>2133</v>
      </c>
      <c r="B287" s="71" t="s">
        <v>2134</v>
      </c>
      <c r="C287" s="71"/>
      <c r="D287" s="72" t="s">
        <v>1219</v>
      </c>
      <c r="E287" s="71" t="s">
        <v>2135</v>
      </c>
      <c r="F287" s="71" t="s">
        <v>2136</v>
      </c>
      <c r="G287" s="71"/>
      <c r="H287" s="71" t="s">
        <v>2128</v>
      </c>
      <c r="I287" s="71" t="s">
        <v>1215</v>
      </c>
      <c r="J287" s="73">
        <v>68323</v>
      </c>
      <c r="K287" s="73">
        <v>88139</v>
      </c>
      <c r="L287" s="73">
        <v>94411</v>
      </c>
      <c r="M287" s="73">
        <v>76609.901318999997</v>
      </c>
      <c r="N287" s="73">
        <v>4600</v>
      </c>
      <c r="O287" s="73">
        <v>128490</v>
      </c>
      <c r="P287" s="73">
        <v>8087.5</v>
      </c>
      <c r="Q287" s="73">
        <v>79956.095837000001</v>
      </c>
      <c r="R287" s="73">
        <v>61230</v>
      </c>
      <c r="S287" s="73">
        <v>78720</v>
      </c>
      <c r="T287" s="73">
        <v>133</v>
      </c>
      <c r="U287" s="73">
        <v>71056.781952999998</v>
      </c>
      <c r="V287" s="73">
        <v>600</v>
      </c>
      <c r="W287" s="73">
        <v>91965</v>
      </c>
      <c r="X287" s="73">
        <v>102.4</v>
      </c>
      <c r="Y287" s="73">
        <v>55949.379116999997</v>
      </c>
      <c r="Z287" s="73">
        <v>89470</v>
      </c>
      <c r="AA287" s="73">
        <v>89850</v>
      </c>
      <c r="AB287" s="73">
        <v>2</v>
      </c>
      <c r="AC287" s="73">
        <v>89660</v>
      </c>
      <c r="AD287" s="75">
        <f t="shared" si="12"/>
        <v>7242267945.4278584</v>
      </c>
      <c r="AE287" s="74">
        <f t="shared" si="13"/>
        <v>94544</v>
      </c>
      <c r="AF287" s="75">
        <f t="shared" si="14"/>
        <v>76602.089454940113</v>
      </c>
    </row>
    <row r="288" spans="1:32">
      <c r="A288" s="69" t="s">
        <v>2137</v>
      </c>
      <c r="B288" s="71" t="s">
        <v>2138</v>
      </c>
      <c r="C288" s="71"/>
      <c r="D288" s="72" t="s">
        <v>1219</v>
      </c>
      <c r="E288" s="71" t="s">
        <v>1281</v>
      </c>
      <c r="F288" s="71" t="s">
        <v>1282</v>
      </c>
      <c r="G288" s="71"/>
      <c r="H288" s="71" t="s">
        <v>1237</v>
      </c>
      <c r="I288" s="71" t="s">
        <v>1215</v>
      </c>
      <c r="J288" s="73">
        <v>759</v>
      </c>
      <c r="K288" s="73">
        <v>48551</v>
      </c>
      <c r="L288" s="73">
        <v>200108</v>
      </c>
      <c r="M288" s="73">
        <v>35724.758193000001</v>
      </c>
      <c r="N288" s="73">
        <v>0</v>
      </c>
      <c r="O288" s="73">
        <v>2958900</v>
      </c>
      <c r="P288" s="73">
        <v>42895.27</v>
      </c>
      <c r="Q288" s="73">
        <v>31092.109289</v>
      </c>
      <c r="R288" s="73">
        <v>0</v>
      </c>
      <c r="S288" s="73">
        <v>0</v>
      </c>
      <c r="T288" s="73">
        <v>0</v>
      </c>
      <c r="U288" s="73">
        <v>0</v>
      </c>
      <c r="V288" s="73">
        <v>767</v>
      </c>
      <c r="W288" s="73">
        <v>92784</v>
      </c>
      <c r="X288" s="73">
        <v>342.42667999999998</v>
      </c>
      <c r="Y288" s="73">
        <v>2873.6607920000001</v>
      </c>
      <c r="Z288" s="73">
        <v>746</v>
      </c>
      <c r="AA288" s="73">
        <v>44975</v>
      </c>
      <c r="AB288" s="73">
        <v>686</v>
      </c>
      <c r="AC288" s="73">
        <v>2722.332594</v>
      </c>
      <c r="AD288" s="75">
        <f t="shared" si="12"/>
        <v>7148809912.4848442</v>
      </c>
      <c r="AE288" s="74">
        <f t="shared" si="13"/>
        <v>200108</v>
      </c>
      <c r="AF288" s="75">
        <f t="shared" si="14"/>
        <v>35724.758193000001</v>
      </c>
    </row>
    <row r="289" spans="1:32">
      <c r="A289" s="69" t="s">
        <v>2139</v>
      </c>
      <c r="B289" s="71" t="s">
        <v>2140</v>
      </c>
      <c r="C289" s="71"/>
      <c r="D289" s="72" t="s">
        <v>1215</v>
      </c>
      <c r="E289" s="71" t="s">
        <v>1898</v>
      </c>
      <c r="F289" s="71" t="s">
        <v>1899</v>
      </c>
      <c r="G289" s="71"/>
      <c r="H289" s="71" t="s">
        <v>1611</v>
      </c>
      <c r="I289" s="71" t="s">
        <v>1215</v>
      </c>
      <c r="J289" s="73">
        <v>23000</v>
      </c>
      <c r="K289" s="73">
        <v>42657</v>
      </c>
      <c r="L289" s="73">
        <v>76182</v>
      </c>
      <c r="M289" s="73">
        <v>31712.985121999998</v>
      </c>
      <c r="N289" s="73">
        <v>9175</v>
      </c>
      <c r="O289" s="73">
        <v>59443</v>
      </c>
      <c r="P289" s="73">
        <v>68873</v>
      </c>
      <c r="Q289" s="73">
        <v>21401.552743</v>
      </c>
      <c r="R289" s="73">
        <v>21000</v>
      </c>
      <c r="S289" s="73">
        <v>31000</v>
      </c>
      <c r="T289" s="73">
        <v>204146</v>
      </c>
      <c r="U289" s="73">
        <v>23121.358729</v>
      </c>
      <c r="V289" s="73">
        <v>19800</v>
      </c>
      <c r="W289" s="73">
        <v>61514</v>
      </c>
      <c r="X289" s="73">
        <v>35792</v>
      </c>
      <c r="Y289" s="73">
        <v>32026.796678999999</v>
      </c>
      <c r="Z289" s="73">
        <v>147</v>
      </c>
      <c r="AA289" s="73">
        <v>126561</v>
      </c>
      <c r="AB289" s="73">
        <v>29739</v>
      </c>
      <c r="AC289" s="73">
        <v>22805.460537999999</v>
      </c>
      <c r="AD289" s="75">
        <f t="shared" si="12"/>
        <v>7136091531.6546383</v>
      </c>
      <c r="AE289" s="74">
        <f t="shared" si="13"/>
        <v>280328</v>
      </c>
      <c r="AF289" s="75">
        <f t="shared" si="14"/>
        <v>25456.221039834189</v>
      </c>
    </row>
    <row r="290" spans="1:32">
      <c r="A290" s="69" t="s">
        <v>2141</v>
      </c>
      <c r="B290" s="71" t="s">
        <v>2142</v>
      </c>
      <c r="C290" s="71"/>
      <c r="D290" s="72" t="s">
        <v>1215</v>
      </c>
      <c r="E290" s="71" t="s">
        <v>1327</v>
      </c>
      <c r="F290" s="71" t="s">
        <v>1282</v>
      </c>
      <c r="G290" s="71"/>
      <c r="H290" s="71" t="s">
        <v>1237</v>
      </c>
      <c r="I290" s="71" t="s">
        <v>1219</v>
      </c>
      <c r="J290" s="73">
        <v>383</v>
      </c>
      <c r="K290" s="73">
        <v>103426</v>
      </c>
      <c r="L290" s="73">
        <v>94377</v>
      </c>
      <c r="M290" s="73">
        <v>75582.779962000001</v>
      </c>
      <c r="N290" s="73">
        <v>344.565</v>
      </c>
      <c r="O290" s="73">
        <v>8369700</v>
      </c>
      <c r="P290" s="73">
        <v>51180.02</v>
      </c>
      <c r="Q290" s="73">
        <v>37872.667067000002</v>
      </c>
      <c r="R290" s="73">
        <v>0</v>
      </c>
      <c r="S290" s="73">
        <v>0</v>
      </c>
      <c r="T290" s="73">
        <v>0</v>
      </c>
      <c r="U290" s="73">
        <v>0</v>
      </c>
      <c r="V290" s="73">
        <v>255</v>
      </c>
      <c r="W290" s="73">
        <v>122000</v>
      </c>
      <c r="X290" s="73">
        <v>129397.63499999999</v>
      </c>
      <c r="Y290" s="73">
        <v>953.79787199999998</v>
      </c>
      <c r="Z290" s="73">
        <v>15</v>
      </c>
      <c r="AA290" s="73">
        <v>87810</v>
      </c>
      <c r="AB290" s="73">
        <v>227123.53</v>
      </c>
      <c r="AC290" s="73">
        <v>6138.9504189999998</v>
      </c>
      <c r="AD290" s="75">
        <f t="shared" si="12"/>
        <v>7133276024.4736738</v>
      </c>
      <c r="AE290" s="74">
        <f t="shared" si="13"/>
        <v>94377</v>
      </c>
      <c r="AF290" s="75">
        <f t="shared" si="14"/>
        <v>75582.779962000001</v>
      </c>
    </row>
    <row r="291" spans="1:32">
      <c r="A291" s="69" t="s">
        <v>2143</v>
      </c>
      <c r="B291" s="71" t="s">
        <v>2144</v>
      </c>
      <c r="C291" s="71"/>
      <c r="D291" s="72" t="s">
        <v>1215</v>
      </c>
      <c r="E291" s="71" t="s">
        <v>2145</v>
      </c>
      <c r="F291" s="71" t="s">
        <v>2146</v>
      </c>
      <c r="G291" s="71"/>
      <c r="H291" s="71" t="s">
        <v>1237</v>
      </c>
      <c r="I291" s="71" t="s">
        <v>1215</v>
      </c>
      <c r="J291" s="73">
        <v>22505</v>
      </c>
      <c r="K291" s="73">
        <v>45234</v>
      </c>
      <c r="L291" s="73">
        <v>218456</v>
      </c>
      <c r="M291" s="73">
        <v>30377.974812</v>
      </c>
      <c r="N291" s="73">
        <v>1000</v>
      </c>
      <c r="O291" s="73">
        <v>4996</v>
      </c>
      <c r="P291" s="73">
        <v>12272</v>
      </c>
      <c r="Q291" s="73">
        <v>4282.973919</v>
      </c>
      <c r="R291" s="73">
        <v>22505</v>
      </c>
      <c r="S291" s="73">
        <v>22505</v>
      </c>
      <c r="T291" s="73">
        <v>22000</v>
      </c>
      <c r="U291" s="73">
        <v>22505</v>
      </c>
      <c r="V291" s="73">
        <v>952</v>
      </c>
      <c r="W291" s="73">
        <v>13904</v>
      </c>
      <c r="X291" s="73">
        <v>326</v>
      </c>
      <c r="Y291" s="73">
        <v>1232.5398769999999</v>
      </c>
      <c r="Z291" s="73">
        <v>126</v>
      </c>
      <c r="AA291" s="73">
        <v>51470</v>
      </c>
      <c r="AB291" s="73">
        <v>18064</v>
      </c>
      <c r="AC291" s="73">
        <v>3621.512741</v>
      </c>
      <c r="AD291" s="75">
        <f t="shared" si="12"/>
        <v>7131360865.5302725</v>
      </c>
      <c r="AE291" s="74">
        <f t="shared" si="13"/>
        <v>240456</v>
      </c>
      <c r="AF291" s="75">
        <f t="shared" si="14"/>
        <v>29657.654063655191</v>
      </c>
    </row>
    <row r="292" spans="1:32">
      <c r="A292" s="69" t="s">
        <v>2147</v>
      </c>
      <c r="B292" s="71" t="s">
        <v>2148</v>
      </c>
      <c r="C292" s="71"/>
      <c r="D292" s="72" t="s">
        <v>1215</v>
      </c>
      <c r="E292" s="71" t="s">
        <v>2149</v>
      </c>
      <c r="F292" s="71" t="s">
        <v>2150</v>
      </c>
      <c r="G292" s="71"/>
      <c r="H292" s="71" t="s">
        <v>1621</v>
      </c>
      <c r="I292" s="71" t="s">
        <v>1215</v>
      </c>
      <c r="J292" s="73">
        <v>6943</v>
      </c>
      <c r="K292" s="73">
        <v>11021</v>
      </c>
      <c r="L292" s="73">
        <v>745082</v>
      </c>
      <c r="M292" s="73">
        <v>9569.3923489999997</v>
      </c>
      <c r="N292" s="73">
        <v>1</v>
      </c>
      <c r="O292" s="73">
        <v>1118760</v>
      </c>
      <c r="P292" s="73">
        <v>116520.18</v>
      </c>
      <c r="Q292" s="73">
        <v>9651.1033210000005</v>
      </c>
      <c r="R292" s="73">
        <v>0</v>
      </c>
      <c r="S292" s="73">
        <v>0</v>
      </c>
      <c r="T292" s="73">
        <v>0</v>
      </c>
      <c r="U292" s="73">
        <v>0</v>
      </c>
      <c r="V292" s="73">
        <v>9225</v>
      </c>
      <c r="W292" s="73">
        <v>13444</v>
      </c>
      <c r="X292" s="73">
        <v>114</v>
      </c>
      <c r="Y292" s="73">
        <v>10755.789468000001</v>
      </c>
      <c r="Z292" s="73">
        <v>2788</v>
      </c>
      <c r="AA292" s="73">
        <v>12300</v>
      </c>
      <c r="AB292" s="73">
        <v>29474</v>
      </c>
      <c r="AC292" s="73">
        <v>9747.7273559999994</v>
      </c>
      <c r="AD292" s="75">
        <f t="shared" si="12"/>
        <v>7129981990.177618</v>
      </c>
      <c r="AE292" s="74">
        <f t="shared" si="13"/>
        <v>745082</v>
      </c>
      <c r="AF292" s="75">
        <f t="shared" si="14"/>
        <v>9569.3923489999997</v>
      </c>
    </row>
    <row r="293" spans="1:32">
      <c r="A293" s="69" t="s">
        <v>2151</v>
      </c>
      <c r="B293" s="71" t="s">
        <v>2152</v>
      </c>
      <c r="C293" s="71"/>
      <c r="D293" s="72" t="s">
        <v>1215</v>
      </c>
      <c r="E293" s="71" t="s">
        <v>1813</v>
      </c>
      <c r="F293" s="71" t="s">
        <v>1814</v>
      </c>
      <c r="G293" s="71"/>
      <c r="H293" s="71" t="s">
        <v>1237</v>
      </c>
      <c r="I293" s="71" t="s">
        <v>1215</v>
      </c>
      <c r="J293" s="73">
        <v>582</v>
      </c>
      <c r="K293" s="73">
        <v>33695</v>
      </c>
      <c r="L293" s="73">
        <v>184691</v>
      </c>
      <c r="M293" s="73">
        <v>28860.745763999999</v>
      </c>
      <c r="N293" s="73">
        <v>66</v>
      </c>
      <c r="O293" s="73">
        <v>371200</v>
      </c>
      <c r="P293" s="73">
        <v>835629.82</v>
      </c>
      <c r="Q293" s="73">
        <v>1095.6780630000001</v>
      </c>
      <c r="R293" s="73">
        <v>201</v>
      </c>
      <c r="S293" s="73">
        <v>28952</v>
      </c>
      <c r="T293" s="73">
        <v>286115</v>
      </c>
      <c r="U293" s="73">
        <v>6249.4270109999998</v>
      </c>
      <c r="V293" s="73">
        <v>0</v>
      </c>
      <c r="W293" s="73">
        <v>600000</v>
      </c>
      <c r="X293" s="73">
        <v>1162925.3999399999</v>
      </c>
      <c r="Y293" s="73">
        <v>641.01092300000005</v>
      </c>
      <c r="Z293" s="73">
        <v>14</v>
      </c>
      <c r="AA293" s="73">
        <v>111839</v>
      </c>
      <c r="AB293" s="73">
        <v>2900082.45994</v>
      </c>
      <c r="AC293" s="73">
        <v>557.26682000000005</v>
      </c>
      <c r="AD293" s="75">
        <f t="shared" si="12"/>
        <v>7118374805.1511889</v>
      </c>
      <c r="AE293" s="74">
        <f t="shared" si="13"/>
        <v>470806</v>
      </c>
      <c r="AF293" s="75">
        <f t="shared" si="14"/>
        <v>15119.549889235033</v>
      </c>
    </row>
    <row r="294" spans="1:32">
      <c r="A294" s="69" t="s">
        <v>2153</v>
      </c>
      <c r="B294" s="71" t="s">
        <v>2154</v>
      </c>
      <c r="C294" s="71"/>
      <c r="D294" s="72" t="s">
        <v>1219</v>
      </c>
      <c r="E294" s="71" t="s">
        <v>1813</v>
      </c>
      <c r="F294" s="71" t="s">
        <v>1814</v>
      </c>
      <c r="G294" s="71"/>
      <c r="H294" s="71" t="s">
        <v>1237</v>
      </c>
      <c r="I294" s="71" t="s">
        <v>1219</v>
      </c>
      <c r="J294" s="73">
        <v>238</v>
      </c>
      <c r="K294" s="73">
        <v>12464</v>
      </c>
      <c r="L294" s="73">
        <v>654386.80000000005</v>
      </c>
      <c r="M294" s="73">
        <v>10862.730879000001</v>
      </c>
      <c r="N294" s="73">
        <v>0</v>
      </c>
      <c r="O294" s="73">
        <v>160884</v>
      </c>
      <c r="P294" s="73">
        <v>1007360.9</v>
      </c>
      <c r="Q294" s="73">
        <v>787.388868</v>
      </c>
      <c r="R294" s="73">
        <v>45</v>
      </c>
      <c r="S294" s="73">
        <v>45</v>
      </c>
      <c r="T294" s="73">
        <v>100</v>
      </c>
      <c r="U294" s="73">
        <v>45</v>
      </c>
      <c r="V294" s="73">
        <v>9</v>
      </c>
      <c r="W294" s="73">
        <v>18000</v>
      </c>
      <c r="X294" s="73">
        <v>3727282.8199900002</v>
      </c>
      <c r="Y294" s="73">
        <v>60.501958000000002</v>
      </c>
      <c r="Z294" s="73">
        <v>0</v>
      </c>
      <c r="AA294" s="73">
        <v>3434400</v>
      </c>
      <c r="AB294" s="73">
        <v>8859222.8399899993</v>
      </c>
      <c r="AC294" s="73">
        <v>118.22508999999999</v>
      </c>
      <c r="AD294" s="75">
        <f t="shared" si="12"/>
        <v>7108432199.1699982</v>
      </c>
      <c r="AE294" s="74">
        <f t="shared" si="13"/>
        <v>654486.80000000005</v>
      </c>
      <c r="AF294" s="75">
        <f t="shared" si="14"/>
        <v>10861.078022001357</v>
      </c>
    </row>
    <row r="295" spans="1:32">
      <c r="A295" s="69" t="s">
        <v>2155</v>
      </c>
      <c r="B295" s="71" t="s">
        <v>2156</v>
      </c>
      <c r="C295" s="71"/>
      <c r="D295" s="72" t="s">
        <v>1215</v>
      </c>
      <c r="E295" s="71"/>
      <c r="F295" s="71"/>
      <c r="G295" s="71"/>
      <c r="H295" s="71" t="s">
        <v>1237</v>
      </c>
      <c r="I295" s="71" t="s">
        <v>1215</v>
      </c>
      <c r="J295" s="73">
        <v>105120</v>
      </c>
      <c r="K295" s="73">
        <v>126809</v>
      </c>
      <c r="L295" s="73">
        <v>9981</v>
      </c>
      <c r="M295" s="73">
        <v>102670.77627</v>
      </c>
      <c r="N295" s="73">
        <v>2446</v>
      </c>
      <c r="O295" s="73">
        <v>213480</v>
      </c>
      <c r="P295" s="73">
        <v>48788.232669999998</v>
      </c>
      <c r="Q295" s="73">
        <v>24928.209212000002</v>
      </c>
      <c r="R295" s="73">
        <v>2767</v>
      </c>
      <c r="S295" s="73">
        <v>103260</v>
      </c>
      <c r="T295" s="73">
        <v>68801</v>
      </c>
      <c r="U295" s="73">
        <v>88099.356704999998</v>
      </c>
      <c r="V295" s="73">
        <v>3112</v>
      </c>
      <c r="W295" s="73">
        <v>338007</v>
      </c>
      <c r="X295" s="73">
        <v>621070.22248999996</v>
      </c>
      <c r="Y295" s="73">
        <v>5935.4055850000004</v>
      </c>
      <c r="Z295" s="73">
        <v>0</v>
      </c>
      <c r="AA295" s="73">
        <v>2496000</v>
      </c>
      <c r="AB295" s="73">
        <v>1149332.95997</v>
      </c>
      <c r="AC295" s="73">
        <v>4578.4567939999997</v>
      </c>
      <c r="AD295" s="75">
        <f t="shared" si="12"/>
        <v>7086080858.6115742</v>
      </c>
      <c r="AE295" s="74">
        <f t="shared" si="13"/>
        <v>78782</v>
      </c>
      <c r="AF295" s="75">
        <f t="shared" si="14"/>
        <v>89945.429902916585</v>
      </c>
    </row>
    <row r="296" spans="1:32">
      <c r="A296" s="69" t="s">
        <v>2157</v>
      </c>
      <c r="B296" s="71" t="s">
        <v>2158</v>
      </c>
      <c r="C296" s="71"/>
      <c r="D296" s="72" t="s">
        <v>1215</v>
      </c>
      <c r="E296" s="71" t="s">
        <v>1307</v>
      </c>
      <c r="F296" s="71" t="s">
        <v>1308</v>
      </c>
      <c r="G296" s="71"/>
      <c r="H296" s="71" t="s">
        <v>1218</v>
      </c>
      <c r="I296" s="71" t="s">
        <v>1219</v>
      </c>
      <c r="J296" s="73">
        <v>7500</v>
      </c>
      <c r="K296" s="73">
        <v>19750</v>
      </c>
      <c r="L296" s="73">
        <v>7702</v>
      </c>
      <c r="M296" s="73">
        <v>11422.474679000001</v>
      </c>
      <c r="N296" s="73">
        <v>220</v>
      </c>
      <c r="O296" s="73">
        <v>234000</v>
      </c>
      <c r="P296" s="73">
        <v>45642</v>
      </c>
      <c r="Q296" s="73">
        <v>8515.2846680000002</v>
      </c>
      <c r="R296" s="73">
        <v>2969</v>
      </c>
      <c r="S296" s="73">
        <v>23334</v>
      </c>
      <c r="T296" s="73">
        <v>633675</v>
      </c>
      <c r="U296" s="73">
        <v>11016.130834</v>
      </c>
      <c r="V296" s="73">
        <v>34</v>
      </c>
      <c r="W296" s="73">
        <v>79902</v>
      </c>
      <c r="X296" s="73">
        <v>493923</v>
      </c>
      <c r="Y296" s="73">
        <v>7818.1723220000003</v>
      </c>
      <c r="Z296" s="73">
        <v>0</v>
      </c>
      <c r="AA296" s="73">
        <v>883200</v>
      </c>
      <c r="AB296" s="73">
        <v>744636</v>
      </c>
      <c r="AC296" s="73">
        <v>7099.7681060000004</v>
      </c>
      <c r="AD296" s="75">
        <f t="shared" si="12"/>
        <v>7068622606.2126083</v>
      </c>
      <c r="AE296" s="74">
        <f t="shared" si="13"/>
        <v>641377</v>
      </c>
      <c r="AF296" s="75">
        <f t="shared" si="14"/>
        <v>11021.010429455077</v>
      </c>
    </row>
    <row r="297" spans="1:32">
      <c r="A297" s="69" t="s">
        <v>2159</v>
      </c>
      <c r="B297" s="71" t="s">
        <v>1519</v>
      </c>
      <c r="C297" s="71"/>
      <c r="D297" s="72" t="s">
        <v>1215</v>
      </c>
      <c r="E297" s="71" t="s">
        <v>1520</v>
      </c>
      <c r="F297" s="71" t="s">
        <v>1521</v>
      </c>
      <c r="G297" s="71"/>
      <c r="H297" s="71" t="s">
        <v>1237</v>
      </c>
      <c r="I297" s="71" t="s">
        <v>1215</v>
      </c>
      <c r="J297" s="73">
        <v>145235</v>
      </c>
      <c r="K297" s="73">
        <v>161371</v>
      </c>
      <c r="L297" s="73">
        <v>9914</v>
      </c>
      <c r="M297" s="73">
        <v>154411.61306800001</v>
      </c>
      <c r="N297" s="73">
        <v>4253</v>
      </c>
      <c r="O297" s="73">
        <v>187350</v>
      </c>
      <c r="P297" s="73">
        <v>10538</v>
      </c>
      <c r="Q297" s="73">
        <v>32455.714916000001</v>
      </c>
      <c r="R297" s="73">
        <v>137785</v>
      </c>
      <c r="S297" s="73">
        <v>153100</v>
      </c>
      <c r="T297" s="73">
        <v>37568</v>
      </c>
      <c r="U297" s="73">
        <v>147303.661647</v>
      </c>
      <c r="V297" s="73">
        <v>1405</v>
      </c>
      <c r="W297" s="73">
        <v>236544</v>
      </c>
      <c r="X297" s="73">
        <v>182083.31427999999</v>
      </c>
      <c r="Y297" s="73">
        <v>12074.851379</v>
      </c>
      <c r="Z297" s="73">
        <v>102</v>
      </c>
      <c r="AA297" s="73">
        <v>222880</v>
      </c>
      <c r="AB297" s="73">
        <v>506020.17141000001</v>
      </c>
      <c r="AC297" s="73">
        <v>8003.5661819999996</v>
      </c>
      <c r="AD297" s="75">
        <f t="shared" si="12"/>
        <v>7064740692.7106476</v>
      </c>
      <c r="AE297" s="74">
        <f t="shared" si="13"/>
        <v>47482</v>
      </c>
      <c r="AF297" s="75">
        <f t="shared" si="14"/>
        <v>148787.76573671386</v>
      </c>
    </row>
    <row r="298" spans="1:32">
      <c r="A298" s="69" t="s">
        <v>2160</v>
      </c>
      <c r="B298" s="71" t="s">
        <v>2161</v>
      </c>
      <c r="C298" s="71"/>
      <c r="D298" s="72" t="s">
        <v>1215</v>
      </c>
      <c r="E298" s="71" t="s">
        <v>1705</v>
      </c>
      <c r="F298" s="71" t="s">
        <v>1706</v>
      </c>
      <c r="G298" s="71"/>
      <c r="H298" s="71" t="s">
        <v>1224</v>
      </c>
      <c r="I298" s="71" t="s">
        <v>1215</v>
      </c>
      <c r="J298" s="73">
        <v>112369</v>
      </c>
      <c r="K298" s="73">
        <v>239085</v>
      </c>
      <c r="L298" s="73">
        <v>30878</v>
      </c>
      <c r="M298" s="73">
        <v>140592.18793099999</v>
      </c>
      <c r="N298" s="73">
        <v>32500</v>
      </c>
      <c r="O298" s="73">
        <v>32500</v>
      </c>
      <c r="P298" s="73">
        <v>618</v>
      </c>
      <c r="Q298" s="73">
        <v>32500</v>
      </c>
      <c r="R298" s="73">
        <v>147390</v>
      </c>
      <c r="S298" s="73">
        <v>207995</v>
      </c>
      <c r="T298" s="73">
        <v>14197</v>
      </c>
      <c r="U298" s="73">
        <v>190357.25554099999</v>
      </c>
      <c r="V298" s="73">
        <v>32500</v>
      </c>
      <c r="W298" s="73">
        <v>7919140</v>
      </c>
      <c r="X298" s="73">
        <v>10611.2</v>
      </c>
      <c r="Y298" s="73">
        <v>84391.248940000005</v>
      </c>
      <c r="Z298" s="73">
        <v>0</v>
      </c>
      <c r="AA298" s="73">
        <v>2449950</v>
      </c>
      <c r="AB298" s="73">
        <v>676837.92</v>
      </c>
      <c r="AC298" s="73">
        <v>6679.5928089999998</v>
      </c>
      <c r="AD298" s="75">
        <f t="shared" si="12"/>
        <v>7043707535.8489943</v>
      </c>
      <c r="AE298" s="74">
        <f t="shared" si="13"/>
        <v>45075</v>
      </c>
      <c r="AF298" s="75">
        <f t="shared" si="14"/>
        <v>156266.39014640031</v>
      </c>
    </row>
    <row r="299" spans="1:32">
      <c r="A299" s="69" t="s">
        <v>2162</v>
      </c>
      <c r="B299" s="71" t="s">
        <v>2163</v>
      </c>
      <c r="C299" s="71"/>
      <c r="D299" s="72" t="s">
        <v>1215</v>
      </c>
      <c r="E299" s="71" t="s">
        <v>2164</v>
      </c>
      <c r="F299" s="71" t="s">
        <v>2165</v>
      </c>
      <c r="G299" s="71"/>
      <c r="H299" s="71" t="s">
        <v>1237</v>
      </c>
      <c r="I299" s="71" t="s">
        <v>1215</v>
      </c>
      <c r="J299" s="73">
        <v>139076</v>
      </c>
      <c r="K299" s="73">
        <v>278124</v>
      </c>
      <c r="L299" s="73">
        <v>1556</v>
      </c>
      <c r="M299" s="73">
        <v>216093.67094700001</v>
      </c>
      <c r="N299" s="73">
        <v>5228</v>
      </c>
      <c r="O299" s="73">
        <v>573670</v>
      </c>
      <c r="P299" s="73">
        <v>9896</v>
      </c>
      <c r="Q299" s="73">
        <v>69901.336098999993</v>
      </c>
      <c r="R299" s="73">
        <v>139076</v>
      </c>
      <c r="S299" s="73">
        <v>139076</v>
      </c>
      <c r="T299" s="73">
        <v>48178</v>
      </c>
      <c r="U299" s="73">
        <v>139076</v>
      </c>
      <c r="V299" s="73">
        <v>999</v>
      </c>
      <c r="W299" s="73">
        <v>215992</v>
      </c>
      <c r="X299" s="73">
        <v>433520.14273000002</v>
      </c>
      <c r="Y299" s="73">
        <v>7620.0041010000004</v>
      </c>
      <c r="Z299" s="73">
        <v>263</v>
      </c>
      <c r="AA299" s="73">
        <v>1599864</v>
      </c>
      <c r="AB299" s="73">
        <v>452241.56571</v>
      </c>
      <c r="AC299" s="73">
        <v>7234.1598489999997</v>
      </c>
      <c r="AD299" s="75">
        <f t="shared" si="12"/>
        <v>7036645279.9935322</v>
      </c>
      <c r="AE299" s="74">
        <f t="shared" si="13"/>
        <v>49734</v>
      </c>
      <c r="AF299" s="75">
        <f t="shared" si="14"/>
        <v>141485.60903996325</v>
      </c>
    </row>
    <row r="300" spans="1:32">
      <c r="A300" s="69" t="s">
        <v>2166</v>
      </c>
      <c r="B300" s="71" t="s">
        <v>2167</v>
      </c>
      <c r="C300" s="71"/>
      <c r="D300" s="72" t="s">
        <v>1215</v>
      </c>
      <c r="E300" s="71" t="s">
        <v>2168</v>
      </c>
      <c r="F300" s="71" t="s">
        <v>2169</v>
      </c>
      <c r="G300" s="71"/>
      <c r="H300" s="71" t="s">
        <v>1456</v>
      </c>
      <c r="I300" s="71" t="s">
        <v>1215</v>
      </c>
      <c r="J300" s="73">
        <v>331728</v>
      </c>
      <c r="K300" s="73">
        <v>378072</v>
      </c>
      <c r="L300" s="73">
        <v>19682</v>
      </c>
      <c r="M300" s="73">
        <v>357016.063608</v>
      </c>
      <c r="N300" s="73">
        <v>59000</v>
      </c>
      <c r="O300" s="73">
        <v>451608</v>
      </c>
      <c r="P300" s="73">
        <v>2950.3330000000001</v>
      </c>
      <c r="Q300" s="73">
        <v>286922.57721399999</v>
      </c>
      <c r="R300" s="73">
        <v>0</v>
      </c>
      <c r="S300" s="73">
        <v>0</v>
      </c>
      <c r="T300" s="73">
        <v>0</v>
      </c>
      <c r="U300" s="73">
        <v>0</v>
      </c>
      <c r="V300" s="73">
        <v>49735</v>
      </c>
      <c r="W300" s="73">
        <v>410952</v>
      </c>
      <c r="X300" s="73">
        <v>30652.666639999999</v>
      </c>
      <c r="Y300" s="73">
        <v>77855.841778000002</v>
      </c>
      <c r="Z300" s="73">
        <v>9738</v>
      </c>
      <c r="AA300" s="73">
        <v>439710</v>
      </c>
      <c r="AB300" s="73">
        <v>96007.503330000007</v>
      </c>
      <c r="AC300" s="73">
        <v>99695.807593000005</v>
      </c>
      <c r="AD300" s="75">
        <f t="shared" si="12"/>
        <v>7026790163.9326563</v>
      </c>
      <c r="AE300" s="74">
        <f t="shared" si="13"/>
        <v>19682</v>
      </c>
      <c r="AF300" s="75">
        <f t="shared" si="14"/>
        <v>357016.063608</v>
      </c>
    </row>
    <row r="301" spans="1:32">
      <c r="A301" s="69" t="s">
        <v>2170</v>
      </c>
      <c r="B301" s="71" t="s">
        <v>2171</v>
      </c>
      <c r="C301" s="71"/>
      <c r="D301" s="72" t="s">
        <v>1215</v>
      </c>
      <c r="E301" s="71" t="s">
        <v>2172</v>
      </c>
      <c r="F301" s="71" t="s">
        <v>2173</v>
      </c>
      <c r="G301" s="71"/>
      <c r="H301" s="71" t="s">
        <v>1237</v>
      </c>
      <c r="I301" s="71" t="s">
        <v>1215</v>
      </c>
      <c r="J301" s="73">
        <v>1284</v>
      </c>
      <c r="K301" s="73">
        <v>76937</v>
      </c>
      <c r="L301" s="73">
        <v>39233</v>
      </c>
      <c r="M301" s="73">
        <v>69457.906044000003</v>
      </c>
      <c r="N301" s="73">
        <v>0</v>
      </c>
      <c r="O301" s="73">
        <v>971053</v>
      </c>
      <c r="P301" s="73">
        <v>76501.399999999994</v>
      </c>
      <c r="Q301" s="73">
        <v>12823.545340999999</v>
      </c>
      <c r="R301" s="73">
        <v>1100</v>
      </c>
      <c r="S301" s="73">
        <v>36240</v>
      </c>
      <c r="T301" s="73">
        <v>129322</v>
      </c>
      <c r="U301" s="73">
        <v>33086.859793000003</v>
      </c>
      <c r="V301" s="73">
        <v>645</v>
      </c>
      <c r="W301" s="73">
        <v>105300</v>
      </c>
      <c r="X301" s="73">
        <v>1023687.39931</v>
      </c>
      <c r="Y301" s="73">
        <v>2418.1282099999999</v>
      </c>
      <c r="Z301" s="73">
        <v>2.58</v>
      </c>
      <c r="AA301" s="73">
        <v>862960</v>
      </c>
      <c r="AB301" s="73">
        <v>3612469.47279</v>
      </c>
      <c r="AC301" s="73">
        <v>1422.3913620000001</v>
      </c>
      <c r="AD301" s="75">
        <f t="shared" si="12"/>
        <v>7003900909.9745979</v>
      </c>
      <c r="AE301" s="74">
        <f t="shared" si="13"/>
        <v>168555</v>
      </c>
      <c r="AF301" s="75">
        <f t="shared" si="14"/>
        <v>41552.614339382388</v>
      </c>
    </row>
    <row r="302" spans="1:32">
      <c r="A302" s="69" t="s">
        <v>2174</v>
      </c>
      <c r="B302" s="71" t="s">
        <v>2148</v>
      </c>
      <c r="C302" s="71"/>
      <c r="D302" s="72" t="s">
        <v>1215</v>
      </c>
      <c r="E302" s="71" t="s">
        <v>2149</v>
      </c>
      <c r="F302" s="71" t="s">
        <v>2150</v>
      </c>
      <c r="G302" s="71"/>
      <c r="H302" s="71" t="s">
        <v>1621</v>
      </c>
      <c r="I302" s="71" t="s">
        <v>1215</v>
      </c>
      <c r="J302" s="73">
        <v>10044</v>
      </c>
      <c r="K302" s="73">
        <v>38380</v>
      </c>
      <c r="L302" s="73">
        <v>196251</v>
      </c>
      <c r="M302" s="73">
        <v>35615.293236999998</v>
      </c>
      <c r="N302" s="73">
        <v>1110</v>
      </c>
      <c r="O302" s="73">
        <v>45250</v>
      </c>
      <c r="P302" s="73">
        <v>153103.9</v>
      </c>
      <c r="Q302" s="73">
        <v>4219.9178689999999</v>
      </c>
      <c r="R302" s="73">
        <v>0</v>
      </c>
      <c r="S302" s="73">
        <v>0</v>
      </c>
      <c r="T302" s="73">
        <v>0</v>
      </c>
      <c r="U302" s="73">
        <v>0</v>
      </c>
      <c r="V302" s="73">
        <v>2738</v>
      </c>
      <c r="W302" s="73">
        <v>3501</v>
      </c>
      <c r="X302" s="73">
        <v>281</v>
      </c>
      <c r="Y302" s="73">
        <v>3188.1352310000002</v>
      </c>
      <c r="Z302" s="73">
        <v>315</v>
      </c>
      <c r="AA302" s="73">
        <v>36820</v>
      </c>
      <c r="AB302" s="73">
        <v>445</v>
      </c>
      <c r="AC302" s="73">
        <v>3449.049438</v>
      </c>
      <c r="AD302" s="75">
        <f t="shared" si="12"/>
        <v>6989536913.0544863</v>
      </c>
      <c r="AE302" s="74">
        <f t="shared" si="13"/>
        <v>196251</v>
      </c>
      <c r="AF302" s="75">
        <f t="shared" si="14"/>
        <v>35615.293236999998</v>
      </c>
    </row>
    <row r="303" spans="1:32">
      <c r="A303" s="69" t="s">
        <v>2175</v>
      </c>
      <c r="B303" s="71" t="s">
        <v>2176</v>
      </c>
      <c r="C303" s="71"/>
      <c r="D303" s="72" t="s">
        <v>1215</v>
      </c>
      <c r="E303" s="71" t="s">
        <v>2177</v>
      </c>
      <c r="F303" s="71" t="s">
        <v>2178</v>
      </c>
      <c r="G303" s="71"/>
      <c r="H303" s="71" t="s">
        <v>1224</v>
      </c>
      <c r="I303" s="71" t="s">
        <v>1215</v>
      </c>
      <c r="J303" s="73">
        <v>0</v>
      </c>
      <c r="K303" s="73">
        <v>0</v>
      </c>
      <c r="L303" s="73">
        <v>0</v>
      </c>
      <c r="M303" s="73">
        <v>0</v>
      </c>
      <c r="N303" s="73">
        <v>6772404</v>
      </c>
      <c r="O303" s="73">
        <v>8836766</v>
      </c>
      <c r="P303" s="73">
        <v>173</v>
      </c>
      <c r="Q303" s="73">
        <v>7917945.9190750001</v>
      </c>
      <c r="R303" s="73">
        <v>6046789</v>
      </c>
      <c r="S303" s="73">
        <v>6772404</v>
      </c>
      <c r="T303" s="73">
        <v>1068</v>
      </c>
      <c r="U303" s="73">
        <v>6535165.9597319998</v>
      </c>
      <c r="V303" s="73">
        <v>6772395</v>
      </c>
      <c r="W303" s="73">
        <v>8836766</v>
      </c>
      <c r="X303" s="73">
        <v>36</v>
      </c>
      <c r="Y303" s="73">
        <v>7460520.6666660002</v>
      </c>
      <c r="Z303" s="73">
        <v>131040</v>
      </c>
      <c r="AA303" s="73">
        <v>20317212</v>
      </c>
      <c r="AB303" s="73">
        <v>1373</v>
      </c>
      <c r="AC303" s="73">
        <v>6823073.2239020001</v>
      </c>
      <c r="AD303" s="75">
        <f t="shared" si="12"/>
        <v>6979557244.9937754</v>
      </c>
      <c r="AE303" s="74">
        <f t="shared" si="13"/>
        <v>1068</v>
      </c>
      <c r="AF303" s="75">
        <f t="shared" si="14"/>
        <v>6535165.9597319998</v>
      </c>
    </row>
    <row r="304" spans="1:32">
      <c r="A304" s="69" t="s">
        <v>2179</v>
      </c>
      <c r="B304" s="71" t="s">
        <v>2180</v>
      </c>
      <c r="C304" s="71"/>
      <c r="D304" s="72" t="s">
        <v>1219</v>
      </c>
      <c r="E304" s="71" t="s">
        <v>2181</v>
      </c>
      <c r="F304" s="71" t="s">
        <v>2182</v>
      </c>
      <c r="G304" s="71"/>
      <c r="H304" s="71" t="s">
        <v>1611</v>
      </c>
      <c r="I304" s="71" t="s">
        <v>1215</v>
      </c>
      <c r="J304" s="73">
        <v>8539</v>
      </c>
      <c r="K304" s="73">
        <v>15181</v>
      </c>
      <c r="L304" s="73">
        <v>548752</v>
      </c>
      <c r="M304" s="73">
        <v>12712.694337999999</v>
      </c>
      <c r="N304" s="73">
        <v>9961</v>
      </c>
      <c r="O304" s="73">
        <v>508788</v>
      </c>
      <c r="P304" s="73">
        <v>87668</v>
      </c>
      <c r="Q304" s="73">
        <v>12901.628457999999</v>
      </c>
      <c r="R304" s="73">
        <v>11150</v>
      </c>
      <c r="S304" s="73">
        <v>11160</v>
      </c>
      <c r="T304" s="73">
        <v>15</v>
      </c>
      <c r="U304" s="73">
        <v>11158</v>
      </c>
      <c r="V304" s="73">
        <v>9775</v>
      </c>
      <c r="W304" s="73">
        <v>17535</v>
      </c>
      <c r="X304" s="73">
        <v>63</v>
      </c>
      <c r="Y304" s="73">
        <v>14475.757777000001</v>
      </c>
      <c r="Z304" s="73">
        <v>1800</v>
      </c>
      <c r="AA304" s="73">
        <v>14620</v>
      </c>
      <c r="AB304" s="73">
        <v>12003</v>
      </c>
      <c r="AC304" s="73">
        <v>12875.419145</v>
      </c>
      <c r="AD304" s="75">
        <f t="shared" si="12"/>
        <v>6976283813.3661757</v>
      </c>
      <c r="AE304" s="74">
        <f t="shared" si="13"/>
        <v>548767</v>
      </c>
      <c r="AF304" s="75">
        <f t="shared" si="14"/>
        <v>12712.651841976969</v>
      </c>
    </row>
    <row r="305" spans="1:32">
      <c r="A305" s="69" t="s">
        <v>2183</v>
      </c>
      <c r="B305" s="71" t="s">
        <v>2184</v>
      </c>
      <c r="C305" s="71"/>
      <c r="D305" s="72" t="s">
        <v>1219</v>
      </c>
      <c r="E305" s="71" t="s">
        <v>2185</v>
      </c>
      <c r="F305" s="71" t="s">
        <v>2186</v>
      </c>
      <c r="G305" s="71"/>
      <c r="H305" s="71" t="s">
        <v>1237</v>
      </c>
      <c r="I305" s="71" t="s">
        <v>1215</v>
      </c>
      <c r="J305" s="73">
        <v>112829</v>
      </c>
      <c r="K305" s="73">
        <v>175281</v>
      </c>
      <c r="L305" s="73">
        <v>44488</v>
      </c>
      <c r="M305" s="73">
        <v>147478.67896300001</v>
      </c>
      <c r="N305" s="73">
        <v>0</v>
      </c>
      <c r="O305" s="73">
        <v>1301648</v>
      </c>
      <c r="P305" s="73">
        <v>10144.5</v>
      </c>
      <c r="Q305" s="73">
        <v>140117.874538</v>
      </c>
      <c r="R305" s="73">
        <v>41932</v>
      </c>
      <c r="S305" s="73">
        <v>52416</v>
      </c>
      <c r="T305" s="73">
        <v>9205</v>
      </c>
      <c r="U305" s="73">
        <v>43427.784026000001</v>
      </c>
      <c r="V305" s="73">
        <v>784</v>
      </c>
      <c r="W305" s="73">
        <v>176749.8</v>
      </c>
      <c r="X305" s="73">
        <v>24131.416659999999</v>
      </c>
      <c r="Y305" s="73">
        <v>1923.308258</v>
      </c>
      <c r="Z305" s="73">
        <v>604</v>
      </c>
      <c r="AA305" s="73">
        <v>166934</v>
      </c>
      <c r="AB305" s="73">
        <v>416039</v>
      </c>
      <c r="AC305" s="73">
        <v>4764.2485260000003</v>
      </c>
      <c r="AD305" s="75">
        <f t="shared" si="12"/>
        <v>6960784221.6652746</v>
      </c>
      <c r="AE305" s="74">
        <f t="shared" si="13"/>
        <v>53693</v>
      </c>
      <c r="AF305" s="75">
        <f t="shared" si="14"/>
        <v>129640.44142933482</v>
      </c>
    </row>
    <row r="306" spans="1:32">
      <c r="A306" s="69" t="s">
        <v>2187</v>
      </c>
      <c r="B306" s="71" t="s">
        <v>2188</v>
      </c>
      <c r="C306" s="71"/>
      <c r="D306" s="72" t="s">
        <v>1219</v>
      </c>
      <c r="E306" s="71" t="s">
        <v>1346</v>
      </c>
      <c r="F306" s="71" t="s">
        <v>1347</v>
      </c>
      <c r="G306" s="71"/>
      <c r="H306" s="71" t="s">
        <v>1224</v>
      </c>
      <c r="I306" s="71" t="s">
        <v>1219</v>
      </c>
      <c r="J306" s="73">
        <v>8000</v>
      </c>
      <c r="K306" s="73">
        <v>262350</v>
      </c>
      <c r="L306" s="73">
        <v>422679.8</v>
      </c>
      <c r="M306" s="73">
        <v>10794.050596999999</v>
      </c>
      <c r="N306" s="73">
        <v>1525</v>
      </c>
      <c r="O306" s="73">
        <v>561700</v>
      </c>
      <c r="P306" s="73">
        <v>26078.1</v>
      </c>
      <c r="Q306" s="73">
        <v>180064.18105499999</v>
      </c>
      <c r="R306" s="73">
        <v>10450</v>
      </c>
      <c r="S306" s="73">
        <v>30835</v>
      </c>
      <c r="T306" s="73">
        <v>187981</v>
      </c>
      <c r="U306" s="73">
        <v>12677.604273999999</v>
      </c>
      <c r="V306" s="73">
        <v>11110</v>
      </c>
      <c r="W306" s="73">
        <v>320000</v>
      </c>
      <c r="X306" s="73">
        <v>29389.9</v>
      </c>
      <c r="Y306" s="73">
        <v>23604.953680999999</v>
      </c>
      <c r="Z306" s="73">
        <v>1</v>
      </c>
      <c r="AA306" s="73">
        <v>5178300</v>
      </c>
      <c r="AB306" s="73">
        <v>456343.9</v>
      </c>
      <c r="AC306" s="73">
        <v>28770.494617</v>
      </c>
      <c r="AD306" s="75">
        <f t="shared" si="12"/>
        <v>6945575876.5606346</v>
      </c>
      <c r="AE306" s="74">
        <f t="shared" si="13"/>
        <v>610660.80000000005</v>
      </c>
      <c r="AF306" s="75">
        <f t="shared" si="14"/>
        <v>11373.868891798253</v>
      </c>
    </row>
    <row r="307" spans="1:32">
      <c r="A307" s="69" t="s">
        <v>2189</v>
      </c>
      <c r="B307" s="71" t="s">
        <v>2190</v>
      </c>
      <c r="C307" s="71"/>
      <c r="D307" s="72" t="s">
        <v>1215</v>
      </c>
      <c r="E307" s="71" t="s">
        <v>1319</v>
      </c>
      <c r="F307" s="71" t="s">
        <v>1486</v>
      </c>
      <c r="G307" s="71"/>
      <c r="H307" s="71" t="s">
        <v>1237</v>
      </c>
      <c r="I307" s="71" t="s">
        <v>1215</v>
      </c>
      <c r="J307" s="73">
        <v>3398850</v>
      </c>
      <c r="K307" s="73">
        <v>3967370</v>
      </c>
      <c r="L307" s="73">
        <v>289</v>
      </c>
      <c r="M307" s="73">
        <v>3798849.2906530001</v>
      </c>
      <c r="N307" s="73">
        <v>58818</v>
      </c>
      <c r="O307" s="73">
        <v>5740000</v>
      </c>
      <c r="P307" s="73">
        <v>283</v>
      </c>
      <c r="Q307" s="73">
        <v>120376.50176100001</v>
      </c>
      <c r="R307" s="73">
        <v>2894729</v>
      </c>
      <c r="S307" s="73">
        <v>3967370</v>
      </c>
      <c r="T307" s="73">
        <v>1629</v>
      </c>
      <c r="U307" s="73">
        <v>3584691.0448050001</v>
      </c>
      <c r="V307" s="73">
        <v>53948</v>
      </c>
      <c r="W307" s="73">
        <v>5832364</v>
      </c>
      <c r="X307" s="73">
        <v>9092.4714299999996</v>
      </c>
      <c r="Y307" s="73">
        <v>168503.37328900001</v>
      </c>
      <c r="Z307" s="73">
        <v>362</v>
      </c>
      <c r="AA307" s="73">
        <v>5832364</v>
      </c>
      <c r="AB307" s="73">
        <v>27665</v>
      </c>
      <c r="AC307" s="73">
        <v>109305.182716</v>
      </c>
      <c r="AD307" s="75">
        <f t="shared" si="12"/>
        <v>6937329156.986062</v>
      </c>
      <c r="AE307" s="74">
        <f t="shared" si="13"/>
        <v>1918</v>
      </c>
      <c r="AF307" s="75">
        <f t="shared" si="14"/>
        <v>3616959.9358634315</v>
      </c>
    </row>
    <row r="308" spans="1:32">
      <c r="A308" s="69" t="s">
        <v>2191</v>
      </c>
      <c r="B308" s="71" t="s">
        <v>2192</v>
      </c>
      <c r="C308" s="71"/>
      <c r="D308" s="72" t="s">
        <v>1215</v>
      </c>
      <c r="E308" s="71" t="s">
        <v>1898</v>
      </c>
      <c r="F308" s="71" t="s">
        <v>1899</v>
      </c>
      <c r="G308" s="71"/>
      <c r="H308" s="71" t="s">
        <v>1611</v>
      </c>
      <c r="I308" s="71" t="s">
        <v>1215</v>
      </c>
      <c r="J308" s="73">
        <v>26100</v>
      </c>
      <c r="K308" s="73">
        <v>45452</v>
      </c>
      <c r="L308" s="73">
        <v>82693</v>
      </c>
      <c r="M308" s="73">
        <v>38209.398831999999</v>
      </c>
      <c r="N308" s="73">
        <v>3322</v>
      </c>
      <c r="O308" s="73">
        <v>192152</v>
      </c>
      <c r="P308" s="73">
        <v>16526</v>
      </c>
      <c r="Q308" s="73">
        <v>36025.546552</v>
      </c>
      <c r="R308" s="73">
        <v>20305</v>
      </c>
      <c r="S308" s="73">
        <v>28295</v>
      </c>
      <c r="T308" s="73">
        <v>162748</v>
      </c>
      <c r="U308" s="73">
        <v>23161.243129999999</v>
      </c>
      <c r="V308" s="73">
        <v>0.95</v>
      </c>
      <c r="W308" s="73">
        <v>75985</v>
      </c>
      <c r="X308" s="73">
        <v>86978</v>
      </c>
      <c r="Y308" s="73">
        <v>30078.529652000001</v>
      </c>
      <c r="Z308" s="73">
        <v>0</v>
      </c>
      <c r="AA308" s="73">
        <v>1040793</v>
      </c>
      <c r="AB308" s="73">
        <v>143240</v>
      </c>
      <c r="AC308" s="73">
        <v>24824.878041</v>
      </c>
      <c r="AD308" s="75">
        <f t="shared" si="12"/>
        <v>6929095814.5358162</v>
      </c>
      <c r="AE308" s="74">
        <f t="shared" si="13"/>
        <v>245441</v>
      </c>
      <c r="AF308" s="75">
        <f t="shared" si="14"/>
        <v>28231.207559192702</v>
      </c>
    </row>
    <row r="309" spans="1:32">
      <c r="A309" s="69" t="s">
        <v>2193</v>
      </c>
      <c r="B309" s="71" t="s">
        <v>2194</v>
      </c>
      <c r="C309" s="71"/>
      <c r="D309" s="72" t="s">
        <v>1215</v>
      </c>
      <c r="E309" s="71" t="s">
        <v>2195</v>
      </c>
      <c r="F309" s="71" t="s">
        <v>2196</v>
      </c>
      <c r="G309" s="71"/>
      <c r="H309" s="71" t="s">
        <v>1237</v>
      </c>
      <c r="I309" s="71" t="s">
        <v>1215</v>
      </c>
      <c r="J309" s="73">
        <v>55739</v>
      </c>
      <c r="K309" s="73">
        <v>215811</v>
      </c>
      <c r="L309" s="73">
        <v>14344</v>
      </c>
      <c r="M309" s="73">
        <v>147631.09417900001</v>
      </c>
      <c r="N309" s="73">
        <v>4857</v>
      </c>
      <c r="O309" s="73">
        <v>251281</v>
      </c>
      <c r="P309" s="73">
        <v>10288.967000000001</v>
      </c>
      <c r="Q309" s="73">
        <v>52857.758116999998</v>
      </c>
      <c r="R309" s="73">
        <v>3400</v>
      </c>
      <c r="S309" s="73">
        <v>191000</v>
      </c>
      <c r="T309" s="73">
        <v>58037</v>
      </c>
      <c r="U309" s="73">
        <v>82697.225281999999</v>
      </c>
      <c r="V309" s="73">
        <v>1831</v>
      </c>
      <c r="W309" s="73">
        <v>311880</v>
      </c>
      <c r="X309" s="73">
        <v>580452.43302999996</v>
      </c>
      <c r="Y309" s="73">
        <v>6552.2713910000002</v>
      </c>
      <c r="Z309" s="73">
        <v>0</v>
      </c>
      <c r="AA309" s="73">
        <v>311880</v>
      </c>
      <c r="AB309" s="73">
        <v>997862.41243000003</v>
      </c>
      <c r="AC309" s="73">
        <v>4965.1860710000001</v>
      </c>
      <c r="AD309" s="75">
        <f t="shared" si="12"/>
        <v>6917119278.5950098</v>
      </c>
      <c r="AE309" s="74">
        <f t="shared" si="13"/>
        <v>72381</v>
      </c>
      <c r="AF309" s="75">
        <f t="shared" si="14"/>
        <v>95565.40084545681</v>
      </c>
    </row>
    <row r="310" spans="1:32">
      <c r="A310" s="69" t="s">
        <v>2197</v>
      </c>
      <c r="B310" s="71" t="s">
        <v>2198</v>
      </c>
      <c r="C310" s="71"/>
      <c r="D310" s="72" t="s">
        <v>1215</v>
      </c>
      <c r="E310" s="71" t="s">
        <v>2199</v>
      </c>
      <c r="F310" s="71" t="s">
        <v>2200</v>
      </c>
      <c r="G310" s="71"/>
      <c r="H310" s="71" t="s">
        <v>1218</v>
      </c>
      <c r="I310" s="71" t="s">
        <v>1215</v>
      </c>
      <c r="J310" s="73">
        <v>388500</v>
      </c>
      <c r="K310" s="73">
        <v>468683</v>
      </c>
      <c r="L310" s="73">
        <v>1512</v>
      </c>
      <c r="M310" s="73">
        <v>369079.76124000002</v>
      </c>
      <c r="N310" s="73">
        <v>106838</v>
      </c>
      <c r="O310" s="73">
        <v>1920000</v>
      </c>
      <c r="P310" s="73">
        <v>929.75</v>
      </c>
      <c r="Q310" s="73">
        <v>619636.61982300004</v>
      </c>
      <c r="R310" s="73">
        <v>372900</v>
      </c>
      <c r="S310" s="73">
        <v>414800</v>
      </c>
      <c r="T310" s="73">
        <v>17851</v>
      </c>
      <c r="U310" s="73">
        <v>355470.29308999999</v>
      </c>
      <c r="V310" s="73">
        <v>618</v>
      </c>
      <c r="W310" s="73">
        <v>1254192</v>
      </c>
      <c r="X310" s="73">
        <v>9782.75</v>
      </c>
      <c r="Y310" s="73">
        <v>390521.96202099998</v>
      </c>
      <c r="Z310" s="73">
        <v>618</v>
      </c>
      <c r="AA310" s="73">
        <v>2664000</v>
      </c>
      <c r="AB310" s="73">
        <v>43226.25</v>
      </c>
      <c r="AC310" s="73">
        <v>164833.22656700001</v>
      </c>
      <c r="AD310" s="75">
        <f t="shared" si="12"/>
        <v>6903548800.9444695</v>
      </c>
      <c r="AE310" s="74">
        <f t="shared" si="13"/>
        <v>19363</v>
      </c>
      <c r="AF310" s="75">
        <f t="shared" si="14"/>
        <v>356533.01662678662</v>
      </c>
    </row>
    <row r="311" spans="1:32">
      <c r="A311" s="69" t="s">
        <v>2201</v>
      </c>
      <c r="B311" s="71" t="s">
        <v>2202</v>
      </c>
      <c r="C311" s="71"/>
      <c r="D311" s="72" t="s">
        <v>1215</v>
      </c>
      <c r="E311" s="71" t="s">
        <v>2203</v>
      </c>
      <c r="F311" s="71" t="s">
        <v>2204</v>
      </c>
      <c r="G311" s="71"/>
      <c r="H311" s="71" t="s">
        <v>1237</v>
      </c>
      <c r="I311" s="71" t="s">
        <v>1215</v>
      </c>
      <c r="J311" s="73">
        <v>4274370</v>
      </c>
      <c r="K311" s="73">
        <v>4274370</v>
      </c>
      <c r="L311" s="73">
        <v>1593</v>
      </c>
      <c r="M311" s="73">
        <v>4274370</v>
      </c>
      <c r="N311" s="73">
        <v>149978</v>
      </c>
      <c r="O311" s="73">
        <v>5203750</v>
      </c>
      <c r="P311" s="73">
        <v>504</v>
      </c>
      <c r="Q311" s="73">
        <v>1190129.6865069999</v>
      </c>
      <c r="R311" s="73">
        <v>4274370</v>
      </c>
      <c r="S311" s="73">
        <v>4274370</v>
      </c>
      <c r="T311" s="73">
        <v>18</v>
      </c>
      <c r="U311" s="73">
        <v>4274370</v>
      </c>
      <c r="V311" s="73">
        <v>10</v>
      </c>
      <c r="W311" s="73">
        <v>4787280</v>
      </c>
      <c r="X311" s="73">
        <v>40120</v>
      </c>
      <c r="Y311" s="73">
        <v>60225.667525999997</v>
      </c>
      <c r="Z311" s="73">
        <v>10</v>
      </c>
      <c r="AA311" s="73">
        <v>8548740</v>
      </c>
      <c r="AB311" s="73">
        <v>53076.5</v>
      </c>
      <c r="AC311" s="73">
        <v>194178.20520200001</v>
      </c>
      <c r="AD311" s="75">
        <f t="shared" si="12"/>
        <v>6886010070</v>
      </c>
      <c r="AE311" s="74">
        <f t="shared" si="13"/>
        <v>1611</v>
      </c>
      <c r="AF311" s="75">
        <f t="shared" si="14"/>
        <v>4274370</v>
      </c>
    </row>
    <row r="312" spans="1:32">
      <c r="A312" s="69" t="s">
        <v>2205</v>
      </c>
      <c r="B312" s="71" t="s">
        <v>2206</v>
      </c>
      <c r="C312" s="71"/>
      <c r="D312" s="72" t="s">
        <v>1215</v>
      </c>
      <c r="E312" s="71" t="s">
        <v>1881</v>
      </c>
      <c r="F312" s="71" t="s">
        <v>1882</v>
      </c>
      <c r="G312" s="71"/>
      <c r="H312" s="71" t="s">
        <v>1237</v>
      </c>
      <c r="I312" s="71" t="s">
        <v>1215</v>
      </c>
      <c r="J312" s="73">
        <v>46000</v>
      </c>
      <c r="K312" s="73">
        <v>57246</v>
      </c>
      <c r="L312" s="73">
        <v>104356</v>
      </c>
      <c r="M312" s="73">
        <v>49029.909797</v>
      </c>
      <c r="N312" s="73">
        <v>0</v>
      </c>
      <c r="O312" s="73">
        <v>110526</v>
      </c>
      <c r="P312" s="73">
        <v>16342</v>
      </c>
      <c r="Q312" s="73">
        <v>48841.225092000001</v>
      </c>
      <c r="R312" s="73">
        <v>41418</v>
      </c>
      <c r="S312" s="73">
        <v>52037</v>
      </c>
      <c r="T312" s="73">
        <v>41294</v>
      </c>
      <c r="U312" s="73">
        <v>42784.252356999998</v>
      </c>
      <c r="V312" s="73">
        <v>0.1</v>
      </c>
      <c r="W312" s="73">
        <v>67825</v>
      </c>
      <c r="X312" s="73">
        <v>4060</v>
      </c>
      <c r="Y312" s="73">
        <v>52742.581389999999</v>
      </c>
      <c r="Z312" s="73">
        <v>354.67</v>
      </c>
      <c r="AA312" s="73">
        <v>8920500</v>
      </c>
      <c r="AB312" s="73">
        <v>72799.893320000003</v>
      </c>
      <c r="AC312" s="73">
        <v>45732.952433999999</v>
      </c>
      <c r="AD312" s="75">
        <f t="shared" si="12"/>
        <v>6883298183.60569</v>
      </c>
      <c r="AE312" s="74">
        <f t="shared" si="13"/>
        <v>145650</v>
      </c>
      <c r="AF312" s="75">
        <f t="shared" si="14"/>
        <v>47259.170501927154</v>
      </c>
    </row>
    <row r="313" spans="1:32">
      <c r="A313" s="69" t="s">
        <v>2207</v>
      </c>
      <c r="B313" s="71" t="s">
        <v>2208</v>
      </c>
      <c r="C313" s="71"/>
      <c r="D313" s="72" t="s">
        <v>1215</v>
      </c>
      <c r="E313" s="71" t="s">
        <v>2011</v>
      </c>
      <c r="F313" s="71" t="s">
        <v>2012</v>
      </c>
      <c r="G313" s="71"/>
      <c r="H313" s="71" t="s">
        <v>1456</v>
      </c>
      <c r="I313" s="71" t="s">
        <v>1219</v>
      </c>
      <c r="J313" s="73">
        <v>2450</v>
      </c>
      <c r="K313" s="73">
        <v>8925</v>
      </c>
      <c r="L313" s="73">
        <v>1034577</v>
      </c>
      <c r="M313" s="73">
        <v>4168.5484729999998</v>
      </c>
      <c r="N313" s="73">
        <v>704</v>
      </c>
      <c r="O313" s="73">
        <v>25897</v>
      </c>
      <c r="P313" s="73">
        <v>444862</v>
      </c>
      <c r="Q313" s="73">
        <v>3908.2314689999998</v>
      </c>
      <c r="R313" s="73">
        <v>2190</v>
      </c>
      <c r="S313" s="73">
        <v>4700</v>
      </c>
      <c r="T313" s="73">
        <v>758284</v>
      </c>
      <c r="U313" s="73">
        <v>3382.3144430000002</v>
      </c>
      <c r="V313" s="73">
        <v>130</v>
      </c>
      <c r="W313" s="73">
        <v>28050</v>
      </c>
      <c r="X313" s="73">
        <v>91287</v>
      </c>
      <c r="Y313" s="73">
        <v>3575.3413860000001</v>
      </c>
      <c r="Z313" s="73">
        <v>0</v>
      </c>
      <c r="AA313" s="73">
        <v>554400</v>
      </c>
      <c r="AB313" s="73">
        <v>215995.5</v>
      </c>
      <c r="AC313" s="73">
        <v>2788.0017539999999</v>
      </c>
      <c r="AD313" s="75">
        <f t="shared" si="12"/>
        <v>6877439298.6467323</v>
      </c>
      <c r="AE313" s="74">
        <f t="shared" si="13"/>
        <v>1792861</v>
      </c>
      <c r="AF313" s="75">
        <f t="shared" si="14"/>
        <v>3836.0136667855077</v>
      </c>
    </row>
    <row r="314" spans="1:32">
      <c r="A314" s="69" t="s">
        <v>2209</v>
      </c>
      <c r="B314" s="71" t="s">
        <v>2210</v>
      </c>
      <c r="C314" s="71"/>
      <c r="D314" s="72" t="s">
        <v>1215</v>
      </c>
      <c r="E314" s="71" t="s">
        <v>1251</v>
      </c>
      <c r="F314" s="71" t="s">
        <v>1252</v>
      </c>
      <c r="G314" s="71"/>
      <c r="H314" s="71" t="s">
        <v>1224</v>
      </c>
      <c r="I314" s="71" t="s">
        <v>1215</v>
      </c>
      <c r="J314" s="73">
        <v>0</v>
      </c>
      <c r="K314" s="73">
        <v>0</v>
      </c>
      <c r="L314" s="73">
        <v>0</v>
      </c>
      <c r="M314" s="73">
        <v>0</v>
      </c>
      <c r="N314" s="73">
        <v>538020</v>
      </c>
      <c r="O314" s="73">
        <v>564480</v>
      </c>
      <c r="P314" s="73">
        <v>1712</v>
      </c>
      <c r="Q314" s="73">
        <v>539274.04205599998</v>
      </c>
      <c r="R314" s="73">
        <v>420000</v>
      </c>
      <c r="S314" s="73">
        <v>480000</v>
      </c>
      <c r="T314" s="73">
        <v>15084</v>
      </c>
      <c r="U314" s="73">
        <v>454059.56642400002</v>
      </c>
      <c r="V314" s="73">
        <v>453578</v>
      </c>
      <c r="W314" s="73">
        <v>501136</v>
      </c>
      <c r="X314" s="73">
        <v>2076</v>
      </c>
      <c r="Y314" s="73">
        <v>499572.53756899998</v>
      </c>
      <c r="Z314" s="73">
        <v>875</v>
      </c>
      <c r="AA314" s="73">
        <v>971000</v>
      </c>
      <c r="AB314" s="73">
        <v>842805</v>
      </c>
      <c r="AC314" s="73">
        <v>4677.576744</v>
      </c>
      <c r="AD314" s="75">
        <f t="shared" si="12"/>
        <v>6849034499.9396162</v>
      </c>
      <c r="AE314" s="74">
        <f t="shared" si="13"/>
        <v>15084</v>
      </c>
      <c r="AF314" s="75">
        <f t="shared" si="14"/>
        <v>454059.56642400002</v>
      </c>
    </row>
    <row r="315" spans="1:32">
      <c r="A315" s="69" t="s">
        <v>2211</v>
      </c>
      <c r="B315" s="71" t="s">
        <v>2212</v>
      </c>
      <c r="C315" s="71"/>
      <c r="D315" s="72" t="s">
        <v>1215</v>
      </c>
      <c r="E315" s="71" t="s">
        <v>2213</v>
      </c>
      <c r="F315" s="71" t="s">
        <v>2214</v>
      </c>
      <c r="G315" s="71"/>
      <c r="H315" s="71" t="s">
        <v>1224</v>
      </c>
      <c r="I315" s="71" t="s">
        <v>1219</v>
      </c>
      <c r="J315" s="73">
        <v>27675</v>
      </c>
      <c r="K315" s="73">
        <v>30081</v>
      </c>
      <c r="L315" s="73">
        <v>984</v>
      </c>
      <c r="M315" s="73">
        <v>28596.810975</v>
      </c>
      <c r="N315" s="73">
        <v>17059</v>
      </c>
      <c r="O315" s="73">
        <v>69439</v>
      </c>
      <c r="P315" s="73">
        <v>2361</v>
      </c>
      <c r="Q315" s="73">
        <v>37170.504234</v>
      </c>
      <c r="R315" s="73">
        <v>15000</v>
      </c>
      <c r="S315" s="73">
        <v>31400</v>
      </c>
      <c r="T315" s="73">
        <v>336872</v>
      </c>
      <c r="U315" s="73">
        <v>20132.448360999999</v>
      </c>
      <c r="V315" s="73">
        <v>16261</v>
      </c>
      <c r="W315" s="73">
        <v>55697</v>
      </c>
      <c r="X315" s="73">
        <v>95734</v>
      </c>
      <c r="Y315" s="73">
        <v>22904.628624000001</v>
      </c>
      <c r="Z315" s="73">
        <v>0</v>
      </c>
      <c r="AA315" s="73">
        <v>9927500</v>
      </c>
      <c r="AB315" s="73">
        <v>441722.86667000002</v>
      </c>
      <c r="AC315" s="73">
        <v>9885.3594439999997</v>
      </c>
      <c r="AD315" s="75">
        <f t="shared" si="12"/>
        <v>6810197406.2661915</v>
      </c>
      <c r="AE315" s="74">
        <f t="shared" si="13"/>
        <v>337856</v>
      </c>
      <c r="AF315" s="75">
        <f t="shared" si="14"/>
        <v>20157.100676815542</v>
      </c>
    </row>
    <row r="316" spans="1:32">
      <c r="A316" s="69" t="s">
        <v>2215</v>
      </c>
      <c r="B316" s="71" t="s">
        <v>2216</v>
      </c>
      <c r="C316" s="71"/>
      <c r="D316" s="72" t="s">
        <v>1219</v>
      </c>
      <c r="E316" s="71" t="s">
        <v>2213</v>
      </c>
      <c r="F316" s="71" t="s">
        <v>2214</v>
      </c>
      <c r="G316" s="71"/>
      <c r="H316" s="71" t="s">
        <v>1224</v>
      </c>
      <c r="I316" s="71" t="s">
        <v>1219</v>
      </c>
      <c r="J316" s="73">
        <v>25000</v>
      </c>
      <c r="K316" s="73">
        <v>200000</v>
      </c>
      <c r="L316" s="73">
        <v>13786</v>
      </c>
      <c r="M316" s="73">
        <v>155336.48548599999</v>
      </c>
      <c r="N316" s="73">
        <v>11550</v>
      </c>
      <c r="O316" s="73">
        <v>1197450</v>
      </c>
      <c r="P316" s="73">
        <v>16165.1</v>
      </c>
      <c r="Q316" s="73">
        <v>87080.050539999997</v>
      </c>
      <c r="R316" s="73">
        <v>12500</v>
      </c>
      <c r="S316" s="73">
        <v>258690</v>
      </c>
      <c r="T316" s="73">
        <v>30548</v>
      </c>
      <c r="U316" s="73">
        <v>152440.36171999999</v>
      </c>
      <c r="V316" s="73">
        <v>445</v>
      </c>
      <c r="W316" s="73">
        <v>380000</v>
      </c>
      <c r="X316" s="73">
        <v>79774</v>
      </c>
      <c r="Y316" s="73">
        <v>31714.424093000001</v>
      </c>
      <c r="Z316" s="73">
        <v>10</v>
      </c>
      <c r="AA316" s="73">
        <v>1936000</v>
      </c>
      <c r="AB316" s="73">
        <v>238562.9</v>
      </c>
      <c r="AC316" s="73">
        <v>20192.310808999999</v>
      </c>
      <c r="AD316" s="75">
        <f t="shared" si="12"/>
        <v>6798216958.7325554</v>
      </c>
      <c r="AE316" s="74">
        <f t="shared" si="13"/>
        <v>44334</v>
      </c>
      <c r="AF316" s="75">
        <f t="shared" si="14"/>
        <v>153340.9337919555</v>
      </c>
    </row>
    <row r="317" spans="1:32">
      <c r="A317" s="69" t="s">
        <v>2217</v>
      </c>
      <c r="B317" s="71" t="s">
        <v>2218</v>
      </c>
      <c r="C317" s="71"/>
      <c r="D317" s="72" t="s">
        <v>1215</v>
      </c>
      <c r="E317" s="71" t="s">
        <v>2219</v>
      </c>
      <c r="F317" s="71" t="s">
        <v>2220</v>
      </c>
      <c r="G317" s="71"/>
      <c r="H317" s="71" t="s">
        <v>1224</v>
      </c>
      <c r="I317" s="71" t="s">
        <v>1215</v>
      </c>
      <c r="J317" s="73">
        <v>0</v>
      </c>
      <c r="K317" s="73">
        <v>0</v>
      </c>
      <c r="L317" s="73">
        <v>0</v>
      </c>
      <c r="M317" s="73">
        <v>0</v>
      </c>
      <c r="N317" s="73">
        <v>1800000</v>
      </c>
      <c r="O317" s="73">
        <v>2920115</v>
      </c>
      <c r="P317" s="73">
        <v>149</v>
      </c>
      <c r="Q317" s="73">
        <v>2489758.6375830001</v>
      </c>
      <c r="R317" s="73">
        <v>1592336.25</v>
      </c>
      <c r="S317" s="73">
        <v>2123115</v>
      </c>
      <c r="T317" s="73">
        <v>3604</v>
      </c>
      <c r="U317" s="73">
        <v>1886269.7905039999</v>
      </c>
      <c r="V317" s="73">
        <v>47374</v>
      </c>
      <c r="W317" s="73">
        <v>2628130</v>
      </c>
      <c r="X317" s="73">
        <v>1698</v>
      </c>
      <c r="Y317" s="73">
        <v>2251195.7783240001</v>
      </c>
      <c r="Z317" s="73">
        <v>1</v>
      </c>
      <c r="AA317" s="73">
        <v>25477380</v>
      </c>
      <c r="AB317" s="73">
        <v>32115365</v>
      </c>
      <c r="AC317" s="73">
        <v>336.02723700000001</v>
      </c>
      <c r="AD317" s="75">
        <f t="shared" si="12"/>
        <v>6798116324.9764156</v>
      </c>
      <c r="AE317" s="74">
        <f t="shared" si="13"/>
        <v>3604</v>
      </c>
      <c r="AF317" s="75">
        <f t="shared" si="14"/>
        <v>1886269.7905039999</v>
      </c>
    </row>
    <row r="318" spans="1:32">
      <c r="A318" s="69" t="s">
        <v>2221</v>
      </c>
      <c r="B318" s="71" t="s">
        <v>2222</v>
      </c>
      <c r="C318" s="71"/>
      <c r="D318" s="72" t="s">
        <v>1215</v>
      </c>
      <c r="E318" s="71" t="s">
        <v>2223</v>
      </c>
      <c r="F318" s="71" t="s">
        <v>2224</v>
      </c>
      <c r="G318" s="71"/>
      <c r="H318" s="71" t="s">
        <v>1237</v>
      </c>
      <c r="I318" s="71" t="s">
        <v>1215</v>
      </c>
      <c r="J318" s="73">
        <v>1867</v>
      </c>
      <c r="K318" s="73">
        <v>113422</v>
      </c>
      <c r="L318" s="73">
        <v>27306</v>
      </c>
      <c r="M318" s="73">
        <v>93467.510253</v>
      </c>
      <c r="N318" s="73">
        <v>0</v>
      </c>
      <c r="O318" s="73">
        <v>201690</v>
      </c>
      <c r="P318" s="73">
        <v>33215.93333</v>
      </c>
      <c r="Q318" s="73">
        <v>12521.606715</v>
      </c>
      <c r="R318" s="73">
        <v>46620</v>
      </c>
      <c r="S318" s="73">
        <v>100381</v>
      </c>
      <c r="T318" s="73">
        <v>76053</v>
      </c>
      <c r="U318" s="73">
        <v>55606.684870999998</v>
      </c>
      <c r="V318" s="73">
        <v>29</v>
      </c>
      <c r="W318" s="73">
        <v>172600</v>
      </c>
      <c r="X318" s="73">
        <v>588437.79168000002</v>
      </c>
      <c r="Y318" s="73">
        <v>5539.9412199999997</v>
      </c>
      <c r="Z318" s="73">
        <v>0</v>
      </c>
      <c r="AA318" s="73">
        <v>1143094</v>
      </c>
      <c r="AB318" s="73">
        <v>1305097.47</v>
      </c>
      <c r="AC318" s="73">
        <v>3019.2988420000001</v>
      </c>
      <c r="AD318" s="75">
        <f t="shared" si="12"/>
        <v>6781279039.4625816</v>
      </c>
      <c r="AE318" s="74">
        <f t="shared" si="13"/>
        <v>103359</v>
      </c>
      <c r="AF318" s="75">
        <f t="shared" si="14"/>
        <v>65608.98460184969</v>
      </c>
    </row>
    <row r="319" spans="1:32">
      <c r="A319" s="69" t="s">
        <v>2225</v>
      </c>
      <c r="B319" s="71" t="s">
        <v>1822</v>
      </c>
      <c r="C319" s="71"/>
      <c r="D319" s="72" t="s">
        <v>1219</v>
      </c>
      <c r="E319" s="71" t="s">
        <v>1823</v>
      </c>
      <c r="F319" s="71" t="s">
        <v>1824</v>
      </c>
      <c r="G319" s="71"/>
      <c r="H319" s="71" t="s">
        <v>1395</v>
      </c>
      <c r="I319" s="71" t="s">
        <v>1215</v>
      </c>
      <c r="J319" s="73">
        <v>0</v>
      </c>
      <c r="K319" s="73">
        <v>0</v>
      </c>
      <c r="L319" s="73">
        <v>0</v>
      </c>
      <c r="M319" s="73">
        <v>0</v>
      </c>
      <c r="N319" s="73">
        <v>2009</v>
      </c>
      <c r="O319" s="73">
        <v>57264</v>
      </c>
      <c r="P319" s="73">
        <v>92178.500020000007</v>
      </c>
      <c r="Q319" s="73">
        <v>3344.7892019999999</v>
      </c>
      <c r="R319" s="73">
        <v>1034</v>
      </c>
      <c r="S319" s="73">
        <v>96000</v>
      </c>
      <c r="T319" s="73">
        <v>129910</v>
      </c>
      <c r="U319" s="73">
        <v>52125.316082999998</v>
      </c>
      <c r="V319" s="73">
        <v>141</v>
      </c>
      <c r="W319" s="73">
        <v>355944</v>
      </c>
      <c r="X319" s="73">
        <v>278405.72496999998</v>
      </c>
      <c r="Y319" s="73">
        <v>5696.7728370000004</v>
      </c>
      <c r="Z319" s="73">
        <v>0</v>
      </c>
      <c r="AA319" s="73">
        <v>481525</v>
      </c>
      <c r="AB319" s="73">
        <v>480616.89497999998</v>
      </c>
      <c r="AC319" s="73">
        <v>4686.1680159999996</v>
      </c>
      <c r="AD319" s="75">
        <f t="shared" si="12"/>
        <v>6771599812.3425293</v>
      </c>
      <c r="AE319" s="74">
        <f t="shared" si="13"/>
        <v>129910</v>
      </c>
      <c r="AF319" s="75">
        <f t="shared" si="14"/>
        <v>52125.316082999998</v>
      </c>
    </row>
    <row r="320" spans="1:32">
      <c r="A320" s="69" t="s">
        <v>2226</v>
      </c>
      <c r="B320" s="71" t="s">
        <v>2227</v>
      </c>
      <c r="C320" s="71"/>
      <c r="D320" s="72" t="s">
        <v>1215</v>
      </c>
      <c r="E320" s="71" t="s">
        <v>1738</v>
      </c>
      <c r="F320" s="71" t="s">
        <v>1739</v>
      </c>
      <c r="G320" s="71"/>
      <c r="H320" s="71" t="s">
        <v>1395</v>
      </c>
      <c r="I320" s="71" t="s">
        <v>1215</v>
      </c>
      <c r="J320" s="73">
        <v>0</v>
      </c>
      <c r="K320" s="73">
        <v>0</v>
      </c>
      <c r="L320" s="73">
        <v>0</v>
      </c>
      <c r="M320" s="73">
        <v>0</v>
      </c>
      <c r="N320" s="73">
        <v>481600</v>
      </c>
      <c r="O320" s="73">
        <v>2173900</v>
      </c>
      <c r="P320" s="73">
        <v>104</v>
      </c>
      <c r="Q320" s="73">
        <v>1865350.7788450001</v>
      </c>
      <c r="R320" s="73">
        <v>1726368</v>
      </c>
      <c r="S320" s="73">
        <v>2021727</v>
      </c>
      <c r="T320" s="73">
        <v>3528</v>
      </c>
      <c r="U320" s="73">
        <v>1916751.7471630001</v>
      </c>
      <c r="V320" s="73">
        <v>284636</v>
      </c>
      <c r="W320" s="73">
        <v>2173900</v>
      </c>
      <c r="X320" s="73">
        <v>2014.75</v>
      </c>
      <c r="Y320" s="73">
        <v>923270.43255699996</v>
      </c>
      <c r="Z320" s="73">
        <v>439681</v>
      </c>
      <c r="AA320" s="73">
        <v>2025004</v>
      </c>
      <c r="AB320" s="73">
        <v>3791.5</v>
      </c>
      <c r="AC320" s="73">
        <v>557899.03731799999</v>
      </c>
      <c r="AD320" s="75">
        <f t="shared" si="12"/>
        <v>6762300163.9910641</v>
      </c>
      <c r="AE320" s="74">
        <f t="shared" si="13"/>
        <v>3528</v>
      </c>
      <c r="AF320" s="75">
        <f t="shared" si="14"/>
        <v>1916751.7471630001</v>
      </c>
    </row>
    <row r="321" spans="1:32">
      <c r="A321" s="69" t="s">
        <v>2228</v>
      </c>
      <c r="B321" s="71" t="s">
        <v>2229</v>
      </c>
      <c r="C321" s="71"/>
      <c r="D321" s="72" t="s">
        <v>1215</v>
      </c>
      <c r="E321" s="71" t="s">
        <v>2230</v>
      </c>
      <c r="F321" s="71" t="s">
        <v>2231</v>
      </c>
      <c r="G321" s="71"/>
      <c r="H321" s="71" t="s">
        <v>1621</v>
      </c>
      <c r="I321" s="71" t="s">
        <v>1215</v>
      </c>
      <c r="J321" s="73">
        <v>10194</v>
      </c>
      <c r="K321" s="73">
        <v>18328</v>
      </c>
      <c r="L321" s="73">
        <v>410981</v>
      </c>
      <c r="M321" s="73">
        <v>16321.413833000001</v>
      </c>
      <c r="N321" s="73">
        <v>0</v>
      </c>
      <c r="O321" s="73">
        <v>895888</v>
      </c>
      <c r="P321" s="73">
        <v>71221</v>
      </c>
      <c r="Q321" s="73">
        <v>15566.697656</v>
      </c>
      <c r="R321" s="73">
        <v>9020</v>
      </c>
      <c r="S321" s="73">
        <v>10958</v>
      </c>
      <c r="T321" s="73">
        <v>5121</v>
      </c>
      <c r="U321" s="73">
        <v>9863.8648670000002</v>
      </c>
      <c r="V321" s="73">
        <v>9155</v>
      </c>
      <c r="W321" s="73">
        <v>23900</v>
      </c>
      <c r="X321" s="73">
        <v>3307</v>
      </c>
      <c r="Y321" s="73">
        <v>11500.050072</v>
      </c>
      <c r="Z321" s="73">
        <v>861.05</v>
      </c>
      <c r="AA321" s="73">
        <v>80000</v>
      </c>
      <c r="AB321" s="73">
        <v>13587.9</v>
      </c>
      <c r="AC321" s="73">
        <v>16338.000742</v>
      </c>
      <c r="AD321" s="75">
        <f t="shared" si="12"/>
        <v>6758303830.4840803</v>
      </c>
      <c r="AE321" s="74">
        <f t="shared" si="13"/>
        <v>416102</v>
      </c>
      <c r="AF321" s="75">
        <f t="shared" si="14"/>
        <v>16241.940270616533</v>
      </c>
    </row>
    <row r="322" spans="1:32">
      <c r="A322" s="69" t="s">
        <v>2232</v>
      </c>
      <c r="B322" s="71" t="s">
        <v>2233</v>
      </c>
      <c r="C322" s="71"/>
      <c r="D322" s="72" t="s">
        <v>1215</v>
      </c>
      <c r="E322" s="71" t="s">
        <v>2234</v>
      </c>
      <c r="F322" s="71" t="s">
        <v>2235</v>
      </c>
      <c r="G322" s="71"/>
      <c r="H322" s="71" t="s">
        <v>1707</v>
      </c>
      <c r="I322" s="71" t="s">
        <v>1219</v>
      </c>
      <c r="J322" s="73">
        <v>19403</v>
      </c>
      <c r="K322" s="73">
        <v>19403</v>
      </c>
      <c r="L322" s="73">
        <v>300</v>
      </c>
      <c r="M322" s="73">
        <v>19403</v>
      </c>
      <c r="N322" s="73">
        <v>3579</v>
      </c>
      <c r="O322" s="73">
        <v>33840</v>
      </c>
      <c r="P322" s="73">
        <v>19668</v>
      </c>
      <c r="Q322" s="73">
        <v>23785.957083000001</v>
      </c>
      <c r="R322" s="73">
        <v>17324</v>
      </c>
      <c r="S322" s="73">
        <v>27436</v>
      </c>
      <c r="T322" s="73">
        <v>312917</v>
      </c>
      <c r="U322" s="73">
        <v>21471.114396000001</v>
      </c>
      <c r="V322" s="73">
        <v>0.49</v>
      </c>
      <c r="W322" s="73">
        <v>42100</v>
      </c>
      <c r="X322" s="73">
        <v>117100</v>
      </c>
      <c r="Y322" s="73">
        <v>23258.222309000001</v>
      </c>
      <c r="Z322" s="73">
        <v>0</v>
      </c>
      <c r="AA322" s="73">
        <v>6091200</v>
      </c>
      <c r="AB322" s="73">
        <v>2039506.0416699999</v>
      </c>
      <c r="AC322" s="73">
        <v>4151.3852020000004</v>
      </c>
      <c r="AD322" s="75">
        <f t="shared" ref="AD322:AD385" si="15">(L322*M322)+(T322*U322)</f>
        <v>6724497603.4531326</v>
      </c>
      <c r="AE322" s="74">
        <f t="shared" ref="AE322:AE385" si="16">L322+T322</f>
        <v>313217</v>
      </c>
      <c r="AF322" s="75">
        <f t="shared" ref="AF322:AF385" si="17">AD322/AE322</f>
        <v>21469.13355103054</v>
      </c>
    </row>
    <row r="323" spans="1:32">
      <c r="A323" s="69" t="s">
        <v>2236</v>
      </c>
      <c r="B323" s="71" t="s">
        <v>2237</v>
      </c>
      <c r="C323" s="71"/>
      <c r="D323" s="72" t="s">
        <v>1219</v>
      </c>
      <c r="E323" s="71" t="s">
        <v>2238</v>
      </c>
      <c r="F323" s="71" t="s">
        <v>2239</v>
      </c>
      <c r="G323" s="71"/>
      <c r="H323" s="71" t="s">
        <v>1237</v>
      </c>
      <c r="I323" s="71" t="s">
        <v>1215</v>
      </c>
      <c r="J323" s="73">
        <v>0</v>
      </c>
      <c r="K323" s="73">
        <v>0</v>
      </c>
      <c r="L323" s="73">
        <v>0</v>
      </c>
      <c r="M323" s="73">
        <v>0</v>
      </c>
      <c r="N323" s="73">
        <v>2025</v>
      </c>
      <c r="O323" s="73">
        <v>114000</v>
      </c>
      <c r="P323" s="73">
        <v>1848</v>
      </c>
      <c r="Q323" s="73">
        <v>31959.830626999999</v>
      </c>
      <c r="R323" s="73">
        <v>39989.61</v>
      </c>
      <c r="S323" s="73">
        <v>106499.36</v>
      </c>
      <c r="T323" s="73">
        <v>125237</v>
      </c>
      <c r="U323" s="73">
        <v>53632.814379000003</v>
      </c>
      <c r="V323" s="73">
        <v>580</v>
      </c>
      <c r="W323" s="73">
        <v>1800000</v>
      </c>
      <c r="X323" s="73">
        <v>776760.99997999996</v>
      </c>
      <c r="Y323" s="73">
        <v>3146.7675629999999</v>
      </c>
      <c r="Z323" s="73">
        <v>108</v>
      </c>
      <c r="AA323" s="73">
        <v>2428800</v>
      </c>
      <c r="AB323" s="73">
        <v>1104930.6333300001</v>
      </c>
      <c r="AC323" s="73">
        <v>3922.327683</v>
      </c>
      <c r="AD323" s="75">
        <f t="shared" si="15"/>
        <v>6716812774.382823</v>
      </c>
      <c r="AE323" s="74">
        <f t="shared" si="16"/>
        <v>125237</v>
      </c>
      <c r="AF323" s="75">
        <f t="shared" si="17"/>
        <v>53632.814379000003</v>
      </c>
    </row>
    <row r="324" spans="1:32">
      <c r="A324" s="69" t="s">
        <v>2240</v>
      </c>
      <c r="B324" s="71" t="s">
        <v>2241</v>
      </c>
      <c r="C324" s="71"/>
      <c r="D324" s="72" t="s">
        <v>1215</v>
      </c>
      <c r="E324" s="71" t="s">
        <v>1319</v>
      </c>
      <c r="F324" s="71" t="s">
        <v>1486</v>
      </c>
      <c r="G324" s="71"/>
      <c r="H324" s="71" t="s">
        <v>1456</v>
      </c>
      <c r="I324" s="71" t="s">
        <v>1215</v>
      </c>
      <c r="J324" s="73">
        <v>5933</v>
      </c>
      <c r="K324" s="73">
        <v>154737</v>
      </c>
      <c r="L324" s="73">
        <v>16279</v>
      </c>
      <c r="M324" s="73">
        <v>140709.810612</v>
      </c>
      <c r="N324" s="73">
        <v>0</v>
      </c>
      <c r="O324" s="73">
        <v>1330096</v>
      </c>
      <c r="P324" s="73">
        <v>78590</v>
      </c>
      <c r="Q324" s="73">
        <v>10866.072563</v>
      </c>
      <c r="R324" s="73">
        <v>140010</v>
      </c>
      <c r="S324" s="73">
        <v>140010</v>
      </c>
      <c r="T324" s="73">
        <v>31415</v>
      </c>
      <c r="U324" s="73">
        <v>140010</v>
      </c>
      <c r="V324" s="73">
        <v>113</v>
      </c>
      <c r="W324" s="73">
        <v>245760</v>
      </c>
      <c r="X324" s="73">
        <v>264574.25991000002</v>
      </c>
      <c r="Y324" s="73">
        <v>8084.2150819999997</v>
      </c>
      <c r="Z324" s="73">
        <v>100</v>
      </c>
      <c r="AA324" s="73">
        <v>4465740</v>
      </c>
      <c r="AB324" s="73">
        <v>624169.1</v>
      </c>
      <c r="AC324" s="73">
        <v>8173.2224640000004</v>
      </c>
      <c r="AD324" s="75">
        <f t="shared" si="15"/>
        <v>6689029156.9527473</v>
      </c>
      <c r="AE324" s="74">
        <f t="shared" si="16"/>
        <v>47694</v>
      </c>
      <c r="AF324" s="75">
        <f t="shared" si="17"/>
        <v>140248.86058943992</v>
      </c>
    </row>
    <row r="325" spans="1:32">
      <c r="A325" s="69" t="s">
        <v>2242</v>
      </c>
      <c r="B325" s="71" t="s">
        <v>2243</v>
      </c>
      <c r="C325" s="71"/>
      <c r="D325" s="72" t="s">
        <v>1215</v>
      </c>
      <c r="E325" s="71" t="s">
        <v>1630</v>
      </c>
      <c r="F325" s="71" t="s">
        <v>1631</v>
      </c>
      <c r="G325" s="71"/>
      <c r="H325" s="71" t="s">
        <v>1632</v>
      </c>
      <c r="I325" s="71" t="s">
        <v>1219</v>
      </c>
      <c r="J325" s="73">
        <v>0</v>
      </c>
      <c r="K325" s="73">
        <v>0</v>
      </c>
      <c r="L325" s="73">
        <v>0</v>
      </c>
      <c r="M325" s="73">
        <v>0</v>
      </c>
      <c r="N325" s="73">
        <v>907725</v>
      </c>
      <c r="O325" s="73">
        <v>1220000</v>
      </c>
      <c r="P325" s="73">
        <v>331</v>
      </c>
      <c r="Q325" s="73">
        <v>1092985.5740179999</v>
      </c>
      <c r="R325" s="73">
        <v>838565</v>
      </c>
      <c r="S325" s="73">
        <v>2124899.75</v>
      </c>
      <c r="T325" s="73">
        <v>6891</v>
      </c>
      <c r="U325" s="73">
        <v>968742.009571</v>
      </c>
      <c r="V325" s="73">
        <v>789000</v>
      </c>
      <c r="W325" s="73">
        <v>2339292</v>
      </c>
      <c r="X325" s="73">
        <v>939</v>
      </c>
      <c r="Y325" s="73">
        <v>1125120.099038</v>
      </c>
      <c r="Z325" s="73">
        <v>1</v>
      </c>
      <c r="AA325" s="73">
        <v>10325300</v>
      </c>
      <c r="AB325" s="73">
        <v>7262294</v>
      </c>
      <c r="AC325" s="73">
        <v>537.08326899999997</v>
      </c>
      <c r="AD325" s="75">
        <f t="shared" si="15"/>
        <v>6675601187.9537611</v>
      </c>
      <c r="AE325" s="74">
        <f t="shared" si="16"/>
        <v>6891</v>
      </c>
      <c r="AF325" s="75">
        <f t="shared" si="17"/>
        <v>968742.009571</v>
      </c>
    </row>
    <row r="326" spans="1:32">
      <c r="A326" s="69" t="s">
        <v>2244</v>
      </c>
      <c r="B326" s="71" t="s">
        <v>2245</v>
      </c>
      <c r="C326" s="71"/>
      <c r="D326" s="72" t="s">
        <v>1215</v>
      </c>
      <c r="E326" s="71" t="s">
        <v>2246</v>
      </c>
      <c r="F326" s="71" t="s">
        <v>2247</v>
      </c>
      <c r="G326" s="71"/>
      <c r="H326" s="71" t="s">
        <v>1237</v>
      </c>
      <c r="I326" s="71" t="s">
        <v>1215</v>
      </c>
      <c r="J326" s="73">
        <v>29792</v>
      </c>
      <c r="K326" s="73">
        <v>42603</v>
      </c>
      <c r="L326" s="73">
        <v>64837</v>
      </c>
      <c r="M326" s="73">
        <v>36049.752789999999</v>
      </c>
      <c r="N326" s="73">
        <v>0</v>
      </c>
      <c r="O326" s="73">
        <v>909919</v>
      </c>
      <c r="P326" s="73">
        <v>42184.609279999997</v>
      </c>
      <c r="Q326" s="73">
        <v>24838.781204999999</v>
      </c>
      <c r="R326" s="73">
        <v>857</v>
      </c>
      <c r="S326" s="73">
        <v>44548</v>
      </c>
      <c r="T326" s="73">
        <v>142182</v>
      </c>
      <c r="U326" s="73">
        <v>30474.503538000001</v>
      </c>
      <c r="V326" s="73">
        <v>1056</v>
      </c>
      <c r="W326" s="73">
        <v>359128</v>
      </c>
      <c r="X326" s="73">
        <v>1215077.20083</v>
      </c>
      <c r="Y326" s="73">
        <v>2078.3081400000001</v>
      </c>
      <c r="Z326" s="73">
        <v>68</v>
      </c>
      <c r="AA326" s="73">
        <v>89182</v>
      </c>
      <c r="AB326" s="73">
        <v>1636669.7785499999</v>
      </c>
      <c r="AC326" s="73">
        <v>1559.9143349999999</v>
      </c>
      <c r="AD326" s="75">
        <f t="shared" si="15"/>
        <v>6670283683.6851463</v>
      </c>
      <c r="AE326" s="74">
        <f t="shared" si="16"/>
        <v>207019</v>
      </c>
      <c r="AF326" s="75">
        <f t="shared" si="17"/>
        <v>32220.635225197428</v>
      </c>
    </row>
    <row r="327" spans="1:32">
      <c r="A327" s="69" t="s">
        <v>2248</v>
      </c>
      <c r="B327" s="71" t="s">
        <v>2249</v>
      </c>
      <c r="C327" s="71"/>
      <c r="D327" s="72" t="s">
        <v>1215</v>
      </c>
      <c r="E327" s="71" t="s">
        <v>1630</v>
      </c>
      <c r="F327" s="71" t="s">
        <v>1631</v>
      </c>
      <c r="G327" s="71"/>
      <c r="H327" s="71" t="s">
        <v>1632</v>
      </c>
      <c r="I327" s="71" t="s">
        <v>1219</v>
      </c>
      <c r="J327" s="73">
        <v>562105</v>
      </c>
      <c r="K327" s="73">
        <v>1816764</v>
      </c>
      <c r="L327" s="73">
        <v>1693</v>
      </c>
      <c r="M327" s="73">
        <v>1392694.4146430001</v>
      </c>
      <c r="N327" s="73">
        <v>742950</v>
      </c>
      <c r="O327" s="73">
        <v>2271692</v>
      </c>
      <c r="P327" s="73">
        <v>215</v>
      </c>
      <c r="Q327" s="73">
        <v>1511347.041859</v>
      </c>
      <c r="R327" s="73">
        <v>1189569</v>
      </c>
      <c r="S327" s="73">
        <v>1816764</v>
      </c>
      <c r="T327" s="73">
        <v>3083</v>
      </c>
      <c r="U327" s="73">
        <v>1398624.0009679999</v>
      </c>
      <c r="V327" s="73">
        <v>0.5</v>
      </c>
      <c r="W327" s="73">
        <v>2089278</v>
      </c>
      <c r="X327" s="73">
        <v>488</v>
      </c>
      <c r="Y327" s="73">
        <v>1531241.1926210001</v>
      </c>
      <c r="Z327" s="73">
        <v>15</v>
      </c>
      <c r="AA327" s="73">
        <v>15799795</v>
      </c>
      <c r="AB327" s="73">
        <v>11869.99999</v>
      </c>
      <c r="AC327" s="73">
        <v>598745.25516499998</v>
      </c>
      <c r="AD327" s="75">
        <f t="shared" si="15"/>
        <v>6669789438.9749432</v>
      </c>
      <c r="AE327" s="74">
        <f t="shared" si="16"/>
        <v>4776</v>
      </c>
      <c r="AF327" s="75">
        <f t="shared" si="17"/>
        <v>1396522.0768372996</v>
      </c>
    </row>
    <row r="328" spans="1:32">
      <c r="A328" s="69" t="s">
        <v>2250</v>
      </c>
      <c r="B328" s="71" t="s">
        <v>2251</v>
      </c>
      <c r="C328" s="71"/>
      <c r="D328" s="72" t="s">
        <v>1219</v>
      </c>
      <c r="E328" s="71" t="s">
        <v>2252</v>
      </c>
      <c r="F328" s="71" t="s">
        <v>2253</v>
      </c>
      <c r="G328" s="71"/>
      <c r="H328" s="71" t="s">
        <v>1621</v>
      </c>
      <c r="I328" s="71" t="s">
        <v>1215</v>
      </c>
      <c r="J328" s="73">
        <v>7768</v>
      </c>
      <c r="K328" s="73">
        <v>15435</v>
      </c>
      <c r="L328" s="73">
        <v>526132</v>
      </c>
      <c r="M328" s="73">
        <v>12654.340566000001</v>
      </c>
      <c r="N328" s="73">
        <v>0</v>
      </c>
      <c r="O328" s="73">
        <v>1549500</v>
      </c>
      <c r="P328" s="73">
        <v>41235</v>
      </c>
      <c r="Q328" s="73">
        <v>14424.417772999999</v>
      </c>
      <c r="R328" s="73">
        <v>0</v>
      </c>
      <c r="S328" s="73">
        <v>0</v>
      </c>
      <c r="T328" s="73">
        <v>0</v>
      </c>
      <c r="U328" s="73">
        <v>0</v>
      </c>
      <c r="V328" s="73">
        <v>1396</v>
      </c>
      <c r="W328" s="73">
        <v>21918</v>
      </c>
      <c r="X328" s="73">
        <v>4719</v>
      </c>
      <c r="Y328" s="73">
        <v>13681.446937999999</v>
      </c>
      <c r="Z328" s="73">
        <v>3</v>
      </c>
      <c r="AA328" s="73">
        <v>1800240</v>
      </c>
      <c r="AB328" s="73">
        <v>18022.999980000001</v>
      </c>
      <c r="AC328" s="73">
        <v>11307.368465</v>
      </c>
      <c r="AD328" s="75">
        <f t="shared" si="15"/>
        <v>6657853510.6707125</v>
      </c>
      <c r="AE328" s="74">
        <f t="shared" si="16"/>
        <v>526132</v>
      </c>
      <c r="AF328" s="75">
        <f t="shared" si="17"/>
        <v>12654.340566000001</v>
      </c>
    </row>
    <row r="329" spans="1:32">
      <c r="A329" s="69" t="s">
        <v>2254</v>
      </c>
      <c r="B329" s="71" t="s">
        <v>2059</v>
      </c>
      <c r="C329" s="71"/>
      <c r="D329" s="72" t="s">
        <v>1219</v>
      </c>
      <c r="E329" s="71" t="s">
        <v>1281</v>
      </c>
      <c r="F329" s="71" t="s">
        <v>1282</v>
      </c>
      <c r="G329" s="71"/>
      <c r="H329" s="71" t="s">
        <v>1237</v>
      </c>
      <c r="I329" s="71" t="s">
        <v>1215</v>
      </c>
      <c r="J329" s="73">
        <v>1435</v>
      </c>
      <c r="K329" s="73">
        <v>66722</v>
      </c>
      <c r="L329" s="73">
        <v>72518</v>
      </c>
      <c r="M329" s="73">
        <v>59424.559458000003</v>
      </c>
      <c r="N329" s="73">
        <v>0</v>
      </c>
      <c r="O329" s="73">
        <v>2880000</v>
      </c>
      <c r="P329" s="73">
        <v>59378.739320000001</v>
      </c>
      <c r="Q329" s="73">
        <v>9765.804075</v>
      </c>
      <c r="R329" s="73">
        <v>427</v>
      </c>
      <c r="S329" s="73">
        <v>53490</v>
      </c>
      <c r="T329" s="73">
        <v>161205</v>
      </c>
      <c r="U329" s="73">
        <v>14526.706984</v>
      </c>
      <c r="V329" s="73">
        <v>25.5</v>
      </c>
      <c r="W329" s="73">
        <v>577710</v>
      </c>
      <c r="X329" s="73">
        <v>108073.88632999999</v>
      </c>
      <c r="Y329" s="73">
        <v>13885.975769000001</v>
      </c>
      <c r="Z329" s="73">
        <v>0</v>
      </c>
      <c r="AA329" s="73">
        <v>1447872</v>
      </c>
      <c r="AB329" s="73">
        <v>2900990.1066200002</v>
      </c>
      <c r="AC329" s="73">
        <v>867.15110900000002</v>
      </c>
      <c r="AD329" s="75">
        <f t="shared" si="15"/>
        <v>6651128002.1309643</v>
      </c>
      <c r="AE329" s="74">
        <f t="shared" si="16"/>
        <v>233723</v>
      </c>
      <c r="AF329" s="75">
        <f t="shared" si="17"/>
        <v>28457.310586168089</v>
      </c>
    </row>
    <row r="330" spans="1:32">
      <c r="A330" s="69" t="s">
        <v>2255</v>
      </c>
      <c r="B330" s="71" t="s">
        <v>2256</v>
      </c>
      <c r="C330" s="71"/>
      <c r="D330" s="72" t="s">
        <v>1215</v>
      </c>
      <c r="E330" s="71" t="s">
        <v>1330</v>
      </c>
      <c r="F330" s="71" t="s">
        <v>1331</v>
      </c>
      <c r="G330" s="71"/>
      <c r="H330" s="71" t="s">
        <v>1237</v>
      </c>
      <c r="I330" s="71" t="s">
        <v>1219</v>
      </c>
      <c r="J330" s="73">
        <v>2087</v>
      </c>
      <c r="K330" s="73">
        <v>70294</v>
      </c>
      <c r="L330" s="73">
        <v>99062</v>
      </c>
      <c r="M330" s="73">
        <v>62568.975546000001</v>
      </c>
      <c r="N330" s="73">
        <v>1883</v>
      </c>
      <c r="O330" s="73">
        <v>842676</v>
      </c>
      <c r="P330" s="73">
        <v>16158.51607</v>
      </c>
      <c r="Q330" s="73">
        <v>54239.953888999997</v>
      </c>
      <c r="R330" s="73">
        <v>48300</v>
      </c>
      <c r="S330" s="73">
        <v>62212</v>
      </c>
      <c r="T330" s="73">
        <v>7069</v>
      </c>
      <c r="U330" s="73">
        <v>61432.982032</v>
      </c>
      <c r="V330" s="73">
        <v>1690</v>
      </c>
      <c r="W330" s="73">
        <v>97410</v>
      </c>
      <c r="X330" s="73">
        <v>4337.1985999999997</v>
      </c>
      <c r="Y330" s="73">
        <v>3602.1085670000002</v>
      </c>
      <c r="Z330" s="73">
        <v>60</v>
      </c>
      <c r="AA330" s="73">
        <v>74654</v>
      </c>
      <c r="AB330" s="73">
        <v>7199.94</v>
      </c>
      <c r="AC330" s="73">
        <v>16862.429928000001</v>
      </c>
      <c r="AD330" s="75">
        <f t="shared" si="15"/>
        <v>6632477605.5220604</v>
      </c>
      <c r="AE330" s="74">
        <f t="shared" si="16"/>
        <v>106131</v>
      </c>
      <c r="AF330" s="75">
        <f t="shared" si="17"/>
        <v>62493.311148694163</v>
      </c>
    </row>
    <row r="331" spans="1:32">
      <c r="A331" s="69" t="s">
        <v>2257</v>
      </c>
      <c r="B331" s="71" t="s">
        <v>2258</v>
      </c>
      <c r="C331" s="71"/>
      <c r="D331" s="72" t="s">
        <v>1219</v>
      </c>
      <c r="E331" s="71" t="s">
        <v>2259</v>
      </c>
      <c r="F331" s="71" t="s">
        <v>2260</v>
      </c>
      <c r="G331" s="71"/>
      <c r="H331" s="71" t="s">
        <v>1237</v>
      </c>
      <c r="I331" s="71" t="s">
        <v>1215</v>
      </c>
      <c r="J331" s="73">
        <v>49415</v>
      </c>
      <c r="K331" s="73">
        <v>60386</v>
      </c>
      <c r="L331" s="73">
        <v>124421</v>
      </c>
      <c r="M331" s="73">
        <v>53154.273365000001</v>
      </c>
      <c r="N331" s="73">
        <v>0</v>
      </c>
      <c r="O331" s="73">
        <v>360210</v>
      </c>
      <c r="P331" s="73">
        <v>16124</v>
      </c>
      <c r="Q331" s="73">
        <v>55071.682875999999</v>
      </c>
      <c r="R331" s="73">
        <v>0</v>
      </c>
      <c r="S331" s="73">
        <v>0</v>
      </c>
      <c r="T331" s="73">
        <v>0</v>
      </c>
      <c r="U331" s="73">
        <v>0</v>
      </c>
      <c r="V331" s="73">
        <v>55100</v>
      </c>
      <c r="W331" s="73">
        <v>62420.160000000003</v>
      </c>
      <c r="X331" s="73">
        <v>10.84</v>
      </c>
      <c r="Y331" s="73">
        <v>56288.976273</v>
      </c>
      <c r="Z331" s="73">
        <v>72</v>
      </c>
      <c r="AA331" s="73">
        <v>61150</v>
      </c>
      <c r="AB331" s="73">
        <v>1267</v>
      </c>
      <c r="AC331" s="73">
        <v>49541.223831000003</v>
      </c>
      <c r="AD331" s="75">
        <f t="shared" si="15"/>
        <v>6613507846.3466654</v>
      </c>
      <c r="AE331" s="74">
        <f t="shared" si="16"/>
        <v>124421</v>
      </c>
      <c r="AF331" s="75">
        <f t="shared" si="17"/>
        <v>53154.273365000001</v>
      </c>
    </row>
    <row r="332" spans="1:32">
      <c r="A332" s="69" t="s">
        <v>2261</v>
      </c>
      <c r="B332" s="71" t="s">
        <v>2262</v>
      </c>
      <c r="C332" s="71"/>
      <c r="D332" s="72" t="s">
        <v>1219</v>
      </c>
      <c r="E332" s="71" t="s">
        <v>2263</v>
      </c>
      <c r="F332" s="71" t="s">
        <v>2264</v>
      </c>
      <c r="G332" s="71"/>
      <c r="H332" s="71" t="s">
        <v>1621</v>
      </c>
      <c r="I332" s="71" t="s">
        <v>1215</v>
      </c>
      <c r="J332" s="73">
        <v>1765</v>
      </c>
      <c r="K332" s="73">
        <v>14584</v>
      </c>
      <c r="L332" s="73">
        <v>496983</v>
      </c>
      <c r="M332" s="73">
        <v>13232.383949999999</v>
      </c>
      <c r="N332" s="73">
        <v>3882</v>
      </c>
      <c r="O332" s="73">
        <v>8103000</v>
      </c>
      <c r="P332" s="73">
        <v>73937.2</v>
      </c>
      <c r="Q332" s="73">
        <v>13490.272148</v>
      </c>
      <c r="R332" s="73">
        <v>0</v>
      </c>
      <c r="S332" s="73">
        <v>0</v>
      </c>
      <c r="T332" s="73">
        <v>0</v>
      </c>
      <c r="U332" s="73">
        <v>0</v>
      </c>
      <c r="V332" s="73">
        <v>66</v>
      </c>
      <c r="W332" s="73">
        <v>27821</v>
      </c>
      <c r="X332" s="73">
        <v>20040</v>
      </c>
      <c r="Y332" s="73">
        <v>1151.3290159999999</v>
      </c>
      <c r="Z332" s="73">
        <v>15</v>
      </c>
      <c r="AA332" s="73">
        <v>42378</v>
      </c>
      <c r="AB332" s="73">
        <v>43370</v>
      </c>
      <c r="AC332" s="73">
        <v>3534.4885020000002</v>
      </c>
      <c r="AD332" s="75">
        <f t="shared" si="15"/>
        <v>6576269872.6228495</v>
      </c>
      <c r="AE332" s="74">
        <f t="shared" si="16"/>
        <v>496983</v>
      </c>
      <c r="AF332" s="75">
        <f t="shared" si="17"/>
        <v>13232.383949999999</v>
      </c>
    </row>
    <row r="333" spans="1:32">
      <c r="A333" s="69" t="s">
        <v>2265</v>
      </c>
      <c r="B333" s="71" t="s">
        <v>1313</v>
      </c>
      <c r="C333" s="71"/>
      <c r="D333" s="72" t="s">
        <v>1215</v>
      </c>
      <c r="E333" s="71" t="s">
        <v>1314</v>
      </c>
      <c r="F333" s="71" t="s">
        <v>1315</v>
      </c>
      <c r="G333" s="71"/>
      <c r="H333" s="71" t="s">
        <v>1316</v>
      </c>
      <c r="I333" s="71" t="s">
        <v>1215</v>
      </c>
      <c r="J333" s="73">
        <v>1100000</v>
      </c>
      <c r="K333" s="73">
        <v>1340460</v>
      </c>
      <c r="L333" s="73">
        <v>2605</v>
      </c>
      <c r="M333" s="73">
        <v>1205068.798074</v>
      </c>
      <c r="N333" s="73">
        <v>1184870</v>
      </c>
      <c r="O333" s="73">
        <v>1486425</v>
      </c>
      <c r="P333" s="73">
        <v>358</v>
      </c>
      <c r="Q333" s="73">
        <v>1380822.184357</v>
      </c>
      <c r="R333" s="73">
        <v>1130000</v>
      </c>
      <c r="S333" s="73">
        <v>1340470</v>
      </c>
      <c r="T333" s="73">
        <v>2685</v>
      </c>
      <c r="U333" s="73">
        <v>1276324.892731</v>
      </c>
      <c r="V333" s="73">
        <v>1234737</v>
      </c>
      <c r="W333" s="73">
        <v>1472805</v>
      </c>
      <c r="X333" s="73">
        <v>1584</v>
      </c>
      <c r="Y333" s="73">
        <v>1344356.7790359999</v>
      </c>
      <c r="Z333" s="73">
        <v>128000</v>
      </c>
      <c r="AA333" s="73">
        <v>143440000</v>
      </c>
      <c r="AB333" s="73">
        <v>6239.14</v>
      </c>
      <c r="AC333" s="73">
        <v>1261601.2147009999</v>
      </c>
      <c r="AD333" s="75">
        <f t="shared" si="15"/>
        <v>6566136555.9655056</v>
      </c>
      <c r="AE333" s="74">
        <f t="shared" si="16"/>
        <v>5290</v>
      </c>
      <c r="AF333" s="75">
        <f t="shared" si="17"/>
        <v>1241235.643849812</v>
      </c>
    </row>
    <row r="334" spans="1:32">
      <c r="A334" s="69" t="s">
        <v>2266</v>
      </c>
      <c r="B334" s="71" t="s">
        <v>2267</v>
      </c>
      <c r="C334" s="71"/>
      <c r="D334" s="72" t="s">
        <v>1215</v>
      </c>
      <c r="E334" s="71" t="s">
        <v>2268</v>
      </c>
      <c r="F334" s="71" t="s">
        <v>2269</v>
      </c>
      <c r="G334" s="71"/>
      <c r="H334" s="71" t="s">
        <v>1931</v>
      </c>
      <c r="I334" s="71" t="s">
        <v>1215</v>
      </c>
      <c r="J334" s="73">
        <v>602671</v>
      </c>
      <c r="K334" s="73">
        <v>669627</v>
      </c>
      <c r="L334" s="73">
        <v>199</v>
      </c>
      <c r="M334" s="73">
        <v>581094.71858999995</v>
      </c>
      <c r="N334" s="73">
        <v>551213</v>
      </c>
      <c r="O334" s="73">
        <v>796106</v>
      </c>
      <c r="P334" s="73">
        <v>1510</v>
      </c>
      <c r="Q334" s="73">
        <v>684878.41101100005</v>
      </c>
      <c r="R334" s="73">
        <v>548775</v>
      </c>
      <c r="S334" s="73">
        <v>669627</v>
      </c>
      <c r="T334" s="73">
        <v>11454</v>
      </c>
      <c r="U334" s="73">
        <v>561199.002615</v>
      </c>
      <c r="V334" s="73">
        <v>568144</v>
      </c>
      <c r="W334" s="73">
        <v>744024.6</v>
      </c>
      <c r="X334" s="73">
        <v>2760</v>
      </c>
      <c r="Y334" s="73">
        <v>662338.00486600003</v>
      </c>
      <c r="Z334" s="73">
        <v>1444</v>
      </c>
      <c r="AA334" s="73">
        <v>1964259</v>
      </c>
      <c r="AB334" s="73">
        <v>101857</v>
      </c>
      <c r="AC334" s="73">
        <v>118238.63869000001</v>
      </c>
      <c r="AD334" s="75">
        <f t="shared" si="15"/>
        <v>6543611224.9516201</v>
      </c>
      <c r="AE334" s="74">
        <f t="shared" si="16"/>
        <v>11653</v>
      </c>
      <c r="AF334" s="75">
        <f t="shared" si="17"/>
        <v>561538.7646916348</v>
      </c>
    </row>
    <row r="335" spans="1:32">
      <c r="A335" s="69" t="s">
        <v>2270</v>
      </c>
      <c r="B335" s="71" t="s">
        <v>2271</v>
      </c>
      <c r="C335" s="71"/>
      <c r="D335" s="72" t="s">
        <v>1215</v>
      </c>
      <c r="E335" s="71" t="s">
        <v>1679</v>
      </c>
      <c r="F335" s="71" t="s">
        <v>1680</v>
      </c>
      <c r="G335" s="71"/>
      <c r="H335" s="71" t="s">
        <v>1237</v>
      </c>
      <c r="I335" s="71" t="s">
        <v>1219</v>
      </c>
      <c r="J335" s="73">
        <v>34904</v>
      </c>
      <c r="K335" s="73">
        <v>39180</v>
      </c>
      <c r="L335" s="73">
        <v>40375</v>
      </c>
      <c r="M335" s="73">
        <v>36908.168395000001</v>
      </c>
      <c r="N335" s="73">
        <v>0</v>
      </c>
      <c r="O335" s="73">
        <v>132694</v>
      </c>
      <c r="P335" s="73">
        <v>115902.83301</v>
      </c>
      <c r="Q335" s="73">
        <v>7672.8525929999996</v>
      </c>
      <c r="R335" s="73">
        <v>1033</v>
      </c>
      <c r="S335" s="73">
        <v>39180</v>
      </c>
      <c r="T335" s="73">
        <v>167873</v>
      </c>
      <c r="U335" s="73">
        <v>30070.814902999999</v>
      </c>
      <c r="V335" s="73">
        <v>493</v>
      </c>
      <c r="W335" s="73">
        <v>129000</v>
      </c>
      <c r="X335" s="73">
        <v>1480830.68484</v>
      </c>
      <c r="Y335" s="73">
        <v>1938.7221770000001</v>
      </c>
      <c r="Z335" s="73">
        <v>0</v>
      </c>
      <c r="AA335" s="73">
        <v>1403367</v>
      </c>
      <c r="AB335" s="73">
        <v>1972188.99911</v>
      </c>
      <c r="AC335" s="73">
        <v>1861.7766329999999</v>
      </c>
      <c r="AD335" s="75">
        <f t="shared" si="15"/>
        <v>6538245209.1594439</v>
      </c>
      <c r="AE335" s="74">
        <f t="shared" si="16"/>
        <v>208248</v>
      </c>
      <c r="AF335" s="75">
        <f t="shared" si="17"/>
        <v>31396.436984554202</v>
      </c>
    </row>
    <row r="336" spans="1:32">
      <c r="A336" s="69" t="s">
        <v>2272</v>
      </c>
      <c r="B336" s="71" t="s">
        <v>2273</v>
      </c>
      <c r="C336" s="71"/>
      <c r="D336" s="72" t="s">
        <v>1215</v>
      </c>
      <c r="E336" s="71" t="s">
        <v>2089</v>
      </c>
      <c r="F336" s="71" t="s">
        <v>2090</v>
      </c>
      <c r="G336" s="71"/>
      <c r="H336" s="71" t="s">
        <v>1224</v>
      </c>
      <c r="I336" s="71" t="s">
        <v>1215</v>
      </c>
      <c r="J336" s="73">
        <v>175516</v>
      </c>
      <c r="K336" s="73">
        <v>193068</v>
      </c>
      <c r="L336" s="73">
        <v>1848</v>
      </c>
      <c r="M336" s="73">
        <v>189724.831164</v>
      </c>
      <c r="N336" s="73">
        <v>143533</v>
      </c>
      <c r="O336" s="73">
        <v>216236</v>
      </c>
      <c r="P336" s="73">
        <v>4436</v>
      </c>
      <c r="Q336" s="73">
        <v>196619.41359899999</v>
      </c>
      <c r="R336" s="73">
        <v>0</v>
      </c>
      <c r="S336" s="73">
        <v>193068</v>
      </c>
      <c r="T336" s="73">
        <v>32609</v>
      </c>
      <c r="U336" s="73">
        <v>189148.498754</v>
      </c>
      <c r="V336" s="73">
        <v>186047</v>
      </c>
      <c r="W336" s="73">
        <v>271067</v>
      </c>
      <c r="X336" s="73">
        <v>10503</v>
      </c>
      <c r="Y336" s="73">
        <v>202595.74557299999</v>
      </c>
      <c r="Z336" s="73">
        <v>0</v>
      </c>
      <c r="AA336" s="73">
        <v>38410470</v>
      </c>
      <c r="AB336" s="73">
        <v>40129</v>
      </c>
      <c r="AC336" s="73">
        <v>197256.81885400001</v>
      </c>
      <c r="AD336" s="75">
        <f t="shared" si="15"/>
        <v>6518554883.8602581</v>
      </c>
      <c r="AE336" s="74">
        <f t="shared" si="16"/>
        <v>34457</v>
      </c>
      <c r="AF336" s="75">
        <f t="shared" si="17"/>
        <v>189179.4086502092</v>
      </c>
    </row>
    <row r="337" spans="1:32">
      <c r="A337" s="69" t="s">
        <v>2274</v>
      </c>
      <c r="B337" s="71" t="s">
        <v>2275</v>
      </c>
      <c r="C337" s="71"/>
      <c r="D337" s="72" t="s">
        <v>1215</v>
      </c>
      <c r="E337" s="71" t="s">
        <v>2276</v>
      </c>
      <c r="F337" s="71" t="s">
        <v>2277</v>
      </c>
      <c r="G337" s="71"/>
      <c r="H337" s="71" t="s">
        <v>1237</v>
      </c>
      <c r="I337" s="71" t="s">
        <v>1215</v>
      </c>
      <c r="J337" s="73">
        <v>5122488</v>
      </c>
      <c r="K337" s="73">
        <v>5900104</v>
      </c>
      <c r="L337" s="73">
        <v>1138</v>
      </c>
      <c r="M337" s="73">
        <v>5686840.8927920004</v>
      </c>
      <c r="N337" s="73">
        <v>5432000</v>
      </c>
      <c r="O337" s="73">
        <v>7511280</v>
      </c>
      <c r="P337" s="73">
        <v>99</v>
      </c>
      <c r="Q337" s="73">
        <v>6568150</v>
      </c>
      <c r="R337" s="73">
        <v>5669384</v>
      </c>
      <c r="S337" s="73">
        <v>5900104</v>
      </c>
      <c r="T337" s="73">
        <v>6</v>
      </c>
      <c r="U337" s="73">
        <v>5784744</v>
      </c>
      <c r="V337" s="73">
        <v>96287</v>
      </c>
      <c r="W337" s="73">
        <v>6993000</v>
      </c>
      <c r="X337" s="73">
        <v>5690.0941700000003</v>
      </c>
      <c r="Y337" s="73">
        <v>220336.90900700001</v>
      </c>
      <c r="Z337" s="73">
        <v>9950</v>
      </c>
      <c r="AA337" s="73">
        <v>6249435</v>
      </c>
      <c r="AB337" s="73">
        <v>50276</v>
      </c>
      <c r="AC337" s="73">
        <v>157366.43006399999</v>
      </c>
      <c r="AD337" s="75">
        <f t="shared" si="15"/>
        <v>6506333399.9972963</v>
      </c>
      <c r="AE337" s="74">
        <f t="shared" si="16"/>
        <v>1144</v>
      </c>
      <c r="AF337" s="75">
        <f t="shared" si="17"/>
        <v>5687354.3706270074</v>
      </c>
    </row>
    <row r="338" spans="1:32">
      <c r="A338" s="69" t="s">
        <v>2278</v>
      </c>
      <c r="B338" s="71" t="s">
        <v>2279</v>
      </c>
      <c r="C338" s="71"/>
      <c r="D338" s="72" t="s">
        <v>1219</v>
      </c>
      <c r="E338" s="71" t="s">
        <v>1716</v>
      </c>
      <c r="F338" s="71" t="s">
        <v>1717</v>
      </c>
      <c r="G338" s="71"/>
      <c r="H338" s="71" t="s">
        <v>1237</v>
      </c>
      <c r="I338" s="71" t="s">
        <v>1219</v>
      </c>
      <c r="J338" s="73">
        <v>1560</v>
      </c>
      <c r="K338" s="73">
        <v>7717</v>
      </c>
      <c r="L338" s="73">
        <v>986571</v>
      </c>
      <c r="M338" s="73">
        <v>5922.2742600000001</v>
      </c>
      <c r="N338" s="73">
        <v>0</v>
      </c>
      <c r="O338" s="73">
        <v>210420</v>
      </c>
      <c r="P338" s="73">
        <v>171208.4</v>
      </c>
      <c r="Q338" s="73">
        <v>5125.2664539999996</v>
      </c>
      <c r="R338" s="73">
        <v>132</v>
      </c>
      <c r="S338" s="73">
        <v>2655</v>
      </c>
      <c r="T338" s="73">
        <v>448537</v>
      </c>
      <c r="U338" s="73">
        <v>1473.560786</v>
      </c>
      <c r="V338" s="73">
        <v>17</v>
      </c>
      <c r="W338" s="73">
        <v>11760</v>
      </c>
      <c r="X338" s="73">
        <v>258290.60326999999</v>
      </c>
      <c r="Y338" s="73">
        <v>974.60816299999999</v>
      </c>
      <c r="Z338" s="73">
        <v>0</v>
      </c>
      <c r="AA338" s="73">
        <v>582741</v>
      </c>
      <c r="AB338" s="73">
        <v>1487460</v>
      </c>
      <c r="AC338" s="73">
        <v>643.11039100000005</v>
      </c>
      <c r="AD338" s="75">
        <f t="shared" si="15"/>
        <v>6503690573.232542</v>
      </c>
      <c r="AE338" s="74">
        <f t="shared" si="16"/>
        <v>1435108</v>
      </c>
      <c r="AF338" s="75">
        <f t="shared" si="17"/>
        <v>4531.8474799335954</v>
      </c>
    </row>
    <row r="339" spans="1:32">
      <c r="A339" s="69" t="s">
        <v>6</v>
      </c>
      <c r="B339" s="71" t="s">
        <v>2280</v>
      </c>
      <c r="C339" s="71"/>
      <c r="D339" s="72" t="s">
        <v>1215</v>
      </c>
      <c r="E339" s="71"/>
      <c r="F339" s="71"/>
      <c r="G339" s="71"/>
      <c r="H339" s="71" t="s">
        <v>1224</v>
      </c>
      <c r="I339" s="71" t="s">
        <v>1215</v>
      </c>
      <c r="J339" s="73">
        <v>0</v>
      </c>
      <c r="K339" s="73">
        <v>0</v>
      </c>
      <c r="L339" s="73">
        <v>0</v>
      </c>
      <c r="M339" s="73">
        <v>0</v>
      </c>
      <c r="N339" s="73">
        <v>30739452</v>
      </c>
      <c r="O339" s="73">
        <v>30739452</v>
      </c>
      <c r="P339" s="73">
        <v>5</v>
      </c>
      <c r="Q339" s="73">
        <v>30739452</v>
      </c>
      <c r="R339" s="73">
        <v>22492458</v>
      </c>
      <c r="S339" s="73">
        <v>24015197</v>
      </c>
      <c r="T339" s="73">
        <v>279</v>
      </c>
      <c r="U339" s="73">
        <v>23294761.344083</v>
      </c>
      <c r="V339" s="73">
        <v>26895730</v>
      </c>
      <c r="W339" s="73">
        <v>32742323</v>
      </c>
      <c r="X339" s="73">
        <v>83</v>
      </c>
      <c r="Y339" s="73">
        <v>30114270.048191998</v>
      </c>
      <c r="Z339" s="73">
        <v>22492458</v>
      </c>
      <c r="AA339" s="73">
        <v>28691532</v>
      </c>
      <c r="AB339" s="73">
        <v>186</v>
      </c>
      <c r="AC339" s="73">
        <v>24178598.682795003</v>
      </c>
      <c r="AD339" s="75">
        <f t="shared" si="15"/>
        <v>6499238414.999157</v>
      </c>
      <c r="AE339" s="74">
        <f t="shared" si="16"/>
        <v>279</v>
      </c>
      <c r="AF339" s="75">
        <f t="shared" si="17"/>
        <v>23294761.344083</v>
      </c>
    </row>
    <row r="340" spans="1:32">
      <c r="A340" s="69" t="s">
        <v>2281</v>
      </c>
      <c r="B340" s="71" t="s">
        <v>2282</v>
      </c>
      <c r="C340" s="71"/>
      <c r="D340" s="72" t="s">
        <v>1219</v>
      </c>
      <c r="E340" s="71" t="s">
        <v>1807</v>
      </c>
      <c r="F340" s="71" t="s">
        <v>1808</v>
      </c>
      <c r="G340" s="71"/>
      <c r="H340" s="71" t="s">
        <v>1237</v>
      </c>
      <c r="I340" s="71" t="s">
        <v>1215</v>
      </c>
      <c r="J340" s="73">
        <v>4520</v>
      </c>
      <c r="K340" s="73">
        <v>7779</v>
      </c>
      <c r="L340" s="73">
        <v>908823</v>
      </c>
      <c r="M340" s="73">
        <v>6842.6638249999996</v>
      </c>
      <c r="N340" s="73">
        <v>0</v>
      </c>
      <c r="O340" s="73">
        <v>225909</v>
      </c>
      <c r="P340" s="73">
        <v>104470.5</v>
      </c>
      <c r="Q340" s="73">
        <v>3715.7640070000002</v>
      </c>
      <c r="R340" s="73">
        <v>3640</v>
      </c>
      <c r="S340" s="73">
        <v>5645</v>
      </c>
      <c r="T340" s="73">
        <v>58564</v>
      </c>
      <c r="U340" s="73">
        <v>4665.6097540000001</v>
      </c>
      <c r="V340" s="73">
        <v>36</v>
      </c>
      <c r="W340" s="73">
        <v>31720</v>
      </c>
      <c r="X340" s="73">
        <v>74877.3</v>
      </c>
      <c r="Y340" s="73">
        <v>1877.015729</v>
      </c>
      <c r="Z340" s="73">
        <v>20</v>
      </c>
      <c r="AA340" s="73">
        <v>9160</v>
      </c>
      <c r="AB340" s="73">
        <v>37252.75</v>
      </c>
      <c r="AC340" s="73">
        <v>4244.6169689999997</v>
      </c>
      <c r="AD340" s="75">
        <f t="shared" si="15"/>
        <v>6492007035.0612307</v>
      </c>
      <c r="AE340" s="74">
        <f t="shared" si="16"/>
        <v>967387</v>
      </c>
      <c r="AF340" s="75">
        <f t="shared" si="17"/>
        <v>6710.8685924673691</v>
      </c>
    </row>
    <row r="341" spans="1:32">
      <c r="A341" s="69" t="s">
        <v>2283</v>
      </c>
      <c r="B341" s="71" t="s">
        <v>2284</v>
      </c>
      <c r="C341" s="71"/>
      <c r="D341" s="72" t="s">
        <v>1219</v>
      </c>
      <c r="E341" s="71" t="s">
        <v>2285</v>
      </c>
      <c r="F341" s="71" t="s">
        <v>2286</v>
      </c>
      <c r="G341" s="71"/>
      <c r="H341" s="71" t="s">
        <v>1237</v>
      </c>
      <c r="I341" s="71" t="s">
        <v>1219</v>
      </c>
      <c r="J341" s="73">
        <v>28829</v>
      </c>
      <c r="K341" s="73">
        <v>54018</v>
      </c>
      <c r="L341" s="73">
        <v>130707</v>
      </c>
      <c r="M341" s="73">
        <v>42901.222270999999</v>
      </c>
      <c r="N341" s="73">
        <v>0</v>
      </c>
      <c r="O341" s="73">
        <v>231000</v>
      </c>
      <c r="P341" s="73">
        <v>33027</v>
      </c>
      <c r="Q341" s="73">
        <v>22997.039273999999</v>
      </c>
      <c r="R341" s="73">
        <v>6270</v>
      </c>
      <c r="S341" s="73">
        <v>49800</v>
      </c>
      <c r="T341" s="73">
        <v>115726</v>
      </c>
      <c r="U341" s="73">
        <v>7492.2670909999997</v>
      </c>
      <c r="V341" s="73">
        <v>115</v>
      </c>
      <c r="W341" s="73">
        <v>70260</v>
      </c>
      <c r="X341" s="73">
        <v>68898.500979999997</v>
      </c>
      <c r="Y341" s="73">
        <v>3939.7152339999998</v>
      </c>
      <c r="Z341" s="73">
        <v>0</v>
      </c>
      <c r="AA341" s="73">
        <v>383123</v>
      </c>
      <c r="AB341" s="73">
        <v>581782.33333000005</v>
      </c>
      <c r="AC341" s="73">
        <v>1319.987378</v>
      </c>
      <c r="AD341" s="75">
        <f t="shared" si="15"/>
        <v>6474540160.7486629</v>
      </c>
      <c r="AE341" s="74">
        <f t="shared" si="16"/>
        <v>246433</v>
      </c>
      <c r="AF341" s="75">
        <f t="shared" si="17"/>
        <v>26273.024151589532</v>
      </c>
    </row>
    <row r="342" spans="1:32">
      <c r="A342" s="69" t="s">
        <v>2287</v>
      </c>
      <c r="B342" s="71" t="s">
        <v>2288</v>
      </c>
      <c r="C342" s="71"/>
      <c r="D342" s="72" t="s">
        <v>1219</v>
      </c>
      <c r="E342" s="71" t="s">
        <v>1307</v>
      </c>
      <c r="F342" s="71" t="s">
        <v>1308</v>
      </c>
      <c r="G342" s="71"/>
      <c r="H342" s="71" t="s">
        <v>1316</v>
      </c>
      <c r="I342" s="71" t="s">
        <v>1219</v>
      </c>
      <c r="J342" s="73">
        <v>14524</v>
      </c>
      <c r="K342" s="73">
        <v>20018</v>
      </c>
      <c r="L342" s="73">
        <v>112.5</v>
      </c>
      <c r="M342" s="73">
        <v>18450.551106999999</v>
      </c>
      <c r="N342" s="73">
        <v>3000</v>
      </c>
      <c r="O342" s="73">
        <v>80552</v>
      </c>
      <c r="P342" s="73">
        <v>210259.5</v>
      </c>
      <c r="Q342" s="73">
        <v>17695.638934999999</v>
      </c>
      <c r="R342" s="73">
        <v>8400</v>
      </c>
      <c r="S342" s="73">
        <v>21420</v>
      </c>
      <c r="T342" s="73">
        <v>574670</v>
      </c>
      <c r="U342" s="73">
        <v>11258.588970999999</v>
      </c>
      <c r="V342" s="73">
        <v>4540</v>
      </c>
      <c r="W342" s="73">
        <v>54450</v>
      </c>
      <c r="X342" s="73">
        <v>432647.5</v>
      </c>
      <c r="Y342" s="73">
        <v>7279.4127060000001</v>
      </c>
      <c r="Z342" s="73">
        <v>0</v>
      </c>
      <c r="AA342" s="73">
        <v>1281852</v>
      </c>
      <c r="AB342" s="73">
        <v>479271.02</v>
      </c>
      <c r="AC342" s="73">
        <v>7196.6424980000002</v>
      </c>
      <c r="AD342" s="75">
        <f t="shared" si="15"/>
        <v>6472049010.9641066</v>
      </c>
      <c r="AE342" s="74">
        <f t="shared" si="16"/>
        <v>574782.5</v>
      </c>
      <c r="AF342" s="75">
        <f t="shared" si="17"/>
        <v>11259.996626487597</v>
      </c>
    </row>
    <row r="343" spans="1:32">
      <c r="A343" s="69" t="s">
        <v>2289</v>
      </c>
      <c r="B343" s="71" t="s">
        <v>2290</v>
      </c>
      <c r="C343" s="71"/>
      <c r="D343" s="72" t="s">
        <v>1215</v>
      </c>
      <c r="E343" s="71" t="s">
        <v>1942</v>
      </c>
      <c r="F343" s="71" t="s">
        <v>1943</v>
      </c>
      <c r="G343" s="71"/>
      <c r="H343" s="71" t="s">
        <v>1707</v>
      </c>
      <c r="I343" s="71" t="s">
        <v>1215</v>
      </c>
      <c r="J343" s="73">
        <v>765000</v>
      </c>
      <c r="K343" s="73">
        <v>850000</v>
      </c>
      <c r="L343" s="73">
        <v>2529</v>
      </c>
      <c r="M343" s="73">
        <v>788004.66587200004</v>
      </c>
      <c r="N343" s="73">
        <v>242655</v>
      </c>
      <c r="O343" s="73">
        <v>846780</v>
      </c>
      <c r="P343" s="73">
        <v>40</v>
      </c>
      <c r="Q343" s="73">
        <v>559789.125</v>
      </c>
      <c r="R343" s="73">
        <v>750000</v>
      </c>
      <c r="S343" s="73">
        <v>920000</v>
      </c>
      <c r="T343" s="73">
        <v>5517</v>
      </c>
      <c r="U343" s="73">
        <v>808832.44661300001</v>
      </c>
      <c r="V343" s="73">
        <v>846779</v>
      </c>
      <c r="W343" s="73">
        <v>846780</v>
      </c>
      <c r="X343" s="73">
        <v>241</v>
      </c>
      <c r="Y343" s="73">
        <v>846779.103734</v>
      </c>
      <c r="Z343" s="73">
        <v>829</v>
      </c>
      <c r="AA343" s="73">
        <v>1692000</v>
      </c>
      <c r="AB343" s="73">
        <v>621668</v>
      </c>
      <c r="AC343" s="73">
        <v>21593.011231</v>
      </c>
      <c r="AD343" s="75">
        <f t="shared" si="15"/>
        <v>6455192407.9542084</v>
      </c>
      <c r="AE343" s="74">
        <f t="shared" si="16"/>
        <v>8046</v>
      </c>
      <c r="AF343" s="75">
        <f t="shared" si="17"/>
        <v>802285.90702886006</v>
      </c>
    </row>
    <row r="344" spans="1:32">
      <c r="A344" s="69" t="s">
        <v>2291</v>
      </c>
      <c r="B344" s="71" t="s">
        <v>2292</v>
      </c>
      <c r="C344" s="71"/>
      <c r="D344" s="72" t="s">
        <v>1215</v>
      </c>
      <c r="E344" s="71" t="s">
        <v>1364</v>
      </c>
      <c r="F344" s="71" t="s">
        <v>1365</v>
      </c>
      <c r="G344" s="71"/>
      <c r="H344" s="71" t="s">
        <v>1237</v>
      </c>
      <c r="I344" s="71" t="s">
        <v>1215</v>
      </c>
      <c r="J344" s="73">
        <v>42466</v>
      </c>
      <c r="K344" s="73">
        <v>54149</v>
      </c>
      <c r="L344" s="73">
        <v>134575</v>
      </c>
      <c r="M344" s="73">
        <v>47947.540384</v>
      </c>
      <c r="N344" s="73">
        <v>350</v>
      </c>
      <c r="O344" s="73">
        <v>645420</v>
      </c>
      <c r="P344" s="73">
        <v>27961.040000000001</v>
      </c>
      <c r="Q344" s="73">
        <v>32922.920589000001</v>
      </c>
      <c r="R344" s="73">
        <v>0</v>
      </c>
      <c r="S344" s="73">
        <v>0</v>
      </c>
      <c r="T344" s="73">
        <v>0</v>
      </c>
      <c r="U344" s="73">
        <v>0</v>
      </c>
      <c r="V344" s="73">
        <v>49221</v>
      </c>
      <c r="W344" s="73">
        <v>56850</v>
      </c>
      <c r="X344" s="73">
        <v>3.19</v>
      </c>
      <c r="Y344" s="73">
        <v>54354.357365999997</v>
      </c>
      <c r="Z344" s="73">
        <v>480</v>
      </c>
      <c r="AA344" s="73">
        <v>54830</v>
      </c>
      <c r="AB344" s="73">
        <v>4676</v>
      </c>
      <c r="AC344" s="73">
        <v>11663.901287999999</v>
      </c>
      <c r="AD344" s="75">
        <f t="shared" si="15"/>
        <v>6452540247.1767998</v>
      </c>
      <c r="AE344" s="74">
        <f t="shared" si="16"/>
        <v>134575</v>
      </c>
      <c r="AF344" s="75">
        <f t="shared" si="17"/>
        <v>47947.540384</v>
      </c>
    </row>
    <row r="345" spans="1:32">
      <c r="A345" s="69" t="s">
        <v>2293</v>
      </c>
      <c r="B345" s="71" t="s">
        <v>2294</v>
      </c>
      <c r="C345" s="71"/>
      <c r="D345" s="72" t="s">
        <v>1215</v>
      </c>
      <c r="E345" s="71" t="s">
        <v>1370</v>
      </c>
      <c r="F345" s="71" t="s">
        <v>1371</v>
      </c>
      <c r="G345" s="71"/>
      <c r="H345" s="71" t="s">
        <v>2295</v>
      </c>
      <c r="I345" s="71" t="s">
        <v>1215</v>
      </c>
      <c r="J345" s="73">
        <v>1032342</v>
      </c>
      <c r="K345" s="73">
        <v>1032342</v>
      </c>
      <c r="L345" s="73">
        <v>1</v>
      </c>
      <c r="M345" s="73">
        <v>1032342</v>
      </c>
      <c r="N345" s="73">
        <v>516171</v>
      </c>
      <c r="O345" s="73">
        <v>1032342</v>
      </c>
      <c r="P345" s="73">
        <v>604</v>
      </c>
      <c r="Q345" s="73">
        <v>974074.23509700003</v>
      </c>
      <c r="R345" s="73">
        <v>675647</v>
      </c>
      <c r="S345" s="73">
        <v>1032342</v>
      </c>
      <c r="T345" s="73">
        <v>7478</v>
      </c>
      <c r="U345" s="73">
        <v>860167.98902900005</v>
      </c>
      <c r="V345" s="73">
        <v>1032</v>
      </c>
      <c r="W345" s="73">
        <v>1068473</v>
      </c>
      <c r="X345" s="73">
        <v>1516</v>
      </c>
      <c r="Y345" s="73">
        <v>938360.51876999997</v>
      </c>
      <c r="Z345" s="73">
        <v>500</v>
      </c>
      <c r="AA345" s="73">
        <v>3836664</v>
      </c>
      <c r="AB345" s="73">
        <v>7721</v>
      </c>
      <c r="AC345" s="73">
        <v>873030.85314499994</v>
      </c>
      <c r="AD345" s="75">
        <f t="shared" si="15"/>
        <v>6433368563.9588623</v>
      </c>
      <c r="AE345" s="74">
        <f t="shared" si="16"/>
        <v>7479</v>
      </c>
      <c r="AF345" s="75">
        <f t="shared" si="17"/>
        <v>860191.01002257818</v>
      </c>
    </row>
    <row r="346" spans="1:32">
      <c r="A346" s="69" t="s">
        <v>2296</v>
      </c>
      <c r="B346" s="71" t="s">
        <v>2297</v>
      </c>
      <c r="C346" s="71"/>
      <c r="D346" s="72" t="s">
        <v>1215</v>
      </c>
      <c r="E346" s="71" t="s">
        <v>2298</v>
      </c>
      <c r="F346" s="71" t="s">
        <v>2299</v>
      </c>
      <c r="G346" s="71"/>
      <c r="H346" s="71" t="s">
        <v>1237</v>
      </c>
      <c r="I346" s="71" t="s">
        <v>1215</v>
      </c>
      <c r="J346" s="73">
        <v>0</v>
      </c>
      <c r="K346" s="73">
        <v>165000</v>
      </c>
      <c r="L346" s="73">
        <v>48681</v>
      </c>
      <c r="M346" s="73">
        <v>94144.664793000004</v>
      </c>
      <c r="N346" s="73">
        <v>0</v>
      </c>
      <c r="O346" s="73">
        <v>1405632</v>
      </c>
      <c r="P346" s="73">
        <v>39559.365330000001</v>
      </c>
      <c r="Q346" s="73">
        <v>28236.975828999999</v>
      </c>
      <c r="R346" s="73">
        <v>1895</v>
      </c>
      <c r="S346" s="73">
        <v>102300</v>
      </c>
      <c r="T346" s="73">
        <v>102195</v>
      </c>
      <c r="U346" s="73">
        <v>17920.580463999999</v>
      </c>
      <c r="V346" s="73">
        <v>28</v>
      </c>
      <c r="W346" s="73">
        <v>285030</v>
      </c>
      <c r="X346" s="73">
        <v>190670.03917999999</v>
      </c>
      <c r="Y346" s="73">
        <v>7056.3538989999997</v>
      </c>
      <c r="Z346" s="73">
        <v>28</v>
      </c>
      <c r="AA346" s="73">
        <v>285030</v>
      </c>
      <c r="AB346" s="73">
        <v>1237021.97</v>
      </c>
      <c r="AC346" s="73">
        <v>1844.849412</v>
      </c>
      <c r="AD346" s="75">
        <f t="shared" si="15"/>
        <v>6414450147.3065128</v>
      </c>
      <c r="AE346" s="74">
        <f t="shared" si="16"/>
        <v>150876</v>
      </c>
      <c r="AF346" s="75">
        <f t="shared" si="17"/>
        <v>42514.715046173762</v>
      </c>
    </row>
    <row r="347" spans="1:32">
      <c r="A347" s="69" t="s">
        <v>2300</v>
      </c>
      <c r="B347" s="71" t="s">
        <v>2301</v>
      </c>
      <c r="C347" s="71"/>
      <c r="D347" s="72" t="s">
        <v>1215</v>
      </c>
      <c r="E347" s="71" t="s">
        <v>2302</v>
      </c>
      <c r="F347" s="71" t="s">
        <v>2303</v>
      </c>
      <c r="G347" s="71"/>
      <c r="H347" s="71" t="s">
        <v>1237</v>
      </c>
      <c r="I347" s="71" t="s">
        <v>1219</v>
      </c>
      <c r="J347" s="73">
        <v>92040</v>
      </c>
      <c r="K347" s="73">
        <v>106663</v>
      </c>
      <c r="L347" s="73">
        <v>15778</v>
      </c>
      <c r="M347" s="73">
        <v>94757.296675000005</v>
      </c>
      <c r="N347" s="73">
        <v>3450</v>
      </c>
      <c r="O347" s="73">
        <v>333132</v>
      </c>
      <c r="P347" s="73">
        <v>17117</v>
      </c>
      <c r="Q347" s="73">
        <v>43862.334508</v>
      </c>
      <c r="R347" s="73">
        <v>90120</v>
      </c>
      <c r="S347" s="73">
        <v>98700</v>
      </c>
      <c r="T347" s="73">
        <v>52953</v>
      </c>
      <c r="U347" s="73">
        <v>92641.209445999993</v>
      </c>
      <c r="V347" s="73">
        <v>3004</v>
      </c>
      <c r="W347" s="73">
        <v>166380</v>
      </c>
      <c r="X347" s="73">
        <v>448689.13250000001</v>
      </c>
      <c r="Y347" s="73">
        <v>4310.5861199999999</v>
      </c>
      <c r="Z347" s="73">
        <v>102</v>
      </c>
      <c r="AA347" s="73">
        <v>164550</v>
      </c>
      <c r="AB347" s="73">
        <v>473334.39980000001</v>
      </c>
      <c r="AC347" s="73">
        <v>4953.5157769999996</v>
      </c>
      <c r="AD347" s="75">
        <f t="shared" si="15"/>
        <v>6400710590.7321882</v>
      </c>
      <c r="AE347" s="74">
        <f t="shared" si="16"/>
        <v>68731</v>
      </c>
      <c r="AF347" s="75">
        <f t="shared" si="17"/>
        <v>93126.981867457012</v>
      </c>
    </row>
    <row r="348" spans="1:32">
      <c r="A348" s="69" t="s">
        <v>2304</v>
      </c>
      <c r="B348" s="71" t="s">
        <v>2305</v>
      </c>
      <c r="C348" s="71"/>
      <c r="D348" s="72" t="s">
        <v>1219</v>
      </c>
      <c r="E348" s="71" t="s">
        <v>2306</v>
      </c>
      <c r="F348" s="71" t="s">
        <v>2307</v>
      </c>
      <c r="G348" s="71"/>
      <c r="H348" s="71" t="s">
        <v>1621</v>
      </c>
      <c r="I348" s="71" t="s">
        <v>1215</v>
      </c>
      <c r="J348" s="73">
        <v>6800</v>
      </c>
      <c r="K348" s="73">
        <v>64564</v>
      </c>
      <c r="L348" s="73">
        <v>322649</v>
      </c>
      <c r="M348" s="73">
        <v>19357.637465</v>
      </c>
      <c r="N348" s="73">
        <v>39850</v>
      </c>
      <c r="O348" s="73">
        <v>303396</v>
      </c>
      <c r="P348" s="73">
        <v>6252</v>
      </c>
      <c r="Q348" s="73">
        <v>67104.405752999999</v>
      </c>
      <c r="R348" s="73">
        <v>39600</v>
      </c>
      <c r="S348" s="73">
        <v>64564</v>
      </c>
      <c r="T348" s="73">
        <v>3363</v>
      </c>
      <c r="U348" s="73">
        <v>43278.002075999997</v>
      </c>
      <c r="V348" s="73">
        <v>19199</v>
      </c>
      <c r="W348" s="73">
        <v>90548</v>
      </c>
      <c r="X348" s="73">
        <v>1067</v>
      </c>
      <c r="Y348" s="73">
        <v>54231.248178000002</v>
      </c>
      <c r="Z348" s="73">
        <v>2258</v>
      </c>
      <c r="AA348" s="73">
        <v>4276380</v>
      </c>
      <c r="AB348" s="73">
        <v>8511.0499899999995</v>
      </c>
      <c r="AC348" s="73">
        <v>58959.173268999999</v>
      </c>
      <c r="AD348" s="75">
        <f t="shared" si="15"/>
        <v>6391266291.4263735</v>
      </c>
      <c r="AE348" s="74">
        <f t="shared" si="16"/>
        <v>326012</v>
      </c>
      <c r="AF348" s="75">
        <f t="shared" si="17"/>
        <v>19604.389689417487</v>
      </c>
    </row>
    <row r="349" spans="1:32">
      <c r="A349" s="69" t="s">
        <v>2308</v>
      </c>
      <c r="B349" s="71" t="s">
        <v>2309</v>
      </c>
      <c r="C349" s="71"/>
      <c r="D349" s="72" t="s">
        <v>1215</v>
      </c>
      <c r="E349" s="71" t="s">
        <v>2310</v>
      </c>
      <c r="F349" s="71" t="s">
        <v>2311</v>
      </c>
      <c r="G349" s="71"/>
      <c r="H349" s="71" t="s">
        <v>1237</v>
      </c>
      <c r="I349" s="71" t="s">
        <v>1215</v>
      </c>
      <c r="J349" s="73">
        <v>50769</v>
      </c>
      <c r="K349" s="73">
        <v>62786</v>
      </c>
      <c r="L349" s="73">
        <v>88717</v>
      </c>
      <c r="M349" s="73">
        <v>57417.606394000002</v>
      </c>
      <c r="N349" s="73">
        <v>0</v>
      </c>
      <c r="O349" s="73">
        <v>420966</v>
      </c>
      <c r="P349" s="73">
        <v>27524</v>
      </c>
      <c r="Q349" s="73">
        <v>18996.272697</v>
      </c>
      <c r="R349" s="73">
        <v>25502</v>
      </c>
      <c r="S349" s="73">
        <v>55020</v>
      </c>
      <c r="T349" s="73">
        <v>35581</v>
      </c>
      <c r="U349" s="73">
        <v>36243.257829000002</v>
      </c>
      <c r="V349" s="73">
        <v>648</v>
      </c>
      <c r="W349" s="73">
        <v>81480</v>
      </c>
      <c r="X349" s="73">
        <v>135138.6</v>
      </c>
      <c r="Y349" s="73">
        <v>5442.6335609999996</v>
      </c>
      <c r="Z349" s="73">
        <v>650</v>
      </c>
      <c r="AA349" s="73">
        <v>1428800</v>
      </c>
      <c r="AB349" s="73">
        <v>116268.45</v>
      </c>
      <c r="AC349" s="73">
        <v>6680.4410559999997</v>
      </c>
      <c r="AD349" s="75">
        <f t="shared" si="15"/>
        <v>6383489143.2701473</v>
      </c>
      <c r="AE349" s="74">
        <f t="shared" si="16"/>
        <v>124298</v>
      </c>
      <c r="AF349" s="75">
        <f t="shared" si="17"/>
        <v>51356.330297109744</v>
      </c>
    </row>
    <row r="350" spans="1:32">
      <c r="A350" s="69" t="s">
        <v>71</v>
      </c>
      <c r="B350" s="71" t="s">
        <v>2312</v>
      </c>
      <c r="C350" s="71"/>
      <c r="D350" s="72" t="s">
        <v>1215</v>
      </c>
      <c r="E350" s="71"/>
      <c r="F350" s="71"/>
      <c r="G350" s="71"/>
      <c r="H350" s="71" t="s">
        <v>1237</v>
      </c>
      <c r="I350" s="71" t="s">
        <v>1215</v>
      </c>
      <c r="J350" s="73">
        <v>12135165</v>
      </c>
      <c r="K350" s="73">
        <v>14498232</v>
      </c>
      <c r="L350" s="73">
        <v>503</v>
      </c>
      <c r="M350" s="73">
        <v>12676691.182898</v>
      </c>
      <c r="N350" s="73">
        <v>624962</v>
      </c>
      <c r="O350" s="73">
        <v>14498253</v>
      </c>
      <c r="P350" s="73">
        <v>77</v>
      </c>
      <c r="Q350" s="73">
        <v>6599974.194805</v>
      </c>
      <c r="R350" s="73">
        <v>0</v>
      </c>
      <c r="S350" s="73">
        <v>0</v>
      </c>
      <c r="T350" s="73">
        <v>0</v>
      </c>
      <c r="U350" s="73">
        <v>0</v>
      </c>
      <c r="V350" s="73">
        <v>595744</v>
      </c>
      <c r="W350" s="73">
        <v>14498250</v>
      </c>
      <c r="X350" s="73">
        <v>2816.1904800000002</v>
      </c>
      <c r="Y350" s="73">
        <v>1212003.592341</v>
      </c>
      <c r="Z350" s="73">
        <v>5563</v>
      </c>
      <c r="AA350" s="73">
        <v>85859319</v>
      </c>
      <c r="AB350" s="73">
        <v>9805.48</v>
      </c>
      <c r="AC350" s="73">
        <v>784473.44516500004</v>
      </c>
      <c r="AD350" s="75">
        <f t="shared" si="15"/>
        <v>6376375664.997694</v>
      </c>
      <c r="AE350" s="74">
        <f t="shared" si="16"/>
        <v>503</v>
      </c>
      <c r="AF350" s="75">
        <f t="shared" si="17"/>
        <v>12676691.182898</v>
      </c>
    </row>
    <row r="351" spans="1:32">
      <c r="A351" s="69" t="s">
        <v>2313</v>
      </c>
      <c r="B351" s="71" t="s">
        <v>2314</v>
      </c>
      <c r="C351" s="71"/>
      <c r="D351" s="72" t="s">
        <v>1215</v>
      </c>
      <c r="E351" s="71" t="s">
        <v>2315</v>
      </c>
      <c r="F351" s="71" t="s">
        <v>2316</v>
      </c>
      <c r="G351" s="71"/>
      <c r="H351" s="71" t="s">
        <v>1224</v>
      </c>
      <c r="I351" s="71" t="s">
        <v>1215</v>
      </c>
      <c r="J351" s="73">
        <v>926000</v>
      </c>
      <c r="K351" s="73">
        <v>1500000</v>
      </c>
      <c r="L351" s="73">
        <v>5882</v>
      </c>
      <c r="M351" s="73">
        <v>1081502.573268</v>
      </c>
      <c r="N351" s="73">
        <v>1040000</v>
      </c>
      <c r="O351" s="73">
        <v>1723977</v>
      </c>
      <c r="P351" s="73">
        <v>376</v>
      </c>
      <c r="Q351" s="73">
        <v>1473868.99734</v>
      </c>
      <c r="R351" s="73">
        <v>1100000</v>
      </c>
      <c r="S351" s="73">
        <v>1100000</v>
      </c>
      <c r="T351" s="73">
        <v>8</v>
      </c>
      <c r="U351" s="73">
        <v>1100000</v>
      </c>
      <c r="V351" s="73">
        <v>1016302</v>
      </c>
      <c r="W351" s="73">
        <v>1723977</v>
      </c>
      <c r="X351" s="73">
        <v>1860</v>
      </c>
      <c r="Y351" s="73">
        <v>1262829.549835</v>
      </c>
      <c r="Z351" s="73">
        <v>0</v>
      </c>
      <c r="AA351" s="73">
        <v>22000000</v>
      </c>
      <c r="AB351" s="73">
        <v>7942.9</v>
      </c>
      <c r="AC351" s="73">
        <v>1210289.773758</v>
      </c>
      <c r="AD351" s="75">
        <f t="shared" si="15"/>
        <v>6370198135.9623766</v>
      </c>
      <c r="AE351" s="74">
        <f t="shared" si="16"/>
        <v>5890</v>
      </c>
      <c r="AF351" s="75">
        <f t="shared" si="17"/>
        <v>1081527.6971073644</v>
      </c>
    </row>
    <row r="352" spans="1:32">
      <c r="A352" s="69" t="s">
        <v>2317</v>
      </c>
      <c r="B352" s="71" t="s">
        <v>2318</v>
      </c>
      <c r="C352" s="71"/>
      <c r="D352" s="72" t="s">
        <v>1219</v>
      </c>
      <c r="E352" s="71" t="s">
        <v>1720</v>
      </c>
      <c r="F352" s="71" t="s">
        <v>1721</v>
      </c>
      <c r="G352" s="71"/>
      <c r="H352" s="71" t="s">
        <v>1237</v>
      </c>
      <c r="I352" s="71" t="s">
        <v>1219</v>
      </c>
      <c r="J352" s="73">
        <v>10047</v>
      </c>
      <c r="K352" s="73">
        <v>17467</v>
      </c>
      <c r="L352" s="73">
        <v>439826</v>
      </c>
      <c r="M352" s="73">
        <v>14454.983984</v>
      </c>
      <c r="N352" s="73">
        <v>0</v>
      </c>
      <c r="O352" s="73">
        <v>3100500</v>
      </c>
      <c r="P352" s="73">
        <v>62209</v>
      </c>
      <c r="Q352" s="73">
        <v>14053.550558999999</v>
      </c>
      <c r="R352" s="73">
        <v>10694</v>
      </c>
      <c r="S352" s="73">
        <v>10694</v>
      </c>
      <c r="T352" s="73">
        <v>2</v>
      </c>
      <c r="U352" s="73">
        <v>10694</v>
      </c>
      <c r="V352" s="73">
        <v>8100</v>
      </c>
      <c r="W352" s="73">
        <v>20703</v>
      </c>
      <c r="X352" s="73">
        <v>480</v>
      </c>
      <c r="Y352" s="73">
        <v>12055.941665</v>
      </c>
      <c r="Z352" s="73">
        <v>27</v>
      </c>
      <c r="AA352" s="73">
        <v>206507</v>
      </c>
      <c r="AB352" s="73">
        <v>43887</v>
      </c>
      <c r="AC352" s="73">
        <v>14581.207783</v>
      </c>
      <c r="AD352" s="75">
        <f t="shared" si="15"/>
        <v>6357699173.7467842</v>
      </c>
      <c r="AE352" s="74">
        <f t="shared" si="16"/>
        <v>439828</v>
      </c>
      <c r="AF352" s="75">
        <f t="shared" si="17"/>
        <v>14454.966881932902</v>
      </c>
    </row>
    <row r="353" spans="1:32">
      <c r="A353" s="69" t="s">
        <v>2319</v>
      </c>
      <c r="B353" s="71" t="s">
        <v>2320</v>
      </c>
      <c r="C353" s="71"/>
      <c r="D353" s="72" t="s">
        <v>1215</v>
      </c>
      <c r="E353" s="71"/>
      <c r="F353" s="71"/>
      <c r="G353" s="71"/>
      <c r="H353" s="71" t="s">
        <v>1237</v>
      </c>
      <c r="I353" s="71" t="s">
        <v>1215</v>
      </c>
      <c r="J353" s="73">
        <v>0</v>
      </c>
      <c r="K353" s="73">
        <v>0</v>
      </c>
      <c r="L353" s="73">
        <v>0</v>
      </c>
      <c r="M353" s="73">
        <v>0</v>
      </c>
      <c r="N353" s="73">
        <v>720000</v>
      </c>
      <c r="O353" s="73">
        <v>28800000</v>
      </c>
      <c r="P353" s="73">
        <v>102.29900000000001</v>
      </c>
      <c r="Q353" s="73">
        <v>1196299.719449</v>
      </c>
      <c r="R353" s="73">
        <v>742500</v>
      </c>
      <c r="S353" s="73">
        <v>750000</v>
      </c>
      <c r="T353" s="73">
        <v>8422</v>
      </c>
      <c r="U353" s="73">
        <v>749923.41486300004</v>
      </c>
      <c r="V353" s="73">
        <v>5500</v>
      </c>
      <c r="W353" s="73">
        <v>24750000</v>
      </c>
      <c r="X353" s="73">
        <v>71669</v>
      </c>
      <c r="Y353" s="73">
        <v>64563.177262999998</v>
      </c>
      <c r="Z353" s="73">
        <v>1</v>
      </c>
      <c r="AA353" s="73">
        <v>24750000</v>
      </c>
      <c r="AB353" s="73">
        <v>113202.967</v>
      </c>
      <c r="AC353" s="73">
        <v>45725.403903999999</v>
      </c>
      <c r="AD353" s="75">
        <f t="shared" si="15"/>
        <v>6315854999.9761868</v>
      </c>
      <c r="AE353" s="74">
        <f t="shared" si="16"/>
        <v>8422</v>
      </c>
      <c r="AF353" s="75">
        <f t="shared" si="17"/>
        <v>749923.41486300004</v>
      </c>
    </row>
    <row r="354" spans="1:32">
      <c r="A354" s="69" t="s">
        <v>2321</v>
      </c>
      <c r="B354" s="71" t="s">
        <v>2322</v>
      </c>
      <c r="C354" s="71"/>
      <c r="D354" s="72" t="s">
        <v>1215</v>
      </c>
      <c r="E354" s="71" t="s">
        <v>1881</v>
      </c>
      <c r="F354" s="71" t="s">
        <v>1882</v>
      </c>
      <c r="G354" s="71"/>
      <c r="H354" s="71" t="s">
        <v>1237</v>
      </c>
      <c r="I354" s="71" t="s">
        <v>1215</v>
      </c>
      <c r="J354" s="73">
        <v>5900</v>
      </c>
      <c r="K354" s="73">
        <v>91112</v>
      </c>
      <c r="L354" s="73">
        <v>31760</v>
      </c>
      <c r="M354" s="73">
        <v>76912.282965000006</v>
      </c>
      <c r="N354" s="73">
        <v>0</v>
      </c>
      <c r="O354" s="73">
        <v>240663</v>
      </c>
      <c r="P354" s="73">
        <v>8680.7999999999993</v>
      </c>
      <c r="Q354" s="73">
        <v>78164.539797000005</v>
      </c>
      <c r="R354" s="73">
        <v>5500</v>
      </c>
      <c r="S354" s="73">
        <v>84476</v>
      </c>
      <c r="T354" s="73">
        <v>55032</v>
      </c>
      <c r="U354" s="73">
        <v>70352.378899999996</v>
      </c>
      <c r="V354" s="73">
        <v>43</v>
      </c>
      <c r="W354" s="73">
        <v>121690</v>
      </c>
      <c r="X354" s="73">
        <v>56378.5</v>
      </c>
      <c r="Y354" s="73">
        <v>12486.959140999999</v>
      </c>
      <c r="Z354" s="73">
        <v>43</v>
      </c>
      <c r="AA354" s="73">
        <v>121690</v>
      </c>
      <c r="AB354" s="73">
        <v>562439.69999999995</v>
      </c>
      <c r="AC354" s="73">
        <v>12945.177680000001</v>
      </c>
      <c r="AD354" s="75">
        <f t="shared" si="15"/>
        <v>6314366222.5931997</v>
      </c>
      <c r="AE354" s="74">
        <f t="shared" si="16"/>
        <v>86792</v>
      </c>
      <c r="AF354" s="75">
        <f t="shared" si="17"/>
        <v>72752.859970886711</v>
      </c>
    </row>
    <row r="355" spans="1:32">
      <c r="A355" s="69" t="s">
        <v>2323</v>
      </c>
      <c r="B355" s="71" t="s">
        <v>2324</v>
      </c>
      <c r="C355" s="71"/>
      <c r="D355" s="72" t="s">
        <v>1215</v>
      </c>
      <c r="E355" s="71" t="s">
        <v>2325</v>
      </c>
      <c r="F355" s="71" t="s">
        <v>2326</v>
      </c>
      <c r="G355" s="71"/>
      <c r="H355" s="71" t="s">
        <v>1224</v>
      </c>
      <c r="I355" s="71" t="s">
        <v>1215</v>
      </c>
      <c r="J355" s="73">
        <v>0</v>
      </c>
      <c r="K355" s="73">
        <v>0</v>
      </c>
      <c r="L355" s="73">
        <v>0</v>
      </c>
      <c r="M355" s="73">
        <v>0</v>
      </c>
      <c r="N355" s="73">
        <v>76150</v>
      </c>
      <c r="O355" s="73">
        <v>811450</v>
      </c>
      <c r="P355" s="73">
        <v>4610</v>
      </c>
      <c r="Q355" s="73">
        <v>79844.027325999996</v>
      </c>
      <c r="R355" s="73">
        <v>724500</v>
      </c>
      <c r="S355" s="73">
        <v>810000</v>
      </c>
      <c r="T355" s="73">
        <v>7911</v>
      </c>
      <c r="U355" s="73">
        <v>796663.25369200006</v>
      </c>
      <c r="V355" s="73">
        <v>72450</v>
      </c>
      <c r="W355" s="73">
        <v>811450</v>
      </c>
      <c r="X355" s="73">
        <v>5680</v>
      </c>
      <c r="Y355" s="73">
        <v>128124.544891</v>
      </c>
      <c r="Z355" s="73">
        <v>10</v>
      </c>
      <c r="AA355" s="73">
        <v>811450</v>
      </c>
      <c r="AB355" s="73">
        <v>861875</v>
      </c>
      <c r="AC355" s="73">
        <v>1992.6987819999999</v>
      </c>
      <c r="AD355" s="75">
        <f t="shared" si="15"/>
        <v>6302402999.9574127</v>
      </c>
      <c r="AE355" s="74">
        <f t="shared" si="16"/>
        <v>7911</v>
      </c>
      <c r="AF355" s="75">
        <f t="shared" si="17"/>
        <v>796663.25369200006</v>
      </c>
    </row>
    <row r="356" spans="1:32">
      <c r="A356" s="69" t="s">
        <v>2327</v>
      </c>
      <c r="B356" s="71" t="s">
        <v>2328</v>
      </c>
      <c r="C356" s="71"/>
      <c r="D356" s="72" t="s">
        <v>1215</v>
      </c>
      <c r="E356" s="71" t="s">
        <v>2329</v>
      </c>
      <c r="F356" s="71" t="s">
        <v>2330</v>
      </c>
      <c r="G356" s="71"/>
      <c r="H356" s="71" t="s">
        <v>1395</v>
      </c>
      <c r="I356" s="71" t="s">
        <v>1215</v>
      </c>
      <c r="J356" s="73">
        <v>12379</v>
      </c>
      <c r="K356" s="73">
        <v>19650</v>
      </c>
      <c r="L356" s="73">
        <v>307506</v>
      </c>
      <c r="M356" s="73">
        <v>17353.68994</v>
      </c>
      <c r="N356" s="73">
        <v>0</v>
      </c>
      <c r="O356" s="73">
        <v>1664300</v>
      </c>
      <c r="P356" s="73">
        <v>49789</v>
      </c>
      <c r="Q356" s="73">
        <v>16673.079648999999</v>
      </c>
      <c r="R356" s="73">
        <v>9814</v>
      </c>
      <c r="S356" s="73">
        <v>11523</v>
      </c>
      <c r="T356" s="73">
        <v>89701</v>
      </c>
      <c r="U356" s="73">
        <v>10732.71933</v>
      </c>
      <c r="V356" s="73">
        <v>0.46</v>
      </c>
      <c r="W356" s="73">
        <v>32400</v>
      </c>
      <c r="X356" s="73">
        <v>52979</v>
      </c>
      <c r="Y356" s="73">
        <v>13104.634515</v>
      </c>
      <c r="Z356" s="73">
        <v>1018</v>
      </c>
      <c r="AA356" s="73">
        <v>224496</v>
      </c>
      <c r="AB356" s="73">
        <v>57344.3</v>
      </c>
      <c r="AC356" s="73">
        <v>13931.080146</v>
      </c>
      <c r="AD356" s="75">
        <f t="shared" si="15"/>
        <v>6299099435.3099699</v>
      </c>
      <c r="AE356" s="74">
        <f t="shared" si="16"/>
        <v>397207</v>
      </c>
      <c r="AF356" s="75">
        <f t="shared" si="17"/>
        <v>15858.480427862474</v>
      </c>
    </row>
    <row r="357" spans="1:32">
      <c r="A357" s="69" t="s">
        <v>2331</v>
      </c>
      <c r="B357" s="71" t="s">
        <v>2332</v>
      </c>
      <c r="C357" s="71"/>
      <c r="D357" s="72" t="s">
        <v>1215</v>
      </c>
      <c r="E357" s="71" t="s">
        <v>2333</v>
      </c>
      <c r="F357" s="71" t="s">
        <v>2334</v>
      </c>
      <c r="G357" s="71"/>
      <c r="H357" s="71" t="s">
        <v>1237</v>
      </c>
      <c r="I357" s="71" t="s">
        <v>1215</v>
      </c>
      <c r="J357" s="73">
        <v>0</v>
      </c>
      <c r="K357" s="73">
        <v>0</v>
      </c>
      <c r="L357" s="73">
        <v>0</v>
      </c>
      <c r="M357" s="73">
        <v>0</v>
      </c>
      <c r="N357" s="73">
        <v>12771</v>
      </c>
      <c r="O357" s="73">
        <v>901020</v>
      </c>
      <c r="P357" s="73">
        <v>1066</v>
      </c>
      <c r="Q357" s="73">
        <v>362705.90337700001</v>
      </c>
      <c r="R357" s="73">
        <v>703920</v>
      </c>
      <c r="S357" s="73">
        <v>751560</v>
      </c>
      <c r="T357" s="73">
        <v>8806</v>
      </c>
      <c r="U357" s="73">
        <v>712851.82375400001</v>
      </c>
      <c r="V357" s="73">
        <v>33</v>
      </c>
      <c r="W357" s="73">
        <v>788400</v>
      </c>
      <c r="X357" s="73">
        <v>118142</v>
      </c>
      <c r="Y357" s="73">
        <v>20980.041861999998</v>
      </c>
      <c r="Z357" s="73">
        <v>33</v>
      </c>
      <c r="AA357" s="73">
        <v>46486800</v>
      </c>
      <c r="AB357" s="73">
        <v>404538.55</v>
      </c>
      <c r="AC357" s="73">
        <v>17445.519365</v>
      </c>
      <c r="AD357" s="75">
        <f t="shared" si="15"/>
        <v>6277373159.9777241</v>
      </c>
      <c r="AE357" s="74">
        <f t="shared" si="16"/>
        <v>8806</v>
      </c>
      <c r="AF357" s="75">
        <f t="shared" si="17"/>
        <v>712851.82375400001</v>
      </c>
    </row>
    <row r="358" spans="1:32">
      <c r="A358" s="69" t="s">
        <v>2335</v>
      </c>
      <c r="B358" s="71" t="s">
        <v>1262</v>
      </c>
      <c r="C358" s="71"/>
      <c r="D358" s="72" t="s">
        <v>1219</v>
      </c>
      <c r="E358" s="71" t="s">
        <v>1263</v>
      </c>
      <c r="F358" s="71" t="s">
        <v>1264</v>
      </c>
      <c r="G358" s="71"/>
      <c r="H358" s="71" t="s">
        <v>1224</v>
      </c>
      <c r="I358" s="71" t="s">
        <v>1219</v>
      </c>
      <c r="J358" s="73">
        <v>1025</v>
      </c>
      <c r="K358" s="73">
        <v>1800</v>
      </c>
      <c r="L358" s="73">
        <v>3230403</v>
      </c>
      <c r="M358" s="73">
        <v>1401.805977</v>
      </c>
      <c r="N358" s="73">
        <v>0</v>
      </c>
      <c r="O358" s="73">
        <v>726000</v>
      </c>
      <c r="P358" s="73">
        <v>945223.29200000002</v>
      </c>
      <c r="Q358" s="73">
        <v>2360.3125789999999</v>
      </c>
      <c r="R358" s="73">
        <v>1150</v>
      </c>
      <c r="S358" s="73">
        <v>1834</v>
      </c>
      <c r="T358" s="73">
        <v>1209040</v>
      </c>
      <c r="U358" s="73">
        <v>1445.006386</v>
      </c>
      <c r="V358" s="73">
        <v>0.97</v>
      </c>
      <c r="W358" s="73">
        <v>130480</v>
      </c>
      <c r="X358" s="73">
        <v>731487.38916999998</v>
      </c>
      <c r="Y358" s="73">
        <v>1775.4655379999999</v>
      </c>
      <c r="Z358" s="73">
        <v>0</v>
      </c>
      <c r="AA358" s="73">
        <v>32500000</v>
      </c>
      <c r="AB358" s="73">
        <v>4198301.1744600004</v>
      </c>
      <c r="AC358" s="73">
        <v>1189.411998</v>
      </c>
      <c r="AD358" s="75">
        <f t="shared" si="15"/>
        <v>6275468754.4481716</v>
      </c>
      <c r="AE358" s="74">
        <f t="shared" si="16"/>
        <v>4439443</v>
      </c>
      <c r="AF358" s="75">
        <f t="shared" si="17"/>
        <v>1413.5711967578302</v>
      </c>
    </row>
    <row r="359" spans="1:32">
      <c r="A359" s="69" t="s">
        <v>2336</v>
      </c>
      <c r="B359" s="71" t="s">
        <v>2337</v>
      </c>
      <c r="C359" s="71"/>
      <c r="D359" s="72" t="s">
        <v>1215</v>
      </c>
      <c r="E359" s="71" t="s">
        <v>2338</v>
      </c>
      <c r="F359" s="71" t="s">
        <v>2339</v>
      </c>
      <c r="G359" s="71"/>
      <c r="H359" s="71" t="s">
        <v>1237</v>
      </c>
      <c r="I359" s="71" t="s">
        <v>1219</v>
      </c>
      <c r="J359" s="73">
        <v>259964</v>
      </c>
      <c r="K359" s="73">
        <v>307465</v>
      </c>
      <c r="L359" s="73">
        <v>10493</v>
      </c>
      <c r="M359" s="73">
        <v>262966.93281199998</v>
      </c>
      <c r="N359" s="73">
        <v>0</v>
      </c>
      <c r="O359" s="73">
        <v>4446584</v>
      </c>
      <c r="P359" s="73">
        <v>3276.6085699999999</v>
      </c>
      <c r="Q359" s="73">
        <v>162058.09815100001</v>
      </c>
      <c r="R359" s="73">
        <v>117600</v>
      </c>
      <c r="S359" s="73">
        <v>168924</v>
      </c>
      <c r="T359" s="73">
        <v>23573</v>
      </c>
      <c r="U359" s="73">
        <v>149132.06617199999</v>
      </c>
      <c r="V359" s="73">
        <v>77</v>
      </c>
      <c r="W359" s="73">
        <v>298956</v>
      </c>
      <c r="X359" s="73">
        <v>191629.87752000001</v>
      </c>
      <c r="Y359" s="73">
        <v>7557.7179880000003</v>
      </c>
      <c r="Z359" s="73">
        <v>27</v>
      </c>
      <c r="AA359" s="73">
        <v>786800</v>
      </c>
      <c r="AB359" s="73">
        <v>199701.84</v>
      </c>
      <c r="AC359" s="73">
        <v>5883.3709259999996</v>
      </c>
      <c r="AD359" s="75">
        <f t="shared" si="15"/>
        <v>6274802221.8688717</v>
      </c>
      <c r="AE359" s="74">
        <f t="shared" si="16"/>
        <v>34066</v>
      </c>
      <c r="AF359" s="75">
        <f t="shared" si="17"/>
        <v>184195.45065076239</v>
      </c>
    </row>
    <row r="360" spans="1:32">
      <c r="A360" s="69" t="s">
        <v>2340</v>
      </c>
      <c r="B360" s="71" t="s">
        <v>1796</v>
      </c>
      <c r="C360" s="71"/>
      <c r="D360" s="72" t="s">
        <v>1215</v>
      </c>
      <c r="E360" s="71" t="s">
        <v>1797</v>
      </c>
      <c r="F360" s="71" t="s">
        <v>1798</v>
      </c>
      <c r="G360" s="71"/>
      <c r="H360" s="71" t="s">
        <v>1621</v>
      </c>
      <c r="I360" s="71" t="s">
        <v>1215</v>
      </c>
      <c r="J360" s="73">
        <v>0</v>
      </c>
      <c r="K360" s="73">
        <v>0</v>
      </c>
      <c r="L360" s="73">
        <v>0</v>
      </c>
      <c r="M360" s="73">
        <v>0</v>
      </c>
      <c r="N360" s="73">
        <v>9700</v>
      </c>
      <c r="O360" s="73">
        <v>144350</v>
      </c>
      <c r="P360" s="73">
        <v>437</v>
      </c>
      <c r="Q360" s="73">
        <v>10317.105254</v>
      </c>
      <c r="R360" s="73">
        <v>124905</v>
      </c>
      <c r="S360" s="73">
        <v>137730</v>
      </c>
      <c r="T360" s="73">
        <v>48839</v>
      </c>
      <c r="U360" s="73">
        <v>128444.258374</v>
      </c>
      <c r="V360" s="73">
        <v>5230</v>
      </c>
      <c r="W360" s="73">
        <v>145515</v>
      </c>
      <c r="X360" s="73">
        <v>232434.53333000001</v>
      </c>
      <c r="Y360" s="73">
        <v>12346.770495999999</v>
      </c>
      <c r="Z360" s="73">
        <v>8662</v>
      </c>
      <c r="AA360" s="73">
        <v>146984.85</v>
      </c>
      <c r="AB360" s="73">
        <v>62240.69</v>
      </c>
      <c r="AC360" s="73">
        <v>10776.913558</v>
      </c>
      <c r="AD360" s="75">
        <f t="shared" si="15"/>
        <v>6273089134.7277861</v>
      </c>
      <c r="AE360" s="74">
        <f t="shared" si="16"/>
        <v>48839</v>
      </c>
      <c r="AF360" s="75">
        <f t="shared" si="17"/>
        <v>128444.258374</v>
      </c>
    </row>
    <row r="361" spans="1:32">
      <c r="A361" s="69" t="s">
        <v>2341</v>
      </c>
      <c r="B361" s="71" t="s">
        <v>2144</v>
      </c>
      <c r="C361" s="71"/>
      <c r="D361" s="72" t="s">
        <v>1215</v>
      </c>
      <c r="E361" s="71" t="s">
        <v>2145</v>
      </c>
      <c r="F361" s="71" t="s">
        <v>2146</v>
      </c>
      <c r="G361" s="71"/>
      <c r="H361" s="71" t="s">
        <v>1237</v>
      </c>
      <c r="I361" s="71" t="s">
        <v>1215</v>
      </c>
      <c r="J361" s="73">
        <v>40299</v>
      </c>
      <c r="K361" s="73">
        <v>44965</v>
      </c>
      <c r="L361" s="73">
        <v>151475</v>
      </c>
      <c r="M361" s="73">
        <v>41084.003579999997</v>
      </c>
      <c r="N361" s="73">
        <v>858</v>
      </c>
      <c r="O361" s="73">
        <v>1494960</v>
      </c>
      <c r="P361" s="73">
        <v>41135.57243</v>
      </c>
      <c r="Q361" s="73">
        <v>41297.808516999998</v>
      </c>
      <c r="R361" s="73">
        <v>34791</v>
      </c>
      <c r="S361" s="73">
        <v>43248</v>
      </c>
      <c r="T361" s="73">
        <v>1182</v>
      </c>
      <c r="U361" s="73">
        <v>35749.890012999997</v>
      </c>
      <c r="V361" s="73">
        <v>812</v>
      </c>
      <c r="W361" s="73">
        <v>60288</v>
      </c>
      <c r="X361" s="73">
        <v>4047.2457800000002</v>
      </c>
      <c r="Y361" s="73">
        <v>3577.3515259999999</v>
      </c>
      <c r="Z361" s="73">
        <v>780</v>
      </c>
      <c r="AA361" s="73">
        <v>44965</v>
      </c>
      <c r="AB361" s="73">
        <v>6001</v>
      </c>
      <c r="AC361" s="73">
        <v>20498.902346999999</v>
      </c>
      <c r="AD361" s="75">
        <f t="shared" si="15"/>
        <v>6265455812.2758656</v>
      </c>
      <c r="AE361" s="74">
        <f t="shared" si="16"/>
        <v>152657</v>
      </c>
      <c r="AF361" s="75">
        <f t="shared" si="17"/>
        <v>41042.702347588813</v>
      </c>
    </row>
    <row r="362" spans="1:32">
      <c r="A362" s="69" t="s">
        <v>2342</v>
      </c>
      <c r="B362" s="71" t="s">
        <v>2343</v>
      </c>
      <c r="C362" s="71"/>
      <c r="D362" s="72" t="s">
        <v>1215</v>
      </c>
      <c r="E362" s="71" t="s">
        <v>1573</v>
      </c>
      <c r="F362" s="71" t="s">
        <v>1574</v>
      </c>
      <c r="G362" s="71"/>
      <c r="H362" s="71" t="s">
        <v>1456</v>
      </c>
      <c r="I362" s="71" t="s">
        <v>1215</v>
      </c>
      <c r="J362" s="73">
        <v>112089</v>
      </c>
      <c r="K362" s="73">
        <v>156198</v>
      </c>
      <c r="L362" s="73">
        <v>19495</v>
      </c>
      <c r="M362" s="73">
        <v>129042.573393</v>
      </c>
      <c r="N362" s="73">
        <v>32224</v>
      </c>
      <c r="O362" s="73">
        <v>345726</v>
      </c>
      <c r="P362" s="73">
        <v>3903</v>
      </c>
      <c r="Q362" s="73">
        <v>111412.67742199999</v>
      </c>
      <c r="R362" s="73">
        <v>68145</v>
      </c>
      <c r="S362" s="73">
        <v>124500</v>
      </c>
      <c r="T362" s="73">
        <v>46103</v>
      </c>
      <c r="U362" s="73">
        <v>81225.467646000005</v>
      </c>
      <c r="V362" s="73">
        <v>3795</v>
      </c>
      <c r="W362" s="73">
        <v>266230</v>
      </c>
      <c r="X362" s="73">
        <v>21028</v>
      </c>
      <c r="Y362" s="73">
        <v>118612.188901</v>
      </c>
      <c r="Z362" s="73">
        <v>1</v>
      </c>
      <c r="AA362" s="73">
        <v>3189150</v>
      </c>
      <c r="AB362" s="73">
        <v>1690452</v>
      </c>
      <c r="AC362" s="73">
        <v>2432.2515600000002</v>
      </c>
      <c r="AD362" s="75">
        <f t="shared" si="15"/>
        <v>6260422703.1800728</v>
      </c>
      <c r="AE362" s="74">
        <f t="shared" si="16"/>
        <v>65598</v>
      </c>
      <c r="AF362" s="75">
        <f t="shared" si="17"/>
        <v>95436.182554042389</v>
      </c>
    </row>
    <row r="363" spans="1:32">
      <c r="A363" s="69" t="s">
        <v>2344</v>
      </c>
      <c r="B363" s="71" t="s">
        <v>2345</v>
      </c>
      <c r="C363" s="71"/>
      <c r="D363" s="72" t="s">
        <v>1215</v>
      </c>
      <c r="E363" s="71" t="s">
        <v>2346</v>
      </c>
      <c r="F363" s="71" t="s">
        <v>2347</v>
      </c>
      <c r="G363" s="71"/>
      <c r="H363" s="71" t="s">
        <v>1237</v>
      </c>
      <c r="I363" s="71" t="s">
        <v>1215</v>
      </c>
      <c r="J363" s="73">
        <v>0</v>
      </c>
      <c r="K363" s="73">
        <v>0</v>
      </c>
      <c r="L363" s="73">
        <v>0</v>
      </c>
      <c r="M363" s="73">
        <v>0</v>
      </c>
      <c r="N363" s="73">
        <v>2990.13</v>
      </c>
      <c r="O363" s="73">
        <v>601100</v>
      </c>
      <c r="P363" s="73">
        <v>21001.8</v>
      </c>
      <c r="Q363" s="73">
        <v>31699.242727000001</v>
      </c>
      <c r="R363" s="73">
        <v>270000</v>
      </c>
      <c r="S363" s="73">
        <v>328300</v>
      </c>
      <c r="T363" s="73">
        <v>21808</v>
      </c>
      <c r="U363" s="73">
        <v>286758.57987199997</v>
      </c>
      <c r="V363" s="73">
        <v>51</v>
      </c>
      <c r="W363" s="73">
        <v>882000</v>
      </c>
      <c r="X363" s="73">
        <v>648320.37</v>
      </c>
      <c r="Y363" s="73">
        <v>6201.7692450000004</v>
      </c>
      <c r="Z363" s="73">
        <v>1</v>
      </c>
      <c r="AA363" s="73">
        <v>2292140</v>
      </c>
      <c r="AB363" s="73">
        <v>11505355.92</v>
      </c>
      <c r="AC363" s="73">
        <v>633.92142000000001</v>
      </c>
      <c r="AD363" s="75">
        <f t="shared" si="15"/>
        <v>6253631109.8485756</v>
      </c>
      <c r="AE363" s="74">
        <f t="shared" si="16"/>
        <v>21808</v>
      </c>
      <c r="AF363" s="75">
        <f t="shared" si="17"/>
        <v>286758.57987199997</v>
      </c>
    </row>
    <row r="364" spans="1:32">
      <c r="A364" s="69" t="s">
        <v>2348</v>
      </c>
      <c r="B364" s="71" t="s">
        <v>1280</v>
      </c>
      <c r="C364" s="71"/>
      <c r="D364" s="72" t="s">
        <v>1215</v>
      </c>
      <c r="E364" s="71" t="s">
        <v>1281</v>
      </c>
      <c r="F364" s="71" t="s">
        <v>1282</v>
      </c>
      <c r="G364" s="71"/>
      <c r="H364" s="71" t="s">
        <v>1237</v>
      </c>
      <c r="I364" s="71" t="s">
        <v>1215</v>
      </c>
      <c r="J364" s="73">
        <v>32127</v>
      </c>
      <c r="K364" s="73">
        <v>39357</v>
      </c>
      <c r="L364" s="73">
        <v>97664</v>
      </c>
      <c r="M364" s="73">
        <v>35964.271597999999</v>
      </c>
      <c r="N364" s="73">
        <v>2600</v>
      </c>
      <c r="O364" s="73">
        <v>47730</v>
      </c>
      <c r="P364" s="73">
        <v>11017.2</v>
      </c>
      <c r="Q364" s="73">
        <v>30603.452775999998</v>
      </c>
      <c r="R364" s="73">
        <v>16398</v>
      </c>
      <c r="S364" s="73">
        <v>36272</v>
      </c>
      <c r="T364" s="73">
        <v>139585</v>
      </c>
      <c r="U364" s="73">
        <v>19617.647011000001</v>
      </c>
      <c r="V364" s="73">
        <v>40</v>
      </c>
      <c r="W364" s="73">
        <v>171750</v>
      </c>
      <c r="X364" s="73">
        <v>245546.1</v>
      </c>
      <c r="Y364" s="73">
        <v>6839.4256420000002</v>
      </c>
      <c r="Z364" s="73">
        <v>19</v>
      </c>
      <c r="AA364" s="73">
        <v>6647250</v>
      </c>
      <c r="AB364" s="73">
        <v>3500183</v>
      </c>
      <c r="AC364" s="73">
        <v>883.52911900000004</v>
      </c>
      <c r="AD364" s="75">
        <f t="shared" si="15"/>
        <v>6250743879.3775072</v>
      </c>
      <c r="AE364" s="74">
        <f t="shared" si="16"/>
        <v>237249</v>
      </c>
      <c r="AF364" s="75">
        <f t="shared" si="17"/>
        <v>26346.765968992524</v>
      </c>
    </row>
    <row r="365" spans="1:32">
      <c r="A365" s="69" t="s">
        <v>2349</v>
      </c>
      <c r="B365" s="71" t="s">
        <v>2350</v>
      </c>
      <c r="C365" s="71"/>
      <c r="D365" s="72" t="s">
        <v>1219</v>
      </c>
      <c r="E365" s="71" t="s">
        <v>1364</v>
      </c>
      <c r="F365" s="71" t="s">
        <v>1365</v>
      </c>
      <c r="G365" s="71"/>
      <c r="H365" s="71" t="s">
        <v>1237</v>
      </c>
      <c r="I365" s="71" t="s">
        <v>1215</v>
      </c>
      <c r="J365" s="73">
        <v>56944</v>
      </c>
      <c r="K365" s="73">
        <v>77686</v>
      </c>
      <c r="L365" s="73">
        <v>89082</v>
      </c>
      <c r="M365" s="73">
        <v>70157.200395000007</v>
      </c>
      <c r="N365" s="73">
        <v>472</v>
      </c>
      <c r="O365" s="73">
        <v>8631840</v>
      </c>
      <c r="P365" s="73">
        <v>19158.2</v>
      </c>
      <c r="Q365" s="73">
        <v>32920.150121999999</v>
      </c>
      <c r="R365" s="73">
        <v>0</v>
      </c>
      <c r="S365" s="73">
        <v>0</v>
      </c>
      <c r="T365" s="73">
        <v>0</v>
      </c>
      <c r="U365" s="73">
        <v>0</v>
      </c>
      <c r="V365" s="73">
        <v>11800</v>
      </c>
      <c r="W365" s="73">
        <v>92720</v>
      </c>
      <c r="X365" s="73">
        <v>18.559999999999999</v>
      </c>
      <c r="Y365" s="73">
        <v>77126.568964000006</v>
      </c>
      <c r="Z365" s="73">
        <v>630</v>
      </c>
      <c r="AA365" s="73">
        <v>77555</v>
      </c>
      <c r="AB365" s="73">
        <v>1463</v>
      </c>
      <c r="AC365" s="73">
        <v>14873.92481</v>
      </c>
      <c r="AD365" s="75">
        <f t="shared" si="15"/>
        <v>6249743725.5873909</v>
      </c>
      <c r="AE365" s="74">
        <f t="shared" si="16"/>
        <v>89082</v>
      </c>
      <c r="AF365" s="75">
        <f t="shared" si="17"/>
        <v>70157.200395000007</v>
      </c>
    </row>
    <row r="366" spans="1:32">
      <c r="A366" s="69" t="s">
        <v>2351</v>
      </c>
      <c r="B366" s="71" t="s">
        <v>2352</v>
      </c>
      <c r="C366" s="71"/>
      <c r="D366" s="72" t="s">
        <v>1215</v>
      </c>
      <c r="E366" s="71" t="s">
        <v>2246</v>
      </c>
      <c r="F366" s="71" t="s">
        <v>2247</v>
      </c>
      <c r="G366" s="71"/>
      <c r="H366" s="71" t="s">
        <v>1237</v>
      </c>
      <c r="I366" s="71" t="s">
        <v>1215</v>
      </c>
      <c r="J366" s="73">
        <v>17267</v>
      </c>
      <c r="K366" s="73">
        <v>51223</v>
      </c>
      <c r="L366" s="73">
        <v>133825</v>
      </c>
      <c r="M366" s="73">
        <v>23138.926926</v>
      </c>
      <c r="N366" s="73">
        <v>1446</v>
      </c>
      <c r="O366" s="73">
        <v>57627</v>
      </c>
      <c r="P366" s="73">
        <v>10987</v>
      </c>
      <c r="Q366" s="73">
        <v>11485.224023999999</v>
      </c>
      <c r="R366" s="73">
        <v>1821</v>
      </c>
      <c r="S366" s="73">
        <v>39004</v>
      </c>
      <c r="T366" s="73">
        <v>98287</v>
      </c>
      <c r="U366" s="73">
        <v>31878.003230999999</v>
      </c>
      <c r="V366" s="73">
        <v>1010</v>
      </c>
      <c r="W366" s="73">
        <v>359128</v>
      </c>
      <c r="X366" s="73">
        <v>917383.20793000003</v>
      </c>
      <c r="Y366" s="73">
        <v>2695.3465040000001</v>
      </c>
      <c r="Z366" s="73">
        <v>0</v>
      </c>
      <c r="AA366" s="73">
        <v>5267000</v>
      </c>
      <c r="AB366" s="73">
        <v>478462.2095</v>
      </c>
      <c r="AC366" s="73">
        <v>3626.4023670000001</v>
      </c>
      <c r="AD366" s="75">
        <f t="shared" si="15"/>
        <v>6229760199.4372463</v>
      </c>
      <c r="AE366" s="74">
        <f t="shared" si="16"/>
        <v>232112</v>
      </c>
      <c r="AF366" s="75">
        <f t="shared" si="17"/>
        <v>26839.45767318039</v>
      </c>
    </row>
    <row r="367" spans="1:32">
      <c r="A367" s="69" t="s">
        <v>2353</v>
      </c>
      <c r="B367" s="71" t="s">
        <v>2354</v>
      </c>
      <c r="C367" s="71"/>
      <c r="D367" s="72" t="s">
        <v>1215</v>
      </c>
      <c r="E367" s="71" t="s">
        <v>1956</v>
      </c>
      <c r="F367" s="71" t="s">
        <v>1957</v>
      </c>
      <c r="G367" s="71"/>
      <c r="H367" s="71" t="s">
        <v>1218</v>
      </c>
      <c r="I367" s="71" t="s">
        <v>1215</v>
      </c>
      <c r="J367" s="73">
        <v>874000</v>
      </c>
      <c r="K367" s="73">
        <v>1054510</v>
      </c>
      <c r="L367" s="73">
        <v>6689</v>
      </c>
      <c r="M367" s="73">
        <v>930955.97771799995</v>
      </c>
      <c r="N367" s="73">
        <v>818015</v>
      </c>
      <c r="O367" s="73">
        <v>2109021</v>
      </c>
      <c r="P367" s="73">
        <v>979</v>
      </c>
      <c r="Q367" s="73">
        <v>998135.83145900001</v>
      </c>
      <c r="R367" s="73">
        <v>0</v>
      </c>
      <c r="S367" s="73">
        <v>0</v>
      </c>
      <c r="T367" s="73">
        <v>0</v>
      </c>
      <c r="U367" s="73">
        <v>0</v>
      </c>
      <c r="V367" s="73">
        <v>250879</v>
      </c>
      <c r="W367" s="73">
        <v>2109021.44</v>
      </c>
      <c r="X367" s="73">
        <v>2275.5</v>
      </c>
      <c r="Y367" s="73">
        <v>962098.65537699999</v>
      </c>
      <c r="Z367" s="73">
        <v>2081</v>
      </c>
      <c r="AA367" s="73">
        <v>6327066</v>
      </c>
      <c r="AB367" s="73">
        <v>9083</v>
      </c>
      <c r="AC367" s="73">
        <v>963902.75390999997</v>
      </c>
      <c r="AD367" s="75">
        <f t="shared" si="15"/>
        <v>6227164534.9557018</v>
      </c>
      <c r="AE367" s="74">
        <f t="shared" si="16"/>
        <v>6689</v>
      </c>
      <c r="AF367" s="75">
        <f t="shared" si="17"/>
        <v>930955.97771799995</v>
      </c>
    </row>
    <row r="368" spans="1:32">
      <c r="A368" s="69" t="s">
        <v>2355</v>
      </c>
      <c r="B368" s="71" t="s">
        <v>2356</v>
      </c>
      <c r="C368" s="71"/>
      <c r="D368" s="72" t="s">
        <v>1215</v>
      </c>
      <c r="E368" s="71" t="s">
        <v>2357</v>
      </c>
      <c r="F368" s="71" t="s">
        <v>2358</v>
      </c>
      <c r="G368" s="71"/>
      <c r="H368" s="71" t="s">
        <v>1707</v>
      </c>
      <c r="I368" s="71" t="s">
        <v>1219</v>
      </c>
      <c r="J368" s="73">
        <v>61423</v>
      </c>
      <c r="K368" s="73">
        <v>113640</v>
      </c>
      <c r="L368" s="73">
        <v>47300</v>
      </c>
      <c r="M368" s="73">
        <v>75588.984163000001</v>
      </c>
      <c r="N368" s="73">
        <v>20436</v>
      </c>
      <c r="O368" s="73">
        <v>175500</v>
      </c>
      <c r="P368" s="73">
        <v>955.2</v>
      </c>
      <c r="Q368" s="73">
        <v>99367.671606000004</v>
      </c>
      <c r="R368" s="73">
        <v>88300</v>
      </c>
      <c r="S368" s="73">
        <v>134000</v>
      </c>
      <c r="T368" s="73">
        <v>24410</v>
      </c>
      <c r="U368" s="73">
        <v>107771.09331700001</v>
      </c>
      <c r="V368" s="73">
        <v>19550</v>
      </c>
      <c r="W368" s="73">
        <v>143804</v>
      </c>
      <c r="X368" s="73">
        <v>9669.2000000000007</v>
      </c>
      <c r="Y368" s="73">
        <v>52654.380513999997</v>
      </c>
      <c r="Z368" s="73">
        <v>0</v>
      </c>
      <c r="AA368" s="73">
        <v>20909760</v>
      </c>
      <c r="AB368" s="73">
        <v>388941.6</v>
      </c>
      <c r="AC368" s="73">
        <v>11149.494648</v>
      </c>
      <c r="AD368" s="75">
        <f t="shared" si="15"/>
        <v>6206051338.7778702</v>
      </c>
      <c r="AE368" s="74">
        <f t="shared" si="16"/>
        <v>71710</v>
      </c>
      <c r="AF368" s="75">
        <f t="shared" si="17"/>
        <v>86543.736421389913</v>
      </c>
    </row>
    <row r="369" spans="1:32">
      <c r="A369" s="69" t="s">
        <v>2359</v>
      </c>
      <c r="B369" s="71" t="s">
        <v>2360</v>
      </c>
      <c r="C369" s="71"/>
      <c r="D369" s="72" t="s">
        <v>1215</v>
      </c>
      <c r="E369" s="71" t="s">
        <v>2361</v>
      </c>
      <c r="F369" s="71" t="s">
        <v>1570</v>
      </c>
      <c r="G369" s="71"/>
      <c r="H369" s="71" t="s">
        <v>1237</v>
      </c>
      <c r="I369" s="71" t="s">
        <v>1215</v>
      </c>
      <c r="J369" s="73">
        <v>1028</v>
      </c>
      <c r="K369" s="73">
        <v>34637</v>
      </c>
      <c r="L369" s="73">
        <v>170644</v>
      </c>
      <c r="M369" s="73">
        <v>31299.36694</v>
      </c>
      <c r="N369" s="73">
        <v>0</v>
      </c>
      <c r="O369" s="73">
        <v>557356</v>
      </c>
      <c r="P369" s="73">
        <v>47547.63667</v>
      </c>
      <c r="Q369" s="73">
        <v>16922.043332000001</v>
      </c>
      <c r="R369" s="73">
        <v>963</v>
      </c>
      <c r="S369" s="73">
        <v>27112</v>
      </c>
      <c r="T369" s="73">
        <v>47964</v>
      </c>
      <c r="U369" s="73">
        <v>17486.251767999998</v>
      </c>
      <c r="V369" s="73">
        <v>263</v>
      </c>
      <c r="W369" s="73">
        <v>284165.7</v>
      </c>
      <c r="X369" s="73">
        <v>309800.49638999999</v>
      </c>
      <c r="Y369" s="73">
        <v>1497.1699610000001</v>
      </c>
      <c r="Z369" s="73">
        <v>10</v>
      </c>
      <c r="AA369" s="73">
        <v>1678123</v>
      </c>
      <c r="AB369" s="73">
        <v>844623.90333</v>
      </c>
      <c r="AC369" s="73">
        <v>1229.127696</v>
      </c>
      <c r="AD369" s="75">
        <f t="shared" si="15"/>
        <v>6179759751.9097118</v>
      </c>
      <c r="AE369" s="74">
        <f t="shared" si="16"/>
        <v>218608</v>
      </c>
      <c r="AF369" s="75">
        <f t="shared" si="17"/>
        <v>28268.680706605941</v>
      </c>
    </row>
    <row r="370" spans="1:32">
      <c r="A370" s="69" t="s">
        <v>2362</v>
      </c>
      <c r="B370" s="71" t="s">
        <v>2363</v>
      </c>
      <c r="C370" s="71"/>
      <c r="D370" s="72" t="s">
        <v>1215</v>
      </c>
      <c r="E370" s="71" t="s">
        <v>2364</v>
      </c>
      <c r="F370" s="71" t="s">
        <v>2365</v>
      </c>
      <c r="G370" s="71"/>
      <c r="H370" s="71" t="s">
        <v>1237</v>
      </c>
      <c r="I370" s="71" t="s">
        <v>1215</v>
      </c>
      <c r="J370" s="73">
        <v>225000</v>
      </c>
      <c r="K370" s="73">
        <v>869820</v>
      </c>
      <c r="L370" s="73">
        <v>47</v>
      </c>
      <c r="M370" s="73">
        <v>842380.85106300004</v>
      </c>
      <c r="N370" s="73">
        <v>99000</v>
      </c>
      <c r="O370" s="73">
        <v>1055160</v>
      </c>
      <c r="P370" s="73">
        <v>1925.6</v>
      </c>
      <c r="Q370" s="73">
        <v>752717.75498500001</v>
      </c>
      <c r="R370" s="73">
        <v>225000</v>
      </c>
      <c r="S370" s="73">
        <v>869821</v>
      </c>
      <c r="T370" s="73">
        <v>9181</v>
      </c>
      <c r="U370" s="73">
        <v>668272.78749000002</v>
      </c>
      <c r="V370" s="73">
        <v>50400</v>
      </c>
      <c r="W370" s="73">
        <v>1017325</v>
      </c>
      <c r="X370" s="73">
        <v>7850.8</v>
      </c>
      <c r="Y370" s="73">
        <v>316816.93517499999</v>
      </c>
      <c r="Z370" s="73">
        <v>67200</v>
      </c>
      <c r="AA370" s="73">
        <v>2032254</v>
      </c>
      <c r="AB370" s="73">
        <v>25393</v>
      </c>
      <c r="AC370" s="73">
        <v>258300.272001</v>
      </c>
      <c r="AD370" s="75">
        <f t="shared" si="15"/>
        <v>6175004361.9456511</v>
      </c>
      <c r="AE370" s="74">
        <f t="shared" si="16"/>
        <v>9228</v>
      </c>
      <c r="AF370" s="75">
        <f t="shared" si="17"/>
        <v>669159.5537435686</v>
      </c>
    </row>
    <row r="371" spans="1:32">
      <c r="A371" s="69" t="s">
        <v>2366</v>
      </c>
      <c r="B371" s="71" t="s">
        <v>2367</v>
      </c>
      <c r="C371" s="71"/>
      <c r="D371" s="72" t="s">
        <v>1215</v>
      </c>
      <c r="E371" s="71" t="s">
        <v>1251</v>
      </c>
      <c r="F371" s="71" t="s">
        <v>1252</v>
      </c>
      <c r="G371" s="71"/>
      <c r="H371" s="71" t="s">
        <v>1224</v>
      </c>
      <c r="I371" s="71" t="s">
        <v>1219</v>
      </c>
      <c r="J371" s="73">
        <v>0</v>
      </c>
      <c r="K371" s="73">
        <v>0</v>
      </c>
      <c r="L371" s="73">
        <v>0</v>
      </c>
      <c r="M371" s="73">
        <v>0</v>
      </c>
      <c r="N371" s="73">
        <v>1440000</v>
      </c>
      <c r="O371" s="73">
        <v>1513930</v>
      </c>
      <c r="P371" s="73">
        <v>193</v>
      </c>
      <c r="Q371" s="73">
        <v>1478338.2383409999</v>
      </c>
      <c r="R371" s="73">
        <v>1090000</v>
      </c>
      <c r="S371" s="73">
        <v>1300000</v>
      </c>
      <c r="T371" s="73">
        <v>5334</v>
      </c>
      <c r="U371" s="73">
        <v>1151001.1248540001</v>
      </c>
      <c r="V371" s="73">
        <v>0</v>
      </c>
      <c r="W371" s="73">
        <v>0</v>
      </c>
      <c r="X371" s="73">
        <v>0</v>
      </c>
      <c r="Y371" s="73">
        <v>0</v>
      </c>
      <c r="Z371" s="73">
        <v>1339</v>
      </c>
      <c r="AA371" s="73">
        <v>1464000</v>
      </c>
      <c r="AB371" s="73">
        <v>147048</v>
      </c>
      <c r="AC371" s="73">
        <v>1816.44769</v>
      </c>
      <c r="AD371" s="75">
        <f t="shared" si="15"/>
        <v>6139439999.9712362</v>
      </c>
      <c r="AE371" s="74">
        <f t="shared" si="16"/>
        <v>5334</v>
      </c>
      <c r="AF371" s="75">
        <f t="shared" si="17"/>
        <v>1151001.1248540001</v>
      </c>
    </row>
    <row r="372" spans="1:32">
      <c r="A372" s="69" t="s">
        <v>2368</v>
      </c>
      <c r="B372" s="71" t="s">
        <v>2369</v>
      </c>
      <c r="C372" s="71"/>
      <c r="D372" s="72" t="s">
        <v>1215</v>
      </c>
      <c r="E372" s="71" t="s">
        <v>2370</v>
      </c>
      <c r="F372" s="71" t="s">
        <v>2369</v>
      </c>
      <c r="G372" s="71"/>
      <c r="H372" s="71" t="s">
        <v>1707</v>
      </c>
      <c r="I372" s="71" t="s">
        <v>1219</v>
      </c>
      <c r="J372" s="73">
        <v>320000</v>
      </c>
      <c r="K372" s="73">
        <v>450000</v>
      </c>
      <c r="L372" s="73">
        <v>14612</v>
      </c>
      <c r="M372" s="73">
        <v>419557.48699200002</v>
      </c>
      <c r="N372" s="73">
        <v>218000</v>
      </c>
      <c r="O372" s="73">
        <v>12360000</v>
      </c>
      <c r="P372" s="73">
        <v>728</v>
      </c>
      <c r="Q372" s="73">
        <v>507963.07692199998</v>
      </c>
      <c r="R372" s="73">
        <v>0</v>
      </c>
      <c r="S372" s="73">
        <v>0</v>
      </c>
      <c r="T372" s="73">
        <v>0</v>
      </c>
      <c r="U372" s="73">
        <v>0</v>
      </c>
      <c r="V372" s="73">
        <v>50</v>
      </c>
      <c r="W372" s="73">
        <v>18688500</v>
      </c>
      <c r="X372" s="73">
        <v>2056</v>
      </c>
      <c r="Y372" s="73">
        <v>475357.77433400002</v>
      </c>
      <c r="Z372" s="73">
        <v>26</v>
      </c>
      <c r="AA372" s="73">
        <v>10464657</v>
      </c>
      <c r="AB372" s="73">
        <v>661294</v>
      </c>
      <c r="AC372" s="73">
        <v>7014.7417299999997</v>
      </c>
      <c r="AD372" s="75">
        <f t="shared" si="15"/>
        <v>6130573999.927104</v>
      </c>
      <c r="AE372" s="74">
        <f t="shared" si="16"/>
        <v>14612</v>
      </c>
      <c r="AF372" s="75">
        <f t="shared" si="17"/>
        <v>419557.48699200002</v>
      </c>
    </row>
    <row r="373" spans="1:32">
      <c r="A373" s="69" t="s">
        <v>2371</v>
      </c>
      <c r="B373" s="71" t="s">
        <v>2372</v>
      </c>
      <c r="C373" s="71"/>
      <c r="D373" s="72" t="s">
        <v>1219</v>
      </c>
      <c r="E373" s="71" t="s">
        <v>2373</v>
      </c>
      <c r="F373" s="71" t="s">
        <v>2374</v>
      </c>
      <c r="G373" s="71"/>
      <c r="H373" s="71" t="s">
        <v>1237</v>
      </c>
      <c r="I373" s="71" t="s">
        <v>1215</v>
      </c>
      <c r="J373" s="73">
        <v>31824</v>
      </c>
      <c r="K373" s="73">
        <v>43413</v>
      </c>
      <c r="L373" s="73">
        <v>162980</v>
      </c>
      <c r="M373" s="73">
        <v>37555.071752999997</v>
      </c>
      <c r="N373" s="73">
        <v>0</v>
      </c>
      <c r="O373" s="73">
        <v>55720</v>
      </c>
      <c r="P373" s="73">
        <v>22330</v>
      </c>
      <c r="Q373" s="73">
        <v>38865.573095</v>
      </c>
      <c r="R373" s="73">
        <v>0</v>
      </c>
      <c r="S373" s="73">
        <v>0</v>
      </c>
      <c r="T373" s="73">
        <v>0</v>
      </c>
      <c r="U373" s="73">
        <v>0</v>
      </c>
      <c r="V373" s="73">
        <v>39350</v>
      </c>
      <c r="W373" s="73">
        <v>42026</v>
      </c>
      <c r="X373" s="73">
        <v>9</v>
      </c>
      <c r="Y373" s="73">
        <v>41058.888888000001</v>
      </c>
      <c r="Z373" s="73">
        <v>230</v>
      </c>
      <c r="AA373" s="73">
        <v>46158</v>
      </c>
      <c r="AB373" s="73">
        <v>1657</v>
      </c>
      <c r="AC373" s="73">
        <v>1020.562673</v>
      </c>
      <c r="AD373" s="75">
        <f t="shared" si="15"/>
        <v>6120725594.3039398</v>
      </c>
      <c r="AE373" s="74">
        <f t="shared" si="16"/>
        <v>162980</v>
      </c>
      <c r="AF373" s="75">
        <f t="shared" si="17"/>
        <v>37555.071752999997</v>
      </c>
    </row>
    <row r="374" spans="1:32">
      <c r="A374" s="69" t="s">
        <v>2375</v>
      </c>
      <c r="B374" s="71" t="s">
        <v>2376</v>
      </c>
      <c r="C374" s="71"/>
      <c r="D374" s="72" t="s">
        <v>1215</v>
      </c>
      <c r="E374" s="71" t="s">
        <v>1705</v>
      </c>
      <c r="F374" s="71" t="s">
        <v>1706</v>
      </c>
      <c r="G374" s="71"/>
      <c r="H374" s="71" t="s">
        <v>2377</v>
      </c>
      <c r="I374" s="71" t="s">
        <v>1219</v>
      </c>
      <c r="J374" s="73">
        <v>0</v>
      </c>
      <c r="K374" s="73">
        <v>63750</v>
      </c>
      <c r="L374" s="73">
        <v>100446</v>
      </c>
      <c r="M374" s="73">
        <v>40687.119067</v>
      </c>
      <c r="N374" s="73">
        <v>12199</v>
      </c>
      <c r="O374" s="73">
        <v>80160</v>
      </c>
      <c r="P374" s="73">
        <v>6280.2</v>
      </c>
      <c r="Q374" s="73">
        <v>20214.973720999998</v>
      </c>
      <c r="R374" s="73">
        <v>2500</v>
      </c>
      <c r="S374" s="73">
        <v>75485</v>
      </c>
      <c r="T374" s="73">
        <v>36300</v>
      </c>
      <c r="U374" s="73">
        <v>55767.337900999999</v>
      </c>
      <c r="V374" s="73">
        <v>793</v>
      </c>
      <c r="W374" s="73">
        <v>90702</v>
      </c>
      <c r="X374" s="73">
        <v>25812.6</v>
      </c>
      <c r="Y374" s="73">
        <v>19459.872520000001</v>
      </c>
      <c r="Z374" s="73">
        <v>0</v>
      </c>
      <c r="AA374" s="73">
        <v>131250</v>
      </c>
      <c r="AB374" s="73">
        <v>426870.2</v>
      </c>
      <c r="AC374" s="73">
        <v>7014.6893099999998</v>
      </c>
      <c r="AD374" s="75">
        <f t="shared" si="15"/>
        <v>6111212727.6101818</v>
      </c>
      <c r="AE374" s="74">
        <f t="shared" si="16"/>
        <v>136746</v>
      </c>
      <c r="AF374" s="75">
        <f t="shared" si="17"/>
        <v>44690.248545552939</v>
      </c>
    </row>
    <row r="375" spans="1:32">
      <c r="A375" s="69" t="s">
        <v>2378</v>
      </c>
      <c r="B375" s="71" t="s">
        <v>1828</v>
      </c>
      <c r="C375" s="71"/>
      <c r="D375" s="72" t="s">
        <v>1219</v>
      </c>
      <c r="E375" s="71" t="s">
        <v>1548</v>
      </c>
      <c r="F375" s="71" t="s">
        <v>1549</v>
      </c>
      <c r="G375" s="71"/>
      <c r="H375" s="71" t="s">
        <v>1395</v>
      </c>
      <c r="I375" s="71" t="s">
        <v>1215</v>
      </c>
      <c r="J375" s="73">
        <v>15459</v>
      </c>
      <c r="K375" s="73">
        <v>20209</v>
      </c>
      <c r="L375" s="73">
        <v>309928</v>
      </c>
      <c r="M375" s="73">
        <v>19682.296534000001</v>
      </c>
      <c r="N375" s="73">
        <v>0</v>
      </c>
      <c r="O375" s="73">
        <v>18470700</v>
      </c>
      <c r="P375" s="73">
        <v>119474</v>
      </c>
      <c r="Q375" s="73">
        <v>16644.295118999999</v>
      </c>
      <c r="R375" s="73">
        <v>0</v>
      </c>
      <c r="S375" s="73">
        <v>0</v>
      </c>
      <c r="T375" s="73">
        <v>0</v>
      </c>
      <c r="U375" s="73">
        <v>0</v>
      </c>
      <c r="V375" s="73">
        <v>378</v>
      </c>
      <c r="W375" s="73">
        <v>163440</v>
      </c>
      <c r="X375" s="73">
        <v>30977.041639999999</v>
      </c>
      <c r="Y375" s="73">
        <v>3224.0828160000001</v>
      </c>
      <c r="Z375" s="73">
        <v>0</v>
      </c>
      <c r="AA375" s="73">
        <v>21747</v>
      </c>
      <c r="AB375" s="73">
        <v>79737</v>
      </c>
      <c r="AC375" s="73">
        <v>3169.8138709999998</v>
      </c>
      <c r="AD375" s="75">
        <f t="shared" si="15"/>
        <v>6100094800.1895523</v>
      </c>
      <c r="AE375" s="74">
        <f t="shared" si="16"/>
        <v>309928</v>
      </c>
      <c r="AF375" s="75">
        <f t="shared" si="17"/>
        <v>19682.296534000001</v>
      </c>
    </row>
    <row r="376" spans="1:32">
      <c r="A376" s="69" t="s">
        <v>2379</v>
      </c>
      <c r="B376" s="71" t="s">
        <v>2380</v>
      </c>
      <c r="C376" s="71"/>
      <c r="D376" s="72" t="s">
        <v>1215</v>
      </c>
      <c r="E376" s="71" t="s">
        <v>2081</v>
      </c>
      <c r="F376" s="71" t="s">
        <v>2082</v>
      </c>
      <c r="G376" s="71"/>
      <c r="H376" s="71" t="s">
        <v>1237</v>
      </c>
      <c r="I376" s="71" t="s">
        <v>1215</v>
      </c>
      <c r="J376" s="73">
        <v>39049</v>
      </c>
      <c r="K376" s="73">
        <v>49352</v>
      </c>
      <c r="L376" s="73">
        <v>137892</v>
      </c>
      <c r="M376" s="73">
        <v>44166.675001000003</v>
      </c>
      <c r="N376" s="73">
        <v>567</v>
      </c>
      <c r="O376" s="73">
        <v>943360</v>
      </c>
      <c r="P376" s="73">
        <v>16670.900000000001</v>
      </c>
      <c r="Q376" s="73">
        <v>43451.075409999998</v>
      </c>
      <c r="R376" s="73">
        <v>34364</v>
      </c>
      <c r="S376" s="73">
        <v>39273</v>
      </c>
      <c r="T376" s="73">
        <v>64</v>
      </c>
      <c r="U376" s="73">
        <v>36809.593749</v>
      </c>
      <c r="V376" s="73">
        <v>185</v>
      </c>
      <c r="W376" s="73">
        <v>65500</v>
      </c>
      <c r="X376" s="73">
        <v>243</v>
      </c>
      <c r="Y376" s="73">
        <v>9108.4609049999999</v>
      </c>
      <c r="Z376" s="73">
        <v>117</v>
      </c>
      <c r="AA376" s="73">
        <v>757545</v>
      </c>
      <c r="AB376" s="73">
        <v>42433.599999999999</v>
      </c>
      <c r="AC376" s="73">
        <v>18695.6263</v>
      </c>
      <c r="AD376" s="75">
        <f t="shared" si="15"/>
        <v>6092586963.2378283</v>
      </c>
      <c r="AE376" s="74">
        <f t="shared" si="16"/>
        <v>137956</v>
      </c>
      <c r="AF376" s="75">
        <f t="shared" si="17"/>
        <v>44163.261933064372</v>
      </c>
    </row>
    <row r="377" spans="1:32">
      <c r="A377" s="69" t="s">
        <v>2381</v>
      </c>
      <c r="B377" s="71" t="s">
        <v>1258</v>
      </c>
      <c r="C377" s="71"/>
      <c r="D377" s="72" t="s">
        <v>1215</v>
      </c>
      <c r="E377" s="71" t="s">
        <v>1259</v>
      </c>
      <c r="F377" s="71" t="s">
        <v>1260</v>
      </c>
      <c r="G377" s="71"/>
      <c r="H377" s="71" t="s">
        <v>1224</v>
      </c>
      <c r="I377" s="71" t="s">
        <v>1215</v>
      </c>
      <c r="J377" s="73">
        <v>2830774</v>
      </c>
      <c r="K377" s="73">
        <v>2830774</v>
      </c>
      <c r="L377" s="73">
        <v>93</v>
      </c>
      <c r="M377" s="73">
        <v>2830774</v>
      </c>
      <c r="N377" s="73">
        <v>1538464</v>
      </c>
      <c r="O377" s="73">
        <v>3418776</v>
      </c>
      <c r="P377" s="73">
        <v>1888</v>
      </c>
      <c r="Q377" s="73">
        <v>3082447.7378150001</v>
      </c>
      <c r="R377" s="73">
        <v>2830774</v>
      </c>
      <c r="S377" s="73">
        <v>3418774</v>
      </c>
      <c r="T377" s="73">
        <v>2012</v>
      </c>
      <c r="U377" s="73">
        <v>2895842.2748449999</v>
      </c>
      <c r="V377" s="73">
        <v>1955000</v>
      </c>
      <c r="W377" s="73">
        <v>3418775</v>
      </c>
      <c r="X377" s="73">
        <v>3928</v>
      </c>
      <c r="Y377" s="73">
        <v>3213460.1386489999</v>
      </c>
      <c r="Z377" s="73">
        <v>577384</v>
      </c>
      <c r="AA377" s="73">
        <v>137502000</v>
      </c>
      <c r="AB377" s="73">
        <v>10096</v>
      </c>
      <c r="AC377" s="73">
        <v>3174054.827455</v>
      </c>
      <c r="AD377" s="75">
        <f t="shared" si="15"/>
        <v>6089696638.9881401</v>
      </c>
      <c r="AE377" s="74">
        <f t="shared" si="16"/>
        <v>2105</v>
      </c>
      <c r="AF377" s="75">
        <f t="shared" si="17"/>
        <v>2892967.5244599241</v>
      </c>
    </row>
    <row r="378" spans="1:32">
      <c r="A378" s="69" t="s">
        <v>2382</v>
      </c>
      <c r="B378" s="71" t="s">
        <v>2383</v>
      </c>
      <c r="C378" s="71"/>
      <c r="D378" s="72" t="s">
        <v>1219</v>
      </c>
      <c r="E378" s="71" t="s">
        <v>1993</v>
      </c>
      <c r="F378" s="71" t="s">
        <v>1994</v>
      </c>
      <c r="G378" s="71"/>
      <c r="H378" s="71" t="s">
        <v>1237</v>
      </c>
      <c r="I378" s="71" t="s">
        <v>1219</v>
      </c>
      <c r="J378" s="73">
        <v>32</v>
      </c>
      <c r="K378" s="73">
        <v>9300</v>
      </c>
      <c r="L378" s="73">
        <v>2302977.2799999998</v>
      </c>
      <c r="M378" s="73">
        <v>2006.0408210000001</v>
      </c>
      <c r="N378" s="73">
        <v>62</v>
      </c>
      <c r="O378" s="73">
        <v>17175546</v>
      </c>
      <c r="P378" s="73">
        <v>712631.5</v>
      </c>
      <c r="Q378" s="73">
        <v>2718.6565759999999</v>
      </c>
      <c r="R378" s="73">
        <v>123</v>
      </c>
      <c r="S378" s="73">
        <v>8350</v>
      </c>
      <c r="T378" s="73">
        <v>308820.8</v>
      </c>
      <c r="U378" s="73">
        <v>4745.3387210000001</v>
      </c>
      <c r="V378" s="73">
        <v>47</v>
      </c>
      <c r="W378" s="73">
        <v>125350</v>
      </c>
      <c r="X378" s="73">
        <v>1145681.76</v>
      </c>
      <c r="Y378" s="73">
        <v>366.14443699999998</v>
      </c>
      <c r="Z378" s="73">
        <v>0</v>
      </c>
      <c r="AA378" s="73">
        <v>112310</v>
      </c>
      <c r="AB378" s="73">
        <v>2750119.51</v>
      </c>
      <c r="AC378" s="73">
        <v>169.02724900000001</v>
      </c>
      <c r="AD378" s="75">
        <f t="shared" si="15"/>
        <v>6085325733.6057434</v>
      </c>
      <c r="AE378" s="74">
        <f t="shared" si="16"/>
        <v>2611798.0799999996</v>
      </c>
      <c r="AF378" s="75">
        <f t="shared" si="17"/>
        <v>2329.9372873441062</v>
      </c>
    </row>
    <row r="379" spans="1:32">
      <c r="A379" s="69" t="s">
        <v>2384</v>
      </c>
      <c r="B379" s="71" t="s">
        <v>2134</v>
      </c>
      <c r="C379" s="71"/>
      <c r="D379" s="72" t="s">
        <v>1219</v>
      </c>
      <c r="E379" s="71" t="s">
        <v>2135</v>
      </c>
      <c r="F379" s="71" t="s">
        <v>2136</v>
      </c>
      <c r="G379" s="71"/>
      <c r="H379" s="71" t="s">
        <v>2128</v>
      </c>
      <c r="I379" s="71" t="s">
        <v>1215</v>
      </c>
      <c r="J379" s="73">
        <v>68323</v>
      </c>
      <c r="K379" s="73">
        <v>88139</v>
      </c>
      <c r="L379" s="73">
        <v>79016</v>
      </c>
      <c r="M379" s="73">
        <v>76802.989640999993</v>
      </c>
      <c r="N379" s="73">
        <v>67313.40625</v>
      </c>
      <c r="O379" s="73">
        <v>110796</v>
      </c>
      <c r="P379" s="73">
        <v>4935.46</v>
      </c>
      <c r="Q379" s="73">
        <v>84052.425665999996</v>
      </c>
      <c r="R379" s="73">
        <v>61230</v>
      </c>
      <c r="S379" s="73">
        <v>78720</v>
      </c>
      <c r="T379" s="73">
        <v>105</v>
      </c>
      <c r="U379" s="73">
        <v>73132.495236999996</v>
      </c>
      <c r="V379" s="73">
        <v>44064</v>
      </c>
      <c r="W379" s="73">
        <v>93450.240000000005</v>
      </c>
      <c r="X379" s="73">
        <v>1.5980000000000001</v>
      </c>
      <c r="Y379" s="73">
        <v>76403.266082000002</v>
      </c>
      <c r="Z379" s="73">
        <v>914.94</v>
      </c>
      <c r="AA379" s="73">
        <v>914.94</v>
      </c>
      <c r="AB379" s="73">
        <v>96</v>
      </c>
      <c r="AC379" s="73">
        <v>914.9375</v>
      </c>
      <c r="AD379" s="75">
        <f t="shared" si="15"/>
        <v>6076343941.4731398</v>
      </c>
      <c r="AE379" s="74">
        <f t="shared" si="16"/>
        <v>79121</v>
      </c>
      <c r="AF379" s="75">
        <f t="shared" si="17"/>
        <v>76798.118596493223</v>
      </c>
    </row>
    <row r="380" spans="1:32">
      <c r="A380" s="69" t="s">
        <v>2385</v>
      </c>
      <c r="B380" s="71" t="s">
        <v>2386</v>
      </c>
      <c r="C380" s="71"/>
      <c r="D380" s="72" t="s">
        <v>1215</v>
      </c>
      <c r="E380" s="71" t="s">
        <v>1364</v>
      </c>
      <c r="F380" s="71" t="s">
        <v>1365</v>
      </c>
      <c r="G380" s="71"/>
      <c r="H380" s="71" t="s">
        <v>1237</v>
      </c>
      <c r="I380" s="71" t="s">
        <v>1215</v>
      </c>
      <c r="J380" s="73">
        <v>58454</v>
      </c>
      <c r="K380" s="73">
        <v>61200</v>
      </c>
      <c r="L380" s="73">
        <v>310</v>
      </c>
      <c r="M380" s="73">
        <v>60668.516129000003</v>
      </c>
      <c r="N380" s="73">
        <v>0</v>
      </c>
      <c r="O380" s="73">
        <v>0</v>
      </c>
      <c r="P380" s="73">
        <v>0</v>
      </c>
      <c r="Q380" s="73">
        <v>0</v>
      </c>
      <c r="R380" s="73">
        <v>22500</v>
      </c>
      <c r="S380" s="73">
        <v>45000</v>
      </c>
      <c r="T380" s="73">
        <v>165835</v>
      </c>
      <c r="U380" s="73">
        <v>36432.570561</v>
      </c>
      <c r="V380" s="73">
        <v>1690</v>
      </c>
      <c r="W380" s="73">
        <v>51000</v>
      </c>
      <c r="X380" s="73">
        <v>4452</v>
      </c>
      <c r="Y380" s="73">
        <v>2387.524707</v>
      </c>
      <c r="Z380" s="73">
        <v>1232</v>
      </c>
      <c r="AA380" s="73">
        <v>48300</v>
      </c>
      <c r="AB380" s="73">
        <v>9100</v>
      </c>
      <c r="AC380" s="73">
        <v>1532.307691</v>
      </c>
      <c r="AD380" s="75">
        <f t="shared" si="15"/>
        <v>6060602578.9834251</v>
      </c>
      <c r="AE380" s="74">
        <f t="shared" si="16"/>
        <v>166145</v>
      </c>
      <c r="AF380" s="75">
        <f t="shared" si="17"/>
        <v>36477.790959604114</v>
      </c>
    </row>
    <row r="381" spans="1:32">
      <c r="A381" s="69" t="s">
        <v>2387</v>
      </c>
      <c r="B381" s="71" t="s">
        <v>2388</v>
      </c>
      <c r="C381" s="71"/>
      <c r="D381" s="72" t="s">
        <v>1215</v>
      </c>
      <c r="E381" s="71" t="s">
        <v>1350</v>
      </c>
      <c r="F381" s="71" t="s">
        <v>1351</v>
      </c>
      <c r="G381" s="71"/>
      <c r="H381" s="71" t="s">
        <v>1218</v>
      </c>
      <c r="I381" s="71" t="s">
        <v>1219</v>
      </c>
      <c r="J381" s="73">
        <v>199026</v>
      </c>
      <c r="K381" s="73">
        <v>212321</v>
      </c>
      <c r="L381" s="73">
        <v>31</v>
      </c>
      <c r="M381" s="73">
        <v>201853.451612</v>
      </c>
      <c r="N381" s="73">
        <v>22900</v>
      </c>
      <c r="O381" s="73">
        <v>693000</v>
      </c>
      <c r="P381" s="73">
        <v>4470</v>
      </c>
      <c r="Q381" s="73">
        <v>253027.525949</v>
      </c>
      <c r="R381" s="73">
        <v>199026</v>
      </c>
      <c r="S381" s="73">
        <v>215147</v>
      </c>
      <c r="T381" s="73">
        <v>29968</v>
      </c>
      <c r="U381" s="73">
        <v>201552.349835</v>
      </c>
      <c r="V381" s="73">
        <v>197327.21</v>
      </c>
      <c r="W381" s="73">
        <v>331320</v>
      </c>
      <c r="X381" s="73">
        <v>13646</v>
      </c>
      <c r="Y381" s="73">
        <v>219280.12299</v>
      </c>
      <c r="Z381" s="73">
        <v>39804</v>
      </c>
      <c r="AA381" s="73">
        <v>2229264</v>
      </c>
      <c r="AB381" s="73">
        <v>20956</v>
      </c>
      <c r="AC381" s="73">
        <v>219273.24957499999</v>
      </c>
      <c r="AD381" s="75">
        <f t="shared" si="15"/>
        <v>6046378276.8552523</v>
      </c>
      <c r="AE381" s="74">
        <f t="shared" si="16"/>
        <v>29999</v>
      </c>
      <c r="AF381" s="75">
        <f t="shared" si="17"/>
        <v>201552.66098387455</v>
      </c>
    </row>
    <row r="382" spans="1:32">
      <c r="A382" s="69" t="s">
        <v>2389</v>
      </c>
      <c r="B382" s="71" t="s">
        <v>2390</v>
      </c>
      <c r="C382" s="71"/>
      <c r="D382" s="72" t="s">
        <v>1215</v>
      </c>
      <c r="E382" s="71" t="s">
        <v>2391</v>
      </c>
      <c r="F382" s="71" t="s">
        <v>2392</v>
      </c>
      <c r="G382" s="71"/>
      <c r="H382" s="71" t="s">
        <v>1237</v>
      </c>
      <c r="I382" s="71" t="s">
        <v>1215</v>
      </c>
      <c r="J382" s="73">
        <v>6600</v>
      </c>
      <c r="K382" s="73">
        <v>37542</v>
      </c>
      <c r="L382" s="73">
        <v>240404</v>
      </c>
      <c r="M382" s="73">
        <v>18007.385161999999</v>
      </c>
      <c r="N382" s="73">
        <v>0</v>
      </c>
      <c r="O382" s="73">
        <v>1614600</v>
      </c>
      <c r="P382" s="73">
        <v>926123</v>
      </c>
      <c r="Q382" s="73">
        <v>1495.5056629999999</v>
      </c>
      <c r="R382" s="73">
        <v>274</v>
      </c>
      <c r="S382" s="73">
        <v>32178</v>
      </c>
      <c r="T382" s="73">
        <v>326573</v>
      </c>
      <c r="U382" s="73">
        <v>5231.4125009999998</v>
      </c>
      <c r="V382" s="73">
        <v>230</v>
      </c>
      <c r="W382" s="73">
        <v>53820</v>
      </c>
      <c r="X382" s="73">
        <v>1984469.04633</v>
      </c>
      <c r="Y382" s="73">
        <v>725.44554500000004</v>
      </c>
      <c r="Z382" s="73">
        <v>60</v>
      </c>
      <c r="AA382" s="73">
        <v>90180</v>
      </c>
      <c r="AB382" s="73">
        <v>930960.53</v>
      </c>
      <c r="AC382" s="73">
        <v>859.37433799999997</v>
      </c>
      <c r="AD382" s="75">
        <f t="shared" si="15"/>
        <v>6037485497.1745205</v>
      </c>
      <c r="AE382" s="74">
        <f t="shared" si="16"/>
        <v>566977</v>
      </c>
      <c r="AF382" s="75">
        <f t="shared" si="17"/>
        <v>10648.554521919796</v>
      </c>
    </row>
    <row r="383" spans="1:32">
      <c r="A383" s="69" t="s">
        <v>2393</v>
      </c>
      <c r="B383" s="71" t="s">
        <v>2394</v>
      </c>
      <c r="C383" s="71"/>
      <c r="D383" s="72" t="s">
        <v>1215</v>
      </c>
      <c r="E383" s="71" t="s">
        <v>2357</v>
      </c>
      <c r="F383" s="71" t="s">
        <v>2358</v>
      </c>
      <c r="G383" s="71"/>
      <c r="H383" s="71" t="s">
        <v>1237</v>
      </c>
      <c r="I383" s="71" t="s">
        <v>1219</v>
      </c>
      <c r="J383" s="73">
        <v>2490</v>
      </c>
      <c r="K383" s="73">
        <v>33450</v>
      </c>
      <c r="L383" s="73">
        <v>252706</v>
      </c>
      <c r="M383" s="73">
        <v>23890.384420999999</v>
      </c>
      <c r="N383" s="73">
        <v>1854.31</v>
      </c>
      <c r="O383" s="73">
        <v>272520</v>
      </c>
      <c r="P383" s="73">
        <v>205395.3</v>
      </c>
      <c r="Q383" s="73">
        <v>27542.374811999998</v>
      </c>
      <c r="R383" s="73">
        <v>0</v>
      </c>
      <c r="S383" s="73">
        <v>0</v>
      </c>
      <c r="T383" s="73">
        <v>0</v>
      </c>
      <c r="U383" s="73">
        <v>0</v>
      </c>
      <c r="V383" s="73">
        <v>2237</v>
      </c>
      <c r="W383" s="73">
        <v>41600</v>
      </c>
      <c r="X383" s="73">
        <v>22487.599999999999</v>
      </c>
      <c r="Y383" s="73">
        <v>16448.806763000001</v>
      </c>
      <c r="Z383" s="73">
        <v>0</v>
      </c>
      <c r="AA383" s="73">
        <v>383400</v>
      </c>
      <c r="AB383" s="73">
        <v>90496.5</v>
      </c>
      <c r="AC383" s="73">
        <v>5971.9249849999997</v>
      </c>
      <c r="AD383" s="75">
        <f t="shared" si="15"/>
        <v>6037243485.4932261</v>
      </c>
      <c r="AE383" s="74">
        <f t="shared" si="16"/>
        <v>252706</v>
      </c>
      <c r="AF383" s="75">
        <f t="shared" si="17"/>
        <v>23890.384420999999</v>
      </c>
    </row>
    <row r="384" spans="1:32">
      <c r="A384" s="69" t="s">
        <v>2395</v>
      </c>
      <c r="B384" s="71" t="s">
        <v>2396</v>
      </c>
      <c r="C384" s="71"/>
      <c r="D384" s="72" t="s">
        <v>1219</v>
      </c>
      <c r="E384" s="71" t="s">
        <v>2397</v>
      </c>
      <c r="F384" s="71" t="s">
        <v>2398</v>
      </c>
      <c r="G384" s="71"/>
      <c r="H384" s="71" t="s">
        <v>1237</v>
      </c>
      <c r="I384" s="71" t="s">
        <v>1219</v>
      </c>
      <c r="J384" s="73">
        <v>20400</v>
      </c>
      <c r="K384" s="73">
        <v>51750</v>
      </c>
      <c r="L384" s="73">
        <v>47193</v>
      </c>
      <c r="M384" s="73">
        <v>38430.560670999999</v>
      </c>
      <c r="N384" s="73">
        <v>31</v>
      </c>
      <c r="O384" s="73">
        <v>70533</v>
      </c>
      <c r="P384" s="73">
        <v>823821.29998000001</v>
      </c>
      <c r="Q384" s="73">
        <v>373.08651800000001</v>
      </c>
      <c r="R384" s="73">
        <v>17100</v>
      </c>
      <c r="S384" s="73">
        <v>38100</v>
      </c>
      <c r="T384" s="73">
        <v>142084</v>
      </c>
      <c r="U384" s="73">
        <v>29632.318200000002</v>
      </c>
      <c r="V384" s="73">
        <v>23</v>
      </c>
      <c r="W384" s="73">
        <v>97200</v>
      </c>
      <c r="X384" s="73">
        <v>2798335.2256399998</v>
      </c>
      <c r="Y384" s="73">
        <v>158.82102</v>
      </c>
      <c r="Z384" s="73">
        <v>0</v>
      </c>
      <c r="AA384" s="73">
        <v>243244</v>
      </c>
      <c r="AB384" s="73">
        <v>2441554.8566899998</v>
      </c>
      <c r="AC384" s="73">
        <v>131.433077</v>
      </c>
      <c r="AD384" s="75">
        <f t="shared" si="15"/>
        <v>6023931748.8753033</v>
      </c>
      <c r="AE384" s="74">
        <f t="shared" si="16"/>
        <v>189277</v>
      </c>
      <c r="AF384" s="75">
        <f t="shared" si="17"/>
        <v>31826.010285852499</v>
      </c>
    </row>
    <row r="385" spans="1:32">
      <c r="A385" s="69" t="s">
        <v>2399</v>
      </c>
      <c r="B385" s="71" t="s">
        <v>2400</v>
      </c>
      <c r="C385" s="71"/>
      <c r="D385" s="72" t="s">
        <v>1215</v>
      </c>
      <c r="E385" s="71" t="s">
        <v>1243</v>
      </c>
      <c r="F385" s="71" t="s">
        <v>1244</v>
      </c>
      <c r="G385" s="71"/>
      <c r="H385" s="71" t="s">
        <v>1218</v>
      </c>
      <c r="I385" s="71" t="s">
        <v>1219</v>
      </c>
      <c r="J385" s="73">
        <v>97500</v>
      </c>
      <c r="K385" s="73">
        <v>111000</v>
      </c>
      <c r="L385" s="73">
        <v>94</v>
      </c>
      <c r="M385" s="73">
        <v>108127.659574</v>
      </c>
      <c r="N385" s="73">
        <v>21000</v>
      </c>
      <c r="O385" s="73">
        <v>111688.6406</v>
      </c>
      <c r="P385" s="73">
        <v>417</v>
      </c>
      <c r="Q385" s="73">
        <v>21653.545897</v>
      </c>
      <c r="R385" s="73">
        <v>90000</v>
      </c>
      <c r="S385" s="73">
        <v>97500</v>
      </c>
      <c r="T385" s="73">
        <v>64048</v>
      </c>
      <c r="U385" s="73">
        <v>93365.579324999999</v>
      </c>
      <c r="V385" s="73">
        <v>18900</v>
      </c>
      <c r="W385" s="73">
        <v>144387.9</v>
      </c>
      <c r="X385" s="73">
        <v>51664</v>
      </c>
      <c r="Y385" s="73">
        <v>26207.748017999998</v>
      </c>
      <c r="Z385" s="73">
        <v>12000</v>
      </c>
      <c r="AA385" s="73">
        <v>144388</v>
      </c>
      <c r="AB385" s="73">
        <v>39147.599999999999</v>
      </c>
      <c r="AC385" s="73">
        <v>38785.831210999997</v>
      </c>
      <c r="AD385" s="75">
        <f t="shared" si="15"/>
        <v>5990042624.6075563</v>
      </c>
      <c r="AE385" s="74">
        <f t="shared" si="16"/>
        <v>64142</v>
      </c>
      <c r="AF385" s="75">
        <f t="shared" si="17"/>
        <v>93387.213130360076</v>
      </c>
    </row>
    <row r="386" spans="1:32">
      <c r="A386" s="69" t="s">
        <v>2401</v>
      </c>
      <c r="B386" s="71" t="s">
        <v>2402</v>
      </c>
      <c r="C386" s="71"/>
      <c r="D386" s="72" t="s">
        <v>1219</v>
      </c>
      <c r="E386" s="71" t="s">
        <v>2403</v>
      </c>
      <c r="F386" s="71" t="s">
        <v>2404</v>
      </c>
      <c r="G386" s="71"/>
      <c r="H386" s="71" t="s">
        <v>1456</v>
      </c>
      <c r="I386" s="71" t="s">
        <v>1219</v>
      </c>
      <c r="J386" s="73">
        <v>35000</v>
      </c>
      <c r="K386" s="73">
        <v>36633</v>
      </c>
      <c r="L386" s="73">
        <v>679</v>
      </c>
      <c r="M386" s="73">
        <v>35406.446238999997</v>
      </c>
      <c r="N386" s="73">
        <v>5</v>
      </c>
      <c r="O386" s="73">
        <v>99620</v>
      </c>
      <c r="P386" s="73">
        <v>38634</v>
      </c>
      <c r="Q386" s="73">
        <v>5455.4763130000001</v>
      </c>
      <c r="R386" s="73">
        <v>2750</v>
      </c>
      <c r="S386" s="73">
        <v>6950</v>
      </c>
      <c r="T386" s="73">
        <v>1385271</v>
      </c>
      <c r="U386" s="73">
        <v>4306.7155110000003</v>
      </c>
      <c r="V386" s="73">
        <v>603</v>
      </c>
      <c r="W386" s="73">
        <v>19800</v>
      </c>
      <c r="X386" s="73">
        <v>177913</v>
      </c>
      <c r="Y386" s="73">
        <v>5415.61823</v>
      </c>
      <c r="Z386" s="73">
        <v>0</v>
      </c>
      <c r="AA386" s="73">
        <v>110735</v>
      </c>
      <c r="AB386" s="73">
        <v>489889</v>
      </c>
      <c r="AC386" s="73">
        <v>1059.677956</v>
      </c>
      <c r="AD386" s="75">
        <f t="shared" ref="AD386:AD449" si="18">(L386*M386)+(T386*U386)</f>
        <v>5990009079.6347618</v>
      </c>
      <c r="AE386" s="74">
        <f t="shared" ref="AE386:AE449" si="19">L386+T386</f>
        <v>1385950</v>
      </c>
      <c r="AF386" s="75">
        <f t="shared" ref="AF386:AF449" si="20">AD386/AE386</f>
        <v>4321.9517873189952</v>
      </c>
    </row>
    <row r="387" spans="1:32">
      <c r="A387" s="69" t="s">
        <v>2405</v>
      </c>
      <c r="B387" s="71" t="s">
        <v>2406</v>
      </c>
      <c r="C387" s="71"/>
      <c r="D387" s="72" t="s">
        <v>1215</v>
      </c>
      <c r="E387" s="71" t="s">
        <v>1517</v>
      </c>
      <c r="F387" s="71" t="s">
        <v>1315</v>
      </c>
      <c r="G387" s="71"/>
      <c r="H387" s="71" t="s">
        <v>1224</v>
      </c>
      <c r="I387" s="71" t="s">
        <v>1215</v>
      </c>
      <c r="J387" s="73">
        <v>0</v>
      </c>
      <c r="K387" s="73">
        <v>0</v>
      </c>
      <c r="L387" s="73">
        <v>0</v>
      </c>
      <c r="M387" s="73">
        <v>0</v>
      </c>
      <c r="N387" s="73">
        <v>600000</v>
      </c>
      <c r="O387" s="73">
        <v>780000</v>
      </c>
      <c r="P387" s="73">
        <v>829</v>
      </c>
      <c r="Q387" s="73">
        <v>717324.48733300006</v>
      </c>
      <c r="R387" s="73">
        <v>620000</v>
      </c>
      <c r="S387" s="73">
        <v>700000</v>
      </c>
      <c r="T387" s="73">
        <v>8821</v>
      </c>
      <c r="U387" s="73">
        <v>673860.10655799997</v>
      </c>
      <c r="V387" s="73">
        <v>573882</v>
      </c>
      <c r="W387" s="73">
        <v>839500</v>
      </c>
      <c r="X387" s="73">
        <v>798</v>
      </c>
      <c r="Y387" s="73">
        <v>691143.175437</v>
      </c>
      <c r="Z387" s="73">
        <v>1</v>
      </c>
      <c r="AA387" s="73">
        <v>2444000</v>
      </c>
      <c r="AB387" s="73">
        <v>2649437</v>
      </c>
      <c r="AC387" s="73">
        <v>2457.5890300000001</v>
      </c>
      <c r="AD387" s="75">
        <f t="shared" si="18"/>
        <v>5944119999.9481182</v>
      </c>
      <c r="AE387" s="74">
        <f t="shared" si="19"/>
        <v>8821</v>
      </c>
      <c r="AF387" s="75">
        <f t="shared" si="20"/>
        <v>673860.10655799997</v>
      </c>
    </row>
    <row r="388" spans="1:32">
      <c r="A388" s="69" t="s">
        <v>2407</v>
      </c>
      <c r="B388" s="71" t="s">
        <v>2408</v>
      </c>
      <c r="C388" s="71"/>
      <c r="D388" s="72" t="s">
        <v>1215</v>
      </c>
      <c r="E388" s="71" t="s">
        <v>1914</v>
      </c>
      <c r="F388" s="71" t="s">
        <v>1915</v>
      </c>
      <c r="G388" s="71"/>
      <c r="H388" s="71" t="s">
        <v>1237</v>
      </c>
      <c r="I388" s="71" t="s">
        <v>1215</v>
      </c>
      <c r="J388" s="73">
        <v>77831</v>
      </c>
      <c r="K388" s="73">
        <v>115307</v>
      </c>
      <c r="L388" s="73">
        <v>58174</v>
      </c>
      <c r="M388" s="73">
        <v>101816.290777</v>
      </c>
      <c r="N388" s="73">
        <v>1934.383</v>
      </c>
      <c r="O388" s="73">
        <v>464789</v>
      </c>
      <c r="P388" s="73">
        <v>2993.2528900000002</v>
      </c>
      <c r="Q388" s="73">
        <v>97052.304552999994</v>
      </c>
      <c r="R388" s="73">
        <v>0</v>
      </c>
      <c r="S388" s="73">
        <v>0</v>
      </c>
      <c r="T388" s="73">
        <v>0</v>
      </c>
      <c r="U388" s="73">
        <v>0</v>
      </c>
      <c r="V388" s="73">
        <v>1390</v>
      </c>
      <c r="W388" s="73">
        <v>129600</v>
      </c>
      <c r="X388" s="73">
        <v>36203.260999999999</v>
      </c>
      <c r="Y388" s="73">
        <v>2104.1659119999999</v>
      </c>
      <c r="Z388" s="73">
        <v>230</v>
      </c>
      <c r="AA388" s="73">
        <v>117392.59</v>
      </c>
      <c r="AB388" s="73">
        <v>31811.719990000001</v>
      </c>
      <c r="AC388" s="73">
        <v>1903.8208340000001</v>
      </c>
      <c r="AD388" s="75">
        <f t="shared" si="18"/>
        <v>5923060899.6611977</v>
      </c>
      <c r="AE388" s="74">
        <f t="shared" si="19"/>
        <v>58174</v>
      </c>
      <c r="AF388" s="75">
        <f t="shared" si="20"/>
        <v>101816.29077699999</v>
      </c>
    </row>
    <row r="389" spans="1:32">
      <c r="A389" s="69" t="s">
        <v>2409</v>
      </c>
      <c r="B389" s="71" t="s">
        <v>2410</v>
      </c>
      <c r="C389" s="71"/>
      <c r="D389" s="72" t="s">
        <v>1215</v>
      </c>
      <c r="E389" s="71" t="s">
        <v>2411</v>
      </c>
      <c r="F389" s="71" t="s">
        <v>2412</v>
      </c>
      <c r="G389" s="71"/>
      <c r="H389" s="71" t="s">
        <v>1224</v>
      </c>
      <c r="I389" s="71" t="s">
        <v>1215</v>
      </c>
      <c r="J389" s="73">
        <v>284769</v>
      </c>
      <c r="K389" s="73">
        <v>355280</v>
      </c>
      <c r="L389" s="73">
        <v>565</v>
      </c>
      <c r="M389" s="73">
        <v>291121.115039</v>
      </c>
      <c r="N389" s="73">
        <v>5333</v>
      </c>
      <c r="O389" s="73">
        <v>2435000</v>
      </c>
      <c r="P389" s="73">
        <v>49991.9</v>
      </c>
      <c r="Q389" s="73">
        <v>32761.227106999999</v>
      </c>
      <c r="R389" s="73">
        <v>250000</v>
      </c>
      <c r="S389" s="73">
        <v>355280</v>
      </c>
      <c r="T389" s="73">
        <v>19325</v>
      </c>
      <c r="U389" s="73">
        <v>297835.92113500001</v>
      </c>
      <c r="V389" s="73">
        <v>5.77</v>
      </c>
      <c r="W389" s="73">
        <v>640000</v>
      </c>
      <c r="X389" s="73">
        <v>47497.3</v>
      </c>
      <c r="Y389" s="73">
        <v>54814.423616</v>
      </c>
      <c r="Z389" s="73">
        <v>0</v>
      </c>
      <c r="AA389" s="73">
        <v>21881475</v>
      </c>
      <c r="AB389" s="73">
        <v>318258.3</v>
      </c>
      <c r="AC389" s="73">
        <v>13612.304443999999</v>
      </c>
      <c r="AD389" s="75">
        <f t="shared" si="18"/>
        <v>5920162605.9309101</v>
      </c>
      <c r="AE389" s="74">
        <f t="shared" si="19"/>
        <v>19890</v>
      </c>
      <c r="AF389" s="75">
        <f t="shared" si="20"/>
        <v>297645.17877983459</v>
      </c>
    </row>
    <row r="390" spans="1:32">
      <c r="A390" s="69" t="s">
        <v>2413</v>
      </c>
      <c r="B390" s="71" t="s">
        <v>2414</v>
      </c>
      <c r="C390" s="71"/>
      <c r="D390" s="72" t="s">
        <v>1219</v>
      </c>
      <c r="E390" s="71" t="s">
        <v>1555</v>
      </c>
      <c r="F390" s="71" t="s">
        <v>1556</v>
      </c>
      <c r="G390" s="71"/>
      <c r="H390" s="71" t="s">
        <v>1237</v>
      </c>
      <c r="I390" s="71" t="s">
        <v>1215</v>
      </c>
      <c r="J390" s="73">
        <v>57584</v>
      </c>
      <c r="K390" s="73">
        <v>80182</v>
      </c>
      <c r="L390" s="73">
        <v>85764</v>
      </c>
      <c r="M390" s="73">
        <v>68832.352440000002</v>
      </c>
      <c r="N390" s="73">
        <v>711</v>
      </c>
      <c r="O390" s="73">
        <v>2150467</v>
      </c>
      <c r="P390" s="73">
        <v>26677.940729999998</v>
      </c>
      <c r="Q390" s="73">
        <v>70986.456464999996</v>
      </c>
      <c r="R390" s="73">
        <v>57510</v>
      </c>
      <c r="S390" s="73">
        <v>64229</v>
      </c>
      <c r="T390" s="73">
        <v>145</v>
      </c>
      <c r="U390" s="73">
        <v>62381.317239000004</v>
      </c>
      <c r="V390" s="73">
        <v>800</v>
      </c>
      <c r="W390" s="73">
        <v>84535</v>
      </c>
      <c r="X390" s="73">
        <v>114.57222</v>
      </c>
      <c r="Y390" s="73">
        <v>19424.059299</v>
      </c>
      <c r="Z390" s="73">
        <v>46</v>
      </c>
      <c r="AA390" s="73">
        <v>81819.899999999994</v>
      </c>
      <c r="AB390" s="73">
        <v>1947.9</v>
      </c>
      <c r="AC390" s="73">
        <v>1888.106857</v>
      </c>
      <c r="AD390" s="75">
        <f t="shared" si="18"/>
        <v>5912383165.6638145</v>
      </c>
      <c r="AE390" s="74">
        <f t="shared" si="19"/>
        <v>85909</v>
      </c>
      <c r="AF390" s="75">
        <f t="shared" si="20"/>
        <v>68821.4641732975</v>
      </c>
    </row>
    <row r="391" spans="1:32">
      <c r="A391" s="69" t="s">
        <v>2415</v>
      </c>
      <c r="B391" s="71" t="s">
        <v>2416</v>
      </c>
      <c r="C391" s="71"/>
      <c r="D391" s="72" t="s">
        <v>1219</v>
      </c>
      <c r="E391" s="71" t="s">
        <v>2417</v>
      </c>
      <c r="F391" s="71" t="s">
        <v>2418</v>
      </c>
      <c r="G391" s="71"/>
      <c r="H391" s="71" t="s">
        <v>1237</v>
      </c>
      <c r="I391" s="71" t="s">
        <v>1215</v>
      </c>
      <c r="J391" s="73">
        <v>22400</v>
      </c>
      <c r="K391" s="73">
        <v>37397</v>
      </c>
      <c r="L391" s="73">
        <v>125773</v>
      </c>
      <c r="M391" s="73">
        <v>33184.860726999999</v>
      </c>
      <c r="N391" s="73">
        <v>1817</v>
      </c>
      <c r="O391" s="73">
        <v>7527040</v>
      </c>
      <c r="P391" s="73">
        <v>9637.9549999999999</v>
      </c>
      <c r="Q391" s="73">
        <v>38536.063199999997</v>
      </c>
      <c r="R391" s="73">
        <v>17000</v>
      </c>
      <c r="S391" s="73">
        <v>27579</v>
      </c>
      <c r="T391" s="73">
        <v>86403</v>
      </c>
      <c r="U391" s="73">
        <v>20049.521550000001</v>
      </c>
      <c r="V391" s="73">
        <v>0</v>
      </c>
      <c r="W391" s="73">
        <v>59328</v>
      </c>
      <c r="X391" s="73">
        <v>42063</v>
      </c>
      <c r="Y391" s="73">
        <v>26772.526341000001</v>
      </c>
      <c r="Z391" s="73">
        <v>1980</v>
      </c>
      <c r="AA391" s="73">
        <v>15960000</v>
      </c>
      <c r="AB391" s="73">
        <v>84983.081250000003</v>
      </c>
      <c r="AC391" s="73">
        <v>30568.623646</v>
      </c>
      <c r="AD391" s="75">
        <f t="shared" si="18"/>
        <v>5906098298.7016211</v>
      </c>
      <c r="AE391" s="74">
        <f t="shared" si="19"/>
        <v>212176</v>
      </c>
      <c r="AF391" s="75">
        <f t="shared" si="20"/>
        <v>27835.845235566798</v>
      </c>
    </row>
    <row r="392" spans="1:32">
      <c r="A392" s="69" t="s">
        <v>2419</v>
      </c>
      <c r="B392" s="71" t="s">
        <v>1745</v>
      </c>
      <c r="C392" s="71"/>
      <c r="D392" s="72" t="s">
        <v>1215</v>
      </c>
      <c r="E392" s="71" t="s">
        <v>1251</v>
      </c>
      <c r="F392" s="71" t="s">
        <v>1252</v>
      </c>
      <c r="G392" s="71"/>
      <c r="H392" s="71" t="s">
        <v>1224</v>
      </c>
      <c r="I392" s="71" t="s">
        <v>1219</v>
      </c>
      <c r="J392" s="73">
        <v>740000</v>
      </c>
      <c r="K392" s="73">
        <v>833000</v>
      </c>
      <c r="L392" s="73">
        <v>2916</v>
      </c>
      <c r="M392" s="73">
        <v>793105.62413600006</v>
      </c>
      <c r="N392" s="73">
        <v>0</v>
      </c>
      <c r="O392" s="73">
        <v>0</v>
      </c>
      <c r="P392" s="73">
        <v>0</v>
      </c>
      <c r="Q392" s="73">
        <v>0</v>
      </c>
      <c r="R392" s="73">
        <v>765000</v>
      </c>
      <c r="S392" s="73">
        <v>1008060</v>
      </c>
      <c r="T392" s="73">
        <v>4359</v>
      </c>
      <c r="U392" s="73">
        <v>819729.63064400002</v>
      </c>
      <c r="V392" s="73">
        <v>0</v>
      </c>
      <c r="W392" s="73">
        <v>0</v>
      </c>
      <c r="X392" s="73">
        <v>0</v>
      </c>
      <c r="Y392" s="73">
        <v>0</v>
      </c>
      <c r="Z392" s="73">
        <v>200000</v>
      </c>
      <c r="AA392" s="73">
        <v>800000</v>
      </c>
      <c r="AB392" s="73">
        <v>128</v>
      </c>
      <c r="AC392" s="73">
        <v>332527.01561900001</v>
      </c>
      <c r="AD392" s="75">
        <f t="shared" si="18"/>
        <v>5885897459.9577723</v>
      </c>
      <c r="AE392" s="74">
        <f t="shared" si="19"/>
        <v>7275</v>
      </c>
      <c r="AF392" s="75">
        <f t="shared" si="20"/>
        <v>809058.07009728823</v>
      </c>
    </row>
    <row r="393" spans="1:32">
      <c r="A393" s="69" t="s">
        <v>2420</v>
      </c>
      <c r="B393" s="71" t="s">
        <v>2421</v>
      </c>
      <c r="C393" s="71"/>
      <c r="D393" s="72" t="s">
        <v>1215</v>
      </c>
      <c r="E393" s="71" t="s">
        <v>1540</v>
      </c>
      <c r="F393" s="71" t="s">
        <v>1541</v>
      </c>
      <c r="G393" s="71"/>
      <c r="H393" s="71" t="s">
        <v>1237</v>
      </c>
      <c r="I393" s="71" t="s">
        <v>1215</v>
      </c>
      <c r="J393" s="73">
        <v>27209</v>
      </c>
      <c r="K393" s="73">
        <v>38057</v>
      </c>
      <c r="L393" s="73">
        <v>182050</v>
      </c>
      <c r="M393" s="73">
        <v>32259.157356</v>
      </c>
      <c r="N393" s="73">
        <v>0</v>
      </c>
      <c r="O393" s="73">
        <v>61012</v>
      </c>
      <c r="P393" s="73">
        <v>21174</v>
      </c>
      <c r="Q393" s="73">
        <v>33036.728675999999</v>
      </c>
      <c r="R393" s="73">
        <v>0</v>
      </c>
      <c r="S393" s="73">
        <v>0</v>
      </c>
      <c r="T393" s="73">
        <v>0</v>
      </c>
      <c r="U393" s="73">
        <v>0</v>
      </c>
      <c r="V393" s="73">
        <v>3728</v>
      </c>
      <c r="W393" s="73">
        <v>45741</v>
      </c>
      <c r="X393" s="73">
        <v>2354</v>
      </c>
      <c r="Y393" s="73">
        <v>34870.430942999999</v>
      </c>
      <c r="Z393" s="73">
        <v>24432</v>
      </c>
      <c r="AA393" s="73">
        <v>51396</v>
      </c>
      <c r="AB393" s="73">
        <v>9238</v>
      </c>
      <c r="AC393" s="73">
        <v>32256.197067000001</v>
      </c>
      <c r="AD393" s="75">
        <f t="shared" si="18"/>
        <v>5872779596.6597996</v>
      </c>
      <c r="AE393" s="74">
        <f t="shared" si="19"/>
        <v>182050</v>
      </c>
      <c r="AF393" s="75">
        <f t="shared" si="20"/>
        <v>32259.157355999996</v>
      </c>
    </row>
    <row r="394" spans="1:32">
      <c r="A394" s="69" t="s">
        <v>2422</v>
      </c>
      <c r="B394" s="71" t="s">
        <v>2423</v>
      </c>
      <c r="C394" s="71"/>
      <c r="D394" s="72" t="s">
        <v>1215</v>
      </c>
      <c r="E394" s="71" t="s">
        <v>2364</v>
      </c>
      <c r="F394" s="71" t="s">
        <v>2365</v>
      </c>
      <c r="G394" s="71"/>
      <c r="H394" s="71" t="s">
        <v>1224</v>
      </c>
      <c r="I394" s="71" t="s">
        <v>1215</v>
      </c>
      <c r="J394" s="73">
        <v>791775</v>
      </c>
      <c r="K394" s="73">
        <v>791775</v>
      </c>
      <c r="L394" s="73">
        <v>300</v>
      </c>
      <c r="M394" s="73">
        <v>791775</v>
      </c>
      <c r="N394" s="73">
        <v>189930</v>
      </c>
      <c r="O394" s="73">
        <v>1069967</v>
      </c>
      <c r="P394" s="73">
        <v>299</v>
      </c>
      <c r="Q394" s="73">
        <v>899088.56856100005</v>
      </c>
      <c r="R394" s="73">
        <v>765000</v>
      </c>
      <c r="S394" s="73">
        <v>831364</v>
      </c>
      <c r="T394" s="73">
        <v>7110</v>
      </c>
      <c r="U394" s="73">
        <v>792376.553724</v>
      </c>
      <c r="V394" s="73">
        <v>242000</v>
      </c>
      <c r="W394" s="73">
        <v>4433725</v>
      </c>
      <c r="X394" s="73">
        <v>212</v>
      </c>
      <c r="Y394" s="73">
        <v>1672957.5613190001</v>
      </c>
      <c r="Z394" s="73">
        <v>156253</v>
      </c>
      <c r="AA394" s="73">
        <v>4240000</v>
      </c>
      <c r="AB394" s="73">
        <v>10537</v>
      </c>
      <c r="AC394" s="73">
        <v>896284.20559699996</v>
      </c>
      <c r="AD394" s="75">
        <f t="shared" si="18"/>
        <v>5871329796.9776402</v>
      </c>
      <c r="AE394" s="74">
        <f t="shared" si="19"/>
        <v>7410</v>
      </c>
      <c r="AF394" s="75">
        <f t="shared" si="20"/>
        <v>792352.19932221866</v>
      </c>
    </row>
    <row r="395" spans="1:32">
      <c r="A395" s="69" t="s">
        <v>72</v>
      </c>
      <c r="B395" s="71" t="s">
        <v>2424</v>
      </c>
      <c r="C395" s="71"/>
      <c r="D395" s="72" t="s">
        <v>1215</v>
      </c>
      <c r="E395" s="71" t="s">
        <v>2425</v>
      </c>
      <c r="F395" s="71" t="s">
        <v>116</v>
      </c>
      <c r="G395" s="71"/>
      <c r="H395" s="71" t="s">
        <v>1224</v>
      </c>
      <c r="I395" s="71" t="s">
        <v>1215</v>
      </c>
      <c r="J395" s="73">
        <v>6800000</v>
      </c>
      <c r="K395" s="73">
        <v>6800000</v>
      </c>
      <c r="L395" s="73">
        <v>1</v>
      </c>
      <c r="M395" s="73">
        <v>6800000</v>
      </c>
      <c r="N395" s="73">
        <v>13033708</v>
      </c>
      <c r="O395" s="73">
        <v>14464000</v>
      </c>
      <c r="P395" s="73">
        <v>23</v>
      </c>
      <c r="Q395" s="73">
        <v>13996058.913043</v>
      </c>
      <c r="R395" s="73">
        <v>11300000</v>
      </c>
      <c r="S395" s="73">
        <v>12249600</v>
      </c>
      <c r="T395" s="73">
        <v>487</v>
      </c>
      <c r="U395" s="73">
        <v>12015954.887058999</v>
      </c>
      <c r="V395" s="73">
        <v>11894737</v>
      </c>
      <c r="W395" s="73">
        <v>22005000</v>
      </c>
      <c r="X395" s="73">
        <v>91</v>
      </c>
      <c r="Y395" s="73">
        <v>15766891.408460001</v>
      </c>
      <c r="Z395" s="73">
        <v>16159</v>
      </c>
      <c r="AA395" s="73">
        <v>69600000</v>
      </c>
      <c r="AB395" s="73">
        <v>449</v>
      </c>
      <c r="AC395" s="73">
        <v>12669723.236079</v>
      </c>
      <c r="AD395" s="75">
        <f t="shared" si="18"/>
        <v>5858570029.9977331</v>
      </c>
      <c r="AE395" s="74">
        <f t="shared" si="19"/>
        <v>488</v>
      </c>
      <c r="AF395" s="75">
        <f t="shared" si="20"/>
        <v>12005266.454913387</v>
      </c>
    </row>
    <row r="396" spans="1:32">
      <c r="A396" s="69" t="s">
        <v>2426</v>
      </c>
      <c r="B396" s="71" t="s">
        <v>2427</v>
      </c>
      <c r="C396" s="71"/>
      <c r="D396" s="72" t="s">
        <v>1219</v>
      </c>
      <c r="E396" s="71" t="s">
        <v>1323</v>
      </c>
      <c r="F396" s="71" t="s">
        <v>1324</v>
      </c>
      <c r="G396" s="71"/>
      <c r="H396" s="71" t="s">
        <v>1237</v>
      </c>
      <c r="I396" s="71" t="s">
        <v>1215</v>
      </c>
      <c r="J396" s="73">
        <v>6600000</v>
      </c>
      <c r="K396" s="73">
        <v>6600000</v>
      </c>
      <c r="L396" s="73">
        <v>6</v>
      </c>
      <c r="M396" s="73">
        <v>6600000</v>
      </c>
      <c r="N396" s="73">
        <v>210074</v>
      </c>
      <c r="O396" s="73">
        <v>7704810</v>
      </c>
      <c r="P396" s="73">
        <v>189</v>
      </c>
      <c r="Q396" s="73">
        <v>1397581.269841</v>
      </c>
      <c r="R396" s="73">
        <v>4950000</v>
      </c>
      <c r="S396" s="73">
        <v>6990000</v>
      </c>
      <c r="T396" s="73">
        <v>1026</v>
      </c>
      <c r="U396" s="73">
        <v>5636088.7066219999</v>
      </c>
      <c r="V396" s="73">
        <v>18</v>
      </c>
      <c r="W396" s="73">
        <v>9439380</v>
      </c>
      <c r="X396" s="73">
        <v>26498</v>
      </c>
      <c r="Y396" s="73">
        <v>36822.756469</v>
      </c>
      <c r="Z396" s="73">
        <v>18</v>
      </c>
      <c r="AA396" s="73">
        <v>9502599</v>
      </c>
      <c r="AB396" s="73">
        <v>34118</v>
      </c>
      <c r="AC396" s="73">
        <v>92032.381257000001</v>
      </c>
      <c r="AD396" s="75">
        <f t="shared" si="18"/>
        <v>5822227012.9941721</v>
      </c>
      <c r="AE396" s="74">
        <f t="shared" si="19"/>
        <v>1032</v>
      </c>
      <c r="AF396" s="75">
        <f t="shared" si="20"/>
        <v>5641692.8420486161</v>
      </c>
    </row>
    <row r="397" spans="1:32">
      <c r="A397" s="69" t="s">
        <v>2428</v>
      </c>
      <c r="B397" s="71" t="s">
        <v>2429</v>
      </c>
      <c r="C397" s="71"/>
      <c r="D397" s="72" t="s">
        <v>1215</v>
      </c>
      <c r="E397" s="71" t="s">
        <v>2430</v>
      </c>
      <c r="F397" s="71" t="s">
        <v>2431</v>
      </c>
      <c r="G397" s="71"/>
      <c r="H397" s="71" t="s">
        <v>1224</v>
      </c>
      <c r="I397" s="71" t="s">
        <v>1215</v>
      </c>
      <c r="J397" s="73">
        <v>181890</v>
      </c>
      <c r="K397" s="73">
        <v>204972</v>
      </c>
      <c r="L397" s="73">
        <v>216</v>
      </c>
      <c r="M397" s="73">
        <v>198839.01388799999</v>
      </c>
      <c r="N397" s="73">
        <v>192546</v>
      </c>
      <c r="O397" s="73">
        <v>361253</v>
      </c>
      <c r="P397" s="73">
        <v>800</v>
      </c>
      <c r="Q397" s="73">
        <v>225056.77640500001</v>
      </c>
      <c r="R397" s="73">
        <v>178499</v>
      </c>
      <c r="S397" s="73">
        <v>208804</v>
      </c>
      <c r="T397" s="73">
        <v>29523</v>
      </c>
      <c r="U397" s="73">
        <v>195654.44744300001</v>
      </c>
      <c r="V397" s="73">
        <v>15</v>
      </c>
      <c r="W397" s="73">
        <v>421500</v>
      </c>
      <c r="X397" s="73">
        <v>88362</v>
      </c>
      <c r="Y397" s="73">
        <v>24727.090649999998</v>
      </c>
      <c r="Z397" s="73">
        <v>0</v>
      </c>
      <c r="AA397" s="73">
        <v>16701544</v>
      </c>
      <c r="AB397" s="73">
        <v>61744</v>
      </c>
      <c r="AC397" s="73">
        <v>99914.187510999996</v>
      </c>
      <c r="AD397" s="75">
        <f t="shared" si="18"/>
        <v>5819255478.859498</v>
      </c>
      <c r="AE397" s="74">
        <f t="shared" si="19"/>
        <v>29739</v>
      </c>
      <c r="AF397" s="75">
        <f t="shared" si="20"/>
        <v>195677.57755336422</v>
      </c>
    </row>
    <row r="398" spans="1:32">
      <c r="A398" s="69" t="s">
        <v>2432</v>
      </c>
      <c r="B398" s="71" t="s">
        <v>2433</v>
      </c>
      <c r="C398" s="71"/>
      <c r="D398" s="72" t="s">
        <v>1215</v>
      </c>
      <c r="E398" s="71" t="s">
        <v>2434</v>
      </c>
      <c r="F398" s="71" t="s">
        <v>2435</v>
      </c>
      <c r="G398" s="71"/>
      <c r="H398" s="71" t="s">
        <v>1237</v>
      </c>
      <c r="I398" s="71" t="s">
        <v>1215</v>
      </c>
      <c r="J398" s="73">
        <v>2333</v>
      </c>
      <c r="K398" s="73">
        <v>145680</v>
      </c>
      <c r="L398" s="73">
        <v>6707</v>
      </c>
      <c r="M398" s="73">
        <v>136768.93484</v>
      </c>
      <c r="N398" s="73">
        <v>1316</v>
      </c>
      <c r="O398" s="73">
        <v>4750410</v>
      </c>
      <c r="P398" s="73">
        <v>8372.6959999999999</v>
      </c>
      <c r="Q398" s="73">
        <v>41970.608336999998</v>
      </c>
      <c r="R398" s="73">
        <v>26880</v>
      </c>
      <c r="S398" s="73">
        <v>145680</v>
      </c>
      <c r="T398" s="73">
        <v>117344</v>
      </c>
      <c r="U398" s="73">
        <v>41657.973143000003</v>
      </c>
      <c r="V398" s="73">
        <v>689</v>
      </c>
      <c r="W398" s="73">
        <v>169410</v>
      </c>
      <c r="X398" s="73">
        <v>456587.93290000001</v>
      </c>
      <c r="Y398" s="73">
        <v>4095.4235779999999</v>
      </c>
      <c r="Z398" s="73">
        <v>48</v>
      </c>
      <c r="AA398" s="73">
        <v>1188000</v>
      </c>
      <c r="AB398" s="73">
        <v>1290893.77333</v>
      </c>
      <c r="AC398" s="73">
        <v>3043.194352</v>
      </c>
      <c r="AD398" s="75">
        <f t="shared" si="18"/>
        <v>5805622446.4640722</v>
      </c>
      <c r="AE398" s="74">
        <f t="shared" si="19"/>
        <v>124051</v>
      </c>
      <c r="AF398" s="75">
        <f t="shared" si="20"/>
        <v>46800.287353298823</v>
      </c>
    </row>
    <row r="399" spans="1:32">
      <c r="A399" s="69" t="s">
        <v>2436</v>
      </c>
      <c r="B399" s="71" t="s">
        <v>2437</v>
      </c>
      <c r="C399" s="71"/>
      <c r="D399" s="72" t="s">
        <v>1215</v>
      </c>
      <c r="E399" s="71" t="s">
        <v>2438</v>
      </c>
      <c r="F399" s="71" t="s">
        <v>2439</v>
      </c>
      <c r="G399" s="71"/>
      <c r="H399" s="71" t="s">
        <v>1224</v>
      </c>
      <c r="I399" s="71" t="s">
        <v>1215</v>
      </c>
      <c r="J399" s="73">
        <v>0</v>
      </c>
      <c r="K399" s="73">
        <v>0</v>
      </c>
      <c r="L399" s="73">
        <v>0</v>
      </c>
      <c r="M399" s="73">
        <v>0</v>
      </c>
      <c r="N399" s="73">
        <v>447821</v>
      </c>
      <c r="O399" s="73">
        <v>500000</v>
      </c>
      <c r="P399" s="73">
        <v>334</v>
      </c>
      <c r="Q399" s="73">
        <v>470346.76347300003</v>
      </c>
      <c r="R399" s="73">
        <v>410457</v>
      </c>
      <c r="S399" s="73">
        <v>513798</v>
      </c>
      <c r="T399" s="73">
        <v>12746</v>
      </c>
      <c r="U399" s="73">
        <v>454496.40113999997</v>
      </c>
      <c r="V399" s="73">
        <v>432365</v>
      </c>
      <c r="W399" s="73">
        <v>513798</v>
      </c>
      <c r="X399" s="73">
        <v>904</v>
      </c>
      <c r="Y399" s="73">
        <v>464188.29534800001</v>
      </c>
      <c r="Z399" s="73">
        <v>1</v>
      </c>
      <c r="AA399" s="73">
        <v>6597180</v>
      </c>
      <c r="AB399" s="73">
        <v>241457</v>
      </c>
      <c r="AC399" s="73">
        <v>19249.77607</v>
      </c>
      <c r="AD399" s="75">
        <f t="shared" si="18"/>
        <v>5793011128.9304399</v>
      </c>
      <c r="AE399" s="74">
        <f t="shared" si="19"/>
        <v>12746</v>
      </c>
      <c r="AF399" s="75">
        <f t="shared" si="20"/>
        <v>454496.40113999997</v>
      </c>
    </row>
    <row r="400" spans="1:32">
      <c r="A400" s="69" t="s">
        <v>2440</v>
      </c>
      <c r="B400" s="71" t="s">
        <v>2441</v>
      </c>
      <c r="C400" s="71"/>
      <c r="D400" s="72" t="s">
        <v>1215</v>
      </c>
      <c r="E400" s="71" t="s">
        <v>2442</v>
      </c>
      <c r="F400" s="71" t="s">
        <v>2443</v>
      </c>
      <c r="G400" s="71"/>
      <c r="H400" s="71" t="s">
        <v>1395</v>
      </c>
      <c r="I400" s="71" t="s">
        <v>1219</v>
      </c>
      <c r="J400" s="73">
        <v>3800</v>
      </c>
      <c r="K400" s="73">
        <v>10954</v>
      </c>
      <c r="L400" s="73">
        <v>464018</v>
      </c>
      <c r="M400" s="73">
        <v>8841.2883669999992</v>
      </c>
      <c r="N400" s="73">
        <v>0</v>
      </c>
      <c r="O400" s="73">
        <v>513750</v>
      </c>
      <c r="P400" s="73">
        <v>149204</v>
      </c>
      <c r="Q400" s="73">
        <v>7650.70849</v>
      </c>
      <c r="R400" s="73">
        <v>3350</v>
      </c>
      <c r="S400" s="73">
        <v>9389</v>
      </c>
      <c r="T400" s="73">
        <v>380565</v>
      </c>
      <c r="U400" s="73">
        <v>4392.2522250000002</v>
      </c>
      <c r="V400" s="73">
        <v>0.5</v>
      </c>
      <c r="W400" s="73">
        <v>16058</v>
      </c>
      <c r="X400" s="73">
        <v>196302</v>
      </c>
      <c r="Y400" s="73">
        <v>5273.2595080000001</v>
      </c>
      <c r="Z400" s="73">
        <v>0</v>
      </c>
      <c r="AA400" s="73">
        <v>1500000</v>
      </c>
      <c r="AB400" s="73">
        <v>171862.12997000001</v>
      </c>
      <c r="AC400" s="73">
        <v>4310.4502650000004</v>
      </c>
      <c r="AD400" s="75">
        <f t="shared" si="18"/>
        <v>5774054413.4857311</v>
      </c>
      <c r="AE400" s="74">
        <f t="shared" si="19"/>
        <v>844583</v>
      </c>
      <c r="AF400" s="75">
        <f t="shared" si="20"/>
        <v>6836.5742780587952</v>
      </c>
    </row>
    <row r="401" spans="1:32">
      <c r="A401" s="69" t="s">
        <v>2444</v>
      </c>
      <c r="B401" s="71" t="s">
        <v>2445</v>
      </c>
      <c r="C401" s="71"/>
      <c r="D401" s="72" t="s">
        <v>1215</v>
      </c>
      <c r="E401" s="71" t="s">
        <v>1251</v>
      </c>
      <c r="F401" s="71" t="s">
        <v>1252</v>
      </c>
      <c r="G401" s="71"/>
      <c r="H401" s="71" t="s">
        <v>1224</v>
      </c>
      <c r="I401" s="71" t="s">
        <v>1219</v>
      </c>
      <c r="J401" s="73">
        <v>425000</v>
      </c>
      <c r="K401" s="73">
        <v>525000</v>
      </c>
      <c r="L401" s="73">
        <v>6407</v>
      </c>
      <c r="M401" s="73">
        <v>491431.63726599998</v>
      </c>
      <c r="N401" s="73">
        <v>889</v>
      </c>
      <c r="O401" s="73">
        <v>756965</v>
      </c>
      <c r="P401" s="73">
        <v>31392</v>
      </c>
      <c r="Q401" s="73">
        <v>19008.533065</v>
      </c>
      <c r="R401" s="73">
        <v>399500</v>
      </c>
      <c r="S401" s="73">
        <v>757000</v>
      </c>
      <c r="T401" s="73">
        <v>5240</v>
      </c>
      <c r="U401" s="73">
        <v>500399.23663599999</v>
      </c>
      <c r="V401" s="73">
        <v>60</v>
      </c>
      <c r="W401" s="73">
        <v>841065</v>
      </c>
      <c r="X401" s="73">
        <v>1385</v>
      </c>
      <c r="Y401" s="73">
        <v>386989.15017699997</v>
      </c>
      <c r="Z401" s="73">
        <v>60</v>
      </c>
      <c r="AA401" s="73">
        <v>841065</v>
      </c>
      <c r="AB401" s="73">
        <v>796655</v>
      </c>
      <c r="AC401" s="73">
        <v>6130.0833030000003</v>
      </c>
      <c r="AD401" s="75">
        <f t="shared" si="18"/>
        <v>5770694499.9359016</v>
      </c>
      <c r="AE401" s="74">
        <f t="shared" si="19"/>
        <v>11647</v>
      </c>
      <c r="AF401" s="75">
        <f t="shared" si="20"/>
        <v>495466.17154081754</v>
      </c>
    </row>
    <row r="402" spans="1:32">
      <c r="A402" s="69" t="s">
        <v>2446</v>
      </c>
      <c r="B402" s="71" t="s">
        <v>2447</v>
      </c>
      <c r="C402" s="71"/>
      <c r="D402" s="72" t="s">
        <v>1219</v>
      </c>
      <c r="E402" s="71" t="s">
        <v>1716</v>
      </c>
      <c r="F402" s="71" t="s">
        <v>1717</v>
      </c>
      <c r="G402" s="71"/>
      <c r="H402" s="71" t="s">
        <v>1237</v>
      </c>
      <c r="I402" s="71" t="s">
        <v>1219</v>
      </c>
      <c r="J402" s="73">
        <v>0</v>
      </c>
      <c r="K402" s="73">
        <v>8853</v>
      </c>
      <c r="L402" s="73">
        <v>783955</v>
      </c>
      <c r="M402" s="73">
        <v>7355.3494639999999</v>
      </c>
      <c r="N402" s="73">
        <v>0</v>
      </c>
      <c r="O402" s="73">
        <v>2470590</v>
      </c>
      <c r="P402" s="73">
        <v>69007.67</v>
      </c>
      <c r="Q402" s="73">
        <v>9344.2684069999996</v>
      </c>
      <c r="R402" s="73">
        <v>0</v>
      </c>
      <c r="S402" s="73">
        <v>0</v>
      </c>
      <c r="T402" s="73">
        <v>0</v>
      </c>
      <c r="U402" s="73">
        <v>0</v>
      </c>
      <c r="V402" s="73">
        <v>102</v>
      </c>
      <c r="W402" s="73">
        <v>11349</v>
      </c>
      <c r="X402" s="73">
        <v>10755</v>
      </c>
      <c r="Y402" s="73">
        <v>126.82409</v>
      </c>
      <c r="Z402" s="73">
        <v>14</v>
      </c>
      <c r="AA402" s="73">
        <v>8280</v>
      </c>
      <c r="AB402" s="73">
        <v>1683335.3</v>
      </c>
      <c r="AC402" s="73">
        <v>129.65006600000001</v>
      </c>
      <c r="AD402" s="75">
        <f t="shared" si="18"/>
        <v>5766262989.0501204</v>
      </c>
      <c r="AE402" s="74">
        <f t="shared" si="19"/>
        <v>783955</v>
      </c>
      <c r="AF402" s="75">
        <f t="shared" si="20"/>
        <v>7355.3494640000008</v>
      </c>
    </row>
    <row r="403" spans="1:32">
      <c r="A403" s="69" t="s">
        <v>2448</v>
      </c>
      <c r="B403" s="71" t="s">
        <v>2449</v>
      </c>
      <c r="C403" s="71"/>
      <c r="D403" s="72" t="s">
        <v>1215</v>
      </c>
      <c r="E403" s="71" t="s">
        <v>1517</v>
      </c>
      <c r="F403" s="71" t="s">
        <v>1315</v>
      </c>
      <c r="G403" s="71"/>
      <c r="H403" s="71" t="s">
        <v>1224</v>
      </c>
      <c r="I403" s="71" t="s">
        <v>1215</v>
      </c>
      <c r="J403" s="73">
        <v>385475</v>
      </c>
      <c r="K403" s="73">
        <v>1414000</v>
      </c>
      <c r="L403" s="73">
        <v>1190</v>
      </c>
      <c r="M403" s="73">
        <v>1348312.6890749999</v>
      </c>
      <c r="N403" s="73">
        <v>1536950</v>
      </c>
      <c r="O403" s="73">
        <v>1583675</v>
      </c>
      <c r="P403" s="73">
        <v>554</v>
      </c>
      <c r="Q403" s="73">
        <v>1582802.3465700001</v>
      </c>
      <c r="R403" s="73">
        <v>0</v>
      </c>
      <c r="S403" s="73">
        <v>1414000</v>
      </c>
      <c r="T403" s="73">
        <v>2941</v>
      </c>
      <c r="U403" s="73">
        <v>1414000</v>
      </c>
      <c r="V403" s="73">
        <v>1414000</v>
      </c>
      <c r="W403" s="73">
        <v>1663529</v>
      </c>
      <c r="X403" s="73">
        <v>153</v>
      </c>
      <c r="Y403" s="73">
        <v>1531642.9803919999</v>
      </c>
      <c r="Z403" s="73">
        <v>10</v>
      </c>
      <c r="AA403" s="73">
        <v>20971386</v>
      </c>
      <c r="AB403" s="73">
        <v>3932</v>
      </c>
      <c r="AC403" s="73">
        <v>1685421.6848919999</v>
      </c>
      <c r="AD403" s="75">
        <f t="shared" si="18"/>
        <v>5763066099.9992504</v>
      </c>
      <c r="AE403" s="74">
        <f t="shared" si="19"/>
        <v>4131</v>
      </c>
      <c r="AF403" s="75">
        <f t="shared" si="20"/>
        <v>1395077.7293631688</v>
      </c>
    </row>
    <row r="404" spans="1:32">
      <c r="A404" s="69" t="s">
        <v>2450</v>
      </c>
      <c r="B404" s="71" t="s">
        <v>2451</v>
      </c>
      <c r="C404" s="71"/>
      <c r="D404" s="72" t="s">
        <v>1215</v>
      </c>
      <c r="E404" s="71" t="s">
        <v>1914</v>
      </c>
      <c r="F404" s="71" t="s">
        <v>1915</v>
      </c>
      <c r="G404" s="71"/>
      <c r="H404" s="71" t="s">
        <v>1237</v>
      </c>
      <c r="I404" s="71" t="s">
        <v>1219</v>
      </c>
      <c r="J404" s="73">
        <v>102</v>
      </c>
      <c r="K404" s="73">
        <v>76836</v>
      </c>
      <c r="L404" s="73">
        <v>962473</v>
      </c>
      <c r="M404" s="73">
        <v>5987.2823520000002</v>
      </c>
      <c r="N404" s="73">
        <v>0</v>
      </c>
      <c r="O404" s="73">
        <v>2218083</v>
      </c>
      <c r="P404" s="73">
        <v>247188.24</v>
      </c>
      <c r="Q404" s="73">
        <v>7599.9409750000004</v>
      </c>
      <c r="R404" s="73">
        <v>0</v>
      </c>
      <c r="S404" s="73">
        <v>0</v>
      </c>
      <c r="T404" s="73">
        <v>0</v>
      </c>
      <c r="U404" s="73">
        <v>0</v>
      </c>
      <c r="V404" s="73">
        <v>137</v>
      </c>
      <c r="W404" s="73">
        <v>87399</v>
      </c>
      <c r="X404" s="73">
        <v>7821.6390000000001</v>
      </c>
      <c r="Y404" s="73">
        <v>210.63396900000001</v>
      </c>
      <c r="Z404" s="73">
        <v>97</v>
      </c>
      <c r="AA404" s="73">
        <v>68014</v>
      </c>
      <c r="AB404" s="73">
        <v>27944</v>
      </c>
      <c r="AC404" s="73">
        <v>284.46804200000003</v>
      </c>
      <c r="AD404" s="75">
        <f t="shared" si="18"/>
        <v>5762597607.1764965</v>
      </c>
      <c r="AE404" s="74">
        <f t="shared" si="19"/>
        <v>962473</v>
      </c>
      <c r="AF404" s="75">
        <f t="shared" si="20"/>
        <v>5987.2823520000002</v>
      </c>
    </row>
    <row r="405" spans="1:32">
      <c r="A405" s="69" t="s">
        <v>2452</v>
      </c>
      <c r="B405" s="71" t="s">
        <v>2453</v>
      </c>
      <c r="C405" s="71"/>
      <c r="D405" s="72" t="s">
        <v>1215</v>
      </c>
      <c r="E405" s="71" t="s">
        <v>2454</v>
      </c>
      <c r="F405" s="71" t="s">
        <v>2455</v>
      </c>
      <c r="G405" s="71"/>
      <c r="H405" s="71" t="s">
        <v>1224</v>
      </c>
      <c r="I405" s="71" t="s">
        <v>1215</v>
      </c>
      <c r="J405" s="73">
        <v>4375000</v>
      </c>
      <c r="K405" s="73">
        <v>4593750</v>
      </c>
      <c r="L405" s="73">
        <v>433</v>
      </c>
      <c r="M405" s="73">
        <v>4369222.219393</v>
      </c>
      <c r="N405" s="73">
        <v>4498200</v>
      </c>
      <c r="O405" s="73">
        <v>5600000</v>
      </c>
      <c r="P405" s="73">
        <v>309</v>
      </c>
      <c r="Q405" s="73">
        <v>4948892.3495140001</v>
      </c>
      <c r="R405" s="73">
        <v>4375000</v>
      </c>
      <c r="S405" s="73">
        <v>4593750</v>
      </c>
      <c r="T405" s="73">
        <v>869</v>
      </c>
      <c r="U405" s="73">
        <v>4424167.695049</v>
      </c>
      <c r="V405" s="73">
        <v>233</v>
      </c>
      <c r="W405" s="73">
        <v>5742190</v>
      </c>
      <c r="X405" s="73">
        <v>6495</v>
      </c>
      <c r="Y405" s="73">
        <v>211427.227399</v>
      </c>
      <c r="Z405" s="73">
        <v>233</v>
      </c>
      <c r="AA405" s="73">
        <v>5764000</v>
      </c>
      <c r="AB405" s="73">
        <v>7397</v>
      </c>
      <c r="AC405" s="73">
        <v>780489.426248</v>
      </c>
      <c r="AD405" s="75">
        <f t="shared" si="18"/>
        <v>5736474947.99475</v>
      </c>
      <c r="AE405" s="74">
        <f t="shared" si="19"/>
        <v>1302</v>
      </c>
      <c r="AF405" s="75">
        <f t="shared" si="20"/>
        <v>4405894.7373231566</v>
      </c>
    </row>
    <row r="406" spans="1:32">
      <c r="A406" s="69" t="s">
        <v>2456</v>
      </c>
      <c r="B406" s="71" t="s">
        <v>2457</v>
      </c>
      <c r="C406" s="71"/>
      <c r="D406" s="72" t="s">
        <v>1215</v>
      </c>
      <c r="E406" s="71" t="s">
        <v>2172</v>
      </c>
      <c r="F406" s="71" t="s">
        <v>2173</v>
      </c>
      <c r="G406" s="71"/>
      <c r="H406" s="71" t="s">
        <v>1237</v>
      </c>
      <c r="I406" s="71" t="s">
        <v>1215</v>
      </c>
      <c r="J406" s="73">
        <v>1290</v>
      </c>
      <c r="K406" s="73">
        <v>76937</v>
      </c>
      <c r="L406" s="73">
        <v>18587</v>
      </c>
      <c r="M406" s="73">
        <v>68694.746270000003</v>
      </c>
      <c r="N406" s="73">
        <v>1138</v>
      </c>
      <c r="O406" s="73">
        <v>86323</v>
      </c>
      <c r="P406" s="73">
        <v>44270.36666</v>
      </c>
      <c r="Q406" s="73">
        <v>3250.2607440000002</v>
      </c>
      <c r="R406" s="73">
        <v>1290</v>
      </c>
      <c r="S406" s="73">
        <v>36240</v>
      </c>
      <c r="T406" s="73">
        <v>129133</v>
      </c>
      <c r="U406" s="73">
        <v>34359.464794</v>
      </c>
      <c r="V406" s="73">
        <v>645</v>
      </c>
      <c r="W406" s="73">
        <v>80054</v>
      </c>
      <c r="X406" s="73">
        <v>310283.06529</v>
      </c>
      <c r="Y406" s="73">
        <v>2052.2027050000002</v>
      </c>
      <c r="Z406" s="73">
        <v>40</v>
      </c>
      <c r="AA406" s="73">
        <v>116100</v>
      </c>
      <c r="AB406" s="73">
        <v>478207.89</v>
      </c>
      <c r="AC406" s="73">
        <v>1985.8719129999999</v>
      </c>
      <c r="AD406" s="75">
        <f t="shared" si="18"/>
        <v>5713770016.1640921</v>
      </c>
      <c r="AE406" s="74">
        <f t="shared" si="19"/>
        <v>147720</v>
      </c>
      <c r="AF406" s="75">
        <f t="shared" si="20"/>
        <v>38679.73203468787</v>
      </c>
    </row>
    <row r="407" spans="1:32">
      <c r="A407" s="69" t="s">
        <v>2458</v>
      </c>
      <c r="B407" s="71" t="s">
        <v>2459</v>
      </c>
      <c r="C407" s="71"/>
      <c r="D407" s="72" t="s">
        <v>1219</v>
      </c>
      <c r="E407" s="71" t="s">
        <v>2460</v>
      </c>
      <c r="F407" s="71" t="s">
        <v>2461</v>
      </c>
      <c r="G407" s="71"/>
      <c r="H407" s="71" t="s">
        <v>2128</v>
      </c>
      <c r="I407" s="71" t="s">
        <v>1215</v>
      </c>
      <c r="J407" s="73">
        <v>12154</v>
      </c>
      <c r="K407" s="73">
        <v>28374</v>
      </c>
      <c r="L407" s="73">
        <v>222192</v>
      </c>
      <c r="M407" s="73">
        <v>25166.837329000002</v>
      </c>
      <c r="N407" s="73">
        <v>5760</v>
      </c>
      <c r="O407" s="73">
        <v>287593</v>
      </c>
      <c r="P407" s="73">
        <v>16550</v>
      </c>
      <c r="Q407" s="73">
        <v>25547.162856999999</v>
      </c>
      <c r="R407" s="73">
        <v>7950</v>
      </c>
      <c r="S407" s="73">
        <v>15063</v>
      </c>
      <c r="T407" s="73">
        <v>8990</v>
      </c>
      <c r="U407" s="73">
        <v>12506.365177</v>
      </c>
      <c r="V407" s="73">
        <v>1397</v>
      </c>
      <c r="W407" s="73">
        <v>34866</v>
      </c>
      <c r="X407" s="73">
        <v>2827</v>
      </c>
      <c r="Y407" s="73">
        <v>16588.301855999998</v>
      </c>
      <c r="Z407" s="73">
        <v>1050</v>
      </c>
      <c r="AA407" s="73">
        <v>34523</v>
      </c>
      <c r="AB407" s="73">
        <v>8681</v>
      </c>
      <c r="AC407" s="73">
        <v>22170.586545999999</v>
      </c>
      <c r="AD407" s="75">
        <f t="shared" si="18"/>
        <v>5704302142.746398</v>
      </c>
      <c r="AE407" s="74">
        <f t="shared" si="19"/>
        <v>231182</v>
      </c>
      <c r="AF407" s="75">
        <f t="shared" si="20"/>
        <v>24674.508148326418</v>
      </c>
    </row>
    <row r="408" spans="1:32">
      <c r="A408" s="69" t="s">
        <v>2462</v>
      </c>
      <c r="B408" s="71" t="s">
        <v>2463</v>
      </c>
      <c r="C408" s="71"/>
      <c r="D408" s="72" t="s">
        <v>1215</v>
      </c>
      <c r="E408" s="71" t="s">
        <v>1492</v>
      </c>
      <c r="F408" s="71" t="s">
        <v>1493</v>
      </c>
      <c r="G408" s="71"/>
      <c r="H408" s="71" t="s">
        <v>1237</v>
      </c>
      <c r="I408" s="71" t="s">
        <v>1215</v>
      </c>
      <c r="J408" s="73">
        <v>33074</v>
      </c>
      <c r="K408" s="73">
        <v>52808</v>
      </c>
      <c r="L408" s="73">
        <v>128250</v>
      </c>
      <c r="M408" s="73">
        <v>43973.533631999999</v>
      </c>
      <c r="N408" s="73">
        <v>0</v>
      </c>
      <c r="O408" s="73">
        <v>440519</v>
      </c>
      <c r="P408" s="73">
        <v>26563.21</v>
      </c>
      <c r="Q408" s="73">
        <v>25624.360703999999</v>
      </c>
      <c r="R408" s="73">
        <v>14952</v>
      </c>
      <c r="S408" s="73">
        <v>38589</v>
      </c>
      <c r="T408" s="73">
        <v>2202</v>
      </c>
      <c r="U408" s="73">
        <v>27195.576288</v>
      </c>
      <c r="V408" s="73">
        <v>216</v>
      </c>
      <c r="W408" s="73">
        <v>68320</v>
      </c>
      <c r="X408" s="73">
        <v>18930.525710000002</v>
      </c>
      <c r="Y408" s="73">
        <v>2025.3152889999999</v>
      </c>
      <c r="Z408" s="73">
        <v>696</v>
      </c>
      <c r="AA408" s="73">
        <v>51371.88</v>
      </c>
      <c r="AB408" s="73">
        <v>45122</v>
      </c>
      <c r="AC408" s="73">
        <v>14160.177551000001</v>
      </c>
      <c r="AD408" s="75">
        <f t="shared" si="18"/>
        <v>5699490347.2901754</v>
      </c>
      <c r="AE408" s="74">
        <f t="shared" si="19"/>
        <v>130452</v>
      </c>
      <c r="AF408" s="75">
        <f t="shared" si="20"/>
        <v>43690.325539586789</v>
      </c>
    </row>
    <row r="409" spans="1:32">
      <c r="A409" s="69" t="s">
        <v>2464</v>
      </c>
      <c r="B409" s="71" t="s">
        <v>2465</v>
      </c>
      <c r="C409" s="71"/>
      <c r="D409" s="72" t="s">
        <v>1215</v>
      </c>
      <c r="E409" s="71" t="s">
        <v>2466</v>
      </c>
      <c r="F409" s="71" t="s">
        <v>2467</v>
      </c>
      <c r="G409" s="71"/>
      <c r="H409" s="71" t="s">
        <v>1237</v>
      </c>
      <c r="I409" s="71" t="s">
        <v>1215</v>
      </c>
      <c r="J409" s="73">
        <v>0</v>
      </c>
      <c r="K409" s="73">
        <v>0</v>
      </c>
      <c r="L409" s="73">
        <v>0</v>
      </c>
      <c r="M409" s="73">
        <v>0</v>
      </c>
      <c r="N409" s="73">
        <v>140413</v>
      </c>
      <c r="O409" s="73">
        <v>5056142</v>
      </c>
      <c r="P409" s="73">
        <v>189</v>
      </c>
      <c r="Q409" s="73">
        <v>3933232.4603169998</v>
      </c>
      <c r="R409" s="73">
        <v>3420450</v>
      </c>
      <c r="S409" s="73">
        <v>3652014</v>
      </c>
      <c r="T409" s="73">
        <v>1616</v>
      </c>
      <c r="U409" s="73">
        <v>3519323.7537090001</v>
      </c>
      <c r="V409" s="73">
        <v>131746</v>
      </c>
      <c r="W409" s="73">
        <v>4750088</v>
      </c>
      <c r="X409" s="73">
        <v>9465.07143</v>
      </c>
      <c r="Y409" s="73">
        <v>270942.24432699999</v>
      </c>
      <c r="Z409" s="73">
        <v>7100</v>
      </c>
      <c r="AA409" s="73">
        <v>4172610</v>
      </c>
      <c r="AB409" s="73">
        <v>42740</v>
      </c>
      <c r="AC409" s="73">
        <v>201433.41657299999</v>
      </c>
      <c r="AD409" s="75">
        <f t="shared" si="18"/>
        <v>5687227185.9937439</v>
      </c>
      <c r="AE409" s="74">
        <f t="shared" si="19"/>
        <v>1616</v>
      </c>
      <c r="AF409" s="75">
        <f t="shared" si="20"/>
        <v>3519323.7537090001</v>
      </c>
    </row>
    <row r="410" spans="1:32">
      <c r="A410" s="69" t="s">
        <v>2468</v>
      </c>
      <c r="B410" s="71" t="s">
        <v>2469</v>
      </c>
      <c r="C410" s="71"/>
      <c r="D410" s="72" t="s">
        <v>1215</v>
      </c>
      <c r="E410" s="71" t="s">
        <v>2470</v>
      </c>
      <c r="F410" s="71" t="s">
        <v>2471</v>
      </c>
      <c r="G410" s="71"/>
      <c r="H410" s="71" t="s">
        <v>1237</v>
      </c>
      <c r="I410" s="71" t="s">
        <v>1215</v>
      </c>
      <c r="J410" s="73">
        <v>9833</v>
      </c>
      <c r="K410" s="73">
        <v>265563</v>
      </c>
      <c r="L410" s="73">
        <v>4017</v>
      </c>
      <c r="M410" s="73">
        <v>263652.62956999999</v>
      </c>
      <c r="N410" s="73">
        <v>9000</v>
      </c>
      <c r="O410" s="73">
        <v>8397084</v>
      </c>
      <c r="P410" s="73">
        <v>2539.5100000000002</v>
      </c>
      <c r="Q410" s="73">
        <v>20035.906926</v>
      </c>
      <c r="R410" s="73">
        <v>265560</v>
      </c>
      <c r="S410" s="73">
        <v>265563</v>
      </c>
      <c r="T410" s="73">
        <v>17176</v>
      </c>
      <c r="U410" s="73">
        <v>265561.84442699997</v>
      </c>
      <c r="V410" s="73">
        <v>188</v>
      </c>
      <c r="W410" s="73">
        <v>319830</v>
      </c>
      <c r="X410" s="73">
        <v>68223.765639999998</v>
      </c>
      <c r="Y410" s="73">
        <v>33462.064993</v>
      </c>
      <c r="Z410" s="73">
        <v>1</v>
      </c>
      <c r="AA410" s="73">
        <v>2345260</v>
      </c>
      <c r="AB410" s="73">
        <v>357025.79</v>
      </c>
      <c r="AC410" s="73">
        <v>13126.075018</v>
      </c>
      <c r="AD410" s="75">
        <f t="shared" si="18"/>
        <v>5620382852.8608418</v>
      </c>
      <c r="AE410" s="74">
        <f t="shared" si="19"/>
        <v>21193</v>
      </c>
      <c r="AF410" s="75">
        <f t="shared" si="20"/>
        <v>265199.9647459464</v>
      </c>
    </row>
    <row r="411" spans="1:32">
      <c r="A411" s="69" t="s">
        <v>2472</v>
      </c>
      <c r="B411" s="71" t="s">
        <v>2473</v>
      </c>
      <c r="C411" s="71"/>
      <c r="D411" s="72" t="s">
        <v>1219</v>
      </c>
      <c r="E411" s="71" t="s">
        <v>1263</v>
      </c>
      <c r="F411" s="71" t="s">
        <v>1264</v>
      </c>
      <c r="G411" s="71"/>
      <c r="H411" s="71" t="s">
        <v>1456</v>
      </c>
      <c r="I411" s="71" t="s">
        <v>1215</v>
      </c>
      <c r="J411" s="73">
        <v>12311</v>
      </c>
      <c r="K411" s="73">
        <v>22790</v>
      </c>
      <c r="L411" s="73">
        <v>266249</v>
      </c>
      <c r="M411" s="73">
        <v>20667.830900000001</v>
      </c>
      <c r="N411" s="73">
        <v>0</v>
      </c>
      <c r="O411" s="73">
        <v>137790</v>
      </c>
      <c r="P411" s="73">
        <v>31837</v>
      </c>
      <c r="Q411" s="73">
        <v>21358.475329000001</v>
      </c>
      <c r="R411" s="73">
        <v>16708</v>
      </c>
      <c r="S411" s="73">
        <v>17840</v>
      </c>
      <c r="T411" s="73">
        <v>6339</v>
      </c>
      <c r="U411" s="73">
        <v>17485.736548000001</v>
      </c>
      <c r="V411" s="73">
        <v>0.15</v>
      </c>
      <c r="W411" s="73">
        <v>1302913</v>
      </c>
      <c r="X411" s="73">
        <v>3307</v>
      </c>
      <c r="Y411" s="73">
        <v>35503.285078000001</v>
      </c>
      <c r="Z411" s="73">
        <v>314</v>
      </c>
      <c r="AA411" s="73">
        <v>1302913</v>
      </c>
      <c r="AB411" s="73">
        <v>20403</v>
      </c>
      <c r="AC411" s="73">
        <v>22782.712565000002</v>
      </c>
      <c r="AD411" s="75">
        <f t="shared" si="18"/>
        <v>5613631393.2718716</v>
      </c>
      <c r="AE411" s="74">
        <f t="shared" si="19"/>
        <v>272588</v>
      </c>
      <c r="AF411" s="75">
        <f t="shared" si="20"/>
        <v>20593.831692047603</v>
      </c>
    </row>
    <row r="412" spans="1:32">
      <c r="A412" s="69" t="s">
        <v>2474</v>
      </c>
      <c r="B412" s="71" t="s">
        <v>2475</v>
      </c>
      <c r="C412" s="71"/>
      <c r="D412" s="72" t="s">
        <v>1215</v>
      </c>
      <c r="E412" s="71" t="s">
        <v>2476</v>
      </c>
      <c r="F412" s="71" t="s">
        <v>2477</v>
      </c>
      <c r="G412" s="71"/>
      <c r="H412" s="71" t="s">
        <v>1237</v>
      </c>
      <c r="I412" s="71" t="s">
        <v>1215</v>
      </c>
      <c r="J412" s="73">
        <v>1892086</v>
      </c>
      <c r="K412" s="73">
        <v>1962107</v>
      </c>
      <c r="L412" s="73">
        <v>464</v>
      </c>
      <c r="M412" s="73">
        <v>1958485.224137</v>
      </c>
      <c r="N412" s="73">
        <v>33112</v>
      </c>
      <c r="O412" s="73">
        <v>2616200</v>
      </c>
      <c r="P412" s="73">
        <v>560</v>
      </c>
      <c r="Q412" s="73">
        <v>112148.505351</v>
      </c>
      <c r="R412" s="73">
        <v>1617734</v>
      </c>
      <c r="S412" s="73">
        <v>1962120</v>
      </c>
      <c r="T412" s="73">
        <v>2630</v>
      </c>
      <c r="U412" s="73">
        <v>1784983.6026570001</v>
      </c>
      <c r="V412" s="73">
        <v>28297</v>
      </c>
      <c r="W412" s="73">
        <v>2869980</v>
      </c>
      <c r="X412" s="73">
        <v>45134.146540000002</v>
      </c>
      <c r="Y412" s="73">
        <v>63334.839799000001</v>
      </c>
      <c r="Z412" s="73">
        <v>30198</v>
      </c>
      <c r="AA412" s="73">
        <v>2869980</v>
      </c>
      <c r="AB412" s="73">
        <v>30681</v>
      </c>
      <c r="AC412" s="73">
        <v>54349.249215000003</v>
      </c>
      <c r="AD412" s="75">
        <f t="shared" si="18"/>
        <v>5603244018.9874783</v>
      </c>
      <c r="AE412" s="74">
        <f t="shared" si="19"/>
        <v>3094</v>
      </c>
      <c r="AF412" s="75">
        <f t="shared" si="20"/>
        <v>1811003.2381989264</v>
      </c>
    </row>
    <row r="413" spans="1:32">
      <c r="A413" s="69" t="s">
        <v>2478</v>
      </c>
      <c r="B413" s="71" t="s">
        <v>2479</v>
      </c>
      <c r="C413" s="71"/>
      <c r="D413" s="72" t="s">
        <v>1215</v>
      </c>
      <c r="E413" s="71" t="s">
        <v>1387</v>
      </c>
      <c r="F413" s="71" t="s">
        <v>1388</v>
      </c>
      <c r="G413" s="71"/>
      <c r="H413" s="71" t="s">
        <v>1237</v>
      </c>
      <c r="I413" s="71" t="s">
        <v>1215</v>
      </c>
      <c r="J413" s="73">
        <v>194000</v>
      </c>
      <c r="K413" s="73">
        <v>4223933</v>
      </c>
      <c r="L413" s="73">
        <v>199</v>
      </c>
      <c r="M413" s="73">
        <v>3051857.9597979998</v>
      </c>
      <c r="N413" s="73">
        <v>4317392</v>
      </c>
      <c r="O413" s="73">
        <v>5382916</v>
      </c>
      <c r="P413" s="73">
        <v>47</v>
      </c>
      <c r="Q413" s="73">
        <v>5088185.2765910001</v>
      </c>
      <c r="R413" s="73">
        <v>3708098</v>
      </c>
      <c r="S413" s="73">
        <v>4223933</v>
      </c>
      <c r="T413" s="73">
        <v>1235</v>
      </c>
      <c r="U413" s="73">
        <v>4043301.50202</v>
      </c>
      <c r="V413" s="73">
        <v>135714</v>
      </c>
      <c r="W413" s="73">
        <v>6415136</v>
      </c>
      <c r="X413" s="73">
        <v>6080.1356400000004</v>
      </c>
      <c r="Y413" s="73">
        <v>340370.51204</v>
      </c>
      <c r="Z413" s="73">
        <v>127350</v>
      </c>
      <c r="AA413" s="73">
        <v>7981652</v>
      </c>
      <c r="AB413" s="73">
        <v>11965.46428</v>
      </c>
      <c r="AC413" s="73">
        <v>295673.06609400001</v>
      </c>
      <c r="AD413" s="75">
        <f t="shared" si="18"/>
        <v>5600797088.9945021</v>
      </c>
      <c r="AE413" s="74">
        <f t="shared" si="19"/>
        <v>1434</v>
      </c>
      <c r="AF413" s="75">
        <f t="shared" si="20"/>
        <v>3905716.2405819399</v>
      </c>
    </row>
    <row r="414" spans="1:32">
      <c r="A414" s="69" t="s">
        <v>2480</v>
      </c>
      <c r="B414" s="71" t="s">
        <v>2481</v>
      </c>
      <c r="C414" s="71"/>
      <c r="D414" s="72" t="s">
        <v>1219</v>
      </c>
      <c r="E414" s="71" t="s">
        <v>2482</v>
      </c>
      <c r="F414" s="71" t="s">
        <v>2483</v>
      </c>
      <c r="G414" s="71"/>
      <c r="H414" s="71" t="s">
        <v>1237</v>
      </c>
      <c r="I414" s="71" t="s">
        <v>1219</v>
      </c>
      <c r="J414" s="73">
        <v>0</v>
      </c>
      <c r="K414" s="73">
        <v>0</v>
      </c>
      <c r="L414" s="73">
        <v>0</v>
      </c>
      <c r="M414" s="73">
        <v>0</v>
      </c>
      <c r="N414" s="73">
        <v>36</v>
      </c>
      <c r="O414" s="73">
        <v>34766</v>
      </c>
      <c r="P414" s="73">
        <v>937771.41666999995</v>
      </c>
      <c r="Q414" s="73">
        <v>135.36869100000001</v>
      </c>
      <c r="R414" s="73">
        <v>78</v>
      </c>
      <c r="S414" s="73">
        <v>41700</v>
      </c>
      <c r="T414" s="73">
        <v>495859</v>
      </c>
      <c r="U414" s="73">
        <v>11244.955958</v>
      </c>
      <c r="V414" s="73">
        <v>64</v>
      </c>
      <c r="W414" s="73">
        <v>93300</v>
      </c>
      <c r="X414" s="73">
        <v>1741969.43976</v>
      </c>
      <c r="Y414" s="73">
        <v>288.08322299999998</v>
      </c>
      <c r="Z414" s="73">
        <v>0</v>
      </c>
      <c r="AA414" s="73">
        <v>77700</v>
      </c>
      <c r="AB414" s="73">
        <v>3813368.8857399998</v>
      </c>
      <c r="AC414" s="73">
        <v>99.200028000000003</v>
      </c>
      <c r="AD414" s="75">
        <f t="shared" si="18"/>
        <v>5575912616.3779221</v>
      </c>
      <c r="AE414" s="74">
        <f t="shared" si="19"/>
        <v>495859</v>
      </c>
      <c r="AF414" s="75">
        <f t="shared" si="20"/>
        <v>11244.955958</v>
      </c>
    </row>
    <row r="415" spans="1:32">
      <c r="A415" s="69" t="s">
        <v>2484</v>
      </c>
      <c r="B415" s="71" t="s">
        <v>2485</v>
      </c>
      <c r="C415" s="71"/>
      <c r="D415" s="72" t="s">
        <v>1219</v>
      </c>
      <c r="E415" s="71" t="s">
        <v>1330</v>
      </c>
      <c r="F415" s="71" t="s">
        <v>1331</v>
      </c>
      <c r="G415" s="71"/>
      <c r="H415" s="71" t="s">
        <v>1237</v>
      </c>
      <c r="I415" s="71" t="s">
        <v>1215</v>
      </c>
      <c r="J415" s="73">
        <v>618</v>
      </c>
      <c r="K415" s="73">
        <v>36485</v>
      </c>
      <c r="L415" s="73">
        <v>192061</v>
      </c>
      <c r="M415" s="73">
        <v>28963.641462</v>
      </c>
      <c r="N415" s="73">
        <v>271</v>
      </c>
      <c r="O415" s="73">
        <v>1047960</v>
      </c>
      <c r="P415" s="73">
        <v>22369.5</v>
      </c>
      <c r="Q415" s="73">
        <v>26069.812899</v>
      </c>
      <c r="R415" s="73">
        <v>0</v>
      </c>
      <c r="S415" s="73">
        <v>0</v>
      </c>
      <c r="T415" s="73">
        <v>0</v>
      </c>
      <c r="U415" s="73">
        <v>0</v>
      </c>
      <c r="V415" s="73">
        <v>54</v>
      </c>
      <c r="W415" s="73">
        <v>35432</v>
      </c>
      <c r="X415" s="73">
        <v>3657</v>
      </c>
      <c r="Y415" s="73">
        <v>211.33168800000001</v>
      </c>
      <c r="Z415" s="73">
        <v>54</v>
      </c>
      <c r="AA415" s="73">
        <v>31272</v>
      </c>
      <c r="AB415" s="73">
        <v>6191</v>
      </c>
      <c r="AC415" s="73">
        <v>790.25795100000005</v>
      </c>
      <c r="AD415" s="75">
        <f t="shared" si="18"/>
        <v>5562785942.8331823</v>
      </c>
      <c r="AE415" s="74">
        <f t="shared" si="19"/>
        <v>192061</v>
      </c>
      <c r="AF415" s="75">
        <f t="shared" si="20"/>
        <v>28963.641462000003</v>
      </c>
    </row>
    <row r="416" spans="1:32">
      <c r="A416" s="69" t="s">
        <v>2486</v>
      </c>
      <c r="B416" s="71" t="s">
        <v>2487</v>
      </c>
      <c r="C416" s="71"/>
      <c r="D416" s="72" t="s">
        <v>1215</v>
      </c>
      <c r="E416" s="71" t="s">
        <v>1661</v>
      </c>
      <c r="F416" s="71" t="s">
        <v>1662</v>
      </c>
      <c r="G416" s="71"/>
      <c r="H416" s="71" t="s">
        <v>1395</v>
      </c>
      <c r="I416" s="71" t="s">
        <v>1215</v>
      </c>
      <c r="J416" s="73">
        <v>2000812</v>
      </c>
      <c r="K416" s="73">
        <v>2304196</v>
      </c>
      <c r="L416" s="73">
        <v>459</v>
      </c>
      <c r="M416" s="73">
        <v>2151930.8104539998</v>
      </c>
      <c r="N416" s="73">
        <v>2051500</v>
      </c>
      <c r="O416" s="73">
        <v>3716445</v>
      </c>
      <c r="P416" s="73">
        <v>220</v>
      </c>
      <c r="Q416" s="73">
        <v>2367010.4</v>
      </c>
      <c r="R416" s="73">
        <v>2073797</v>
      </c>
      <c r="S416" s="73">
        <v>2304196</v>
      </c>
      <c r="T416" s="73">
        <v>2092</v>
      </c>
      <c r="U416" s="73">
        <v>2186243.1658689999</v>
      </c>
      <c r="V416" s="73">
        <v>15856</v>
      </c>
      <c r="W416" s="73">
        <v>2649719</v>
      </c>
      <c r="X416" s="73">
        <v>767</v>
      </c>
      <c r="Y416" s="73">
        <v>2284687.036504</v>
      </c>
      <c r="Z416" s="73">
        <v>0</v>
      </c>
      <c r="AA416" s="73">
        <v>11149450</v>
      </c>
      <c r="AB416" s="73">
        <v>3534</v>
      </c>
      <c r="AC416" s="73">
        <v>1926770.1264460001</v>
      </c>
      <c r="AD416" s="75">
        <f t="shared" si="18"/>
        <v>5561356944.9963341</v>
      </c>
      <c r="AE416" s="74">
        <f t="shared" si="19"/>
        <v>2551</v>
      </c>
      <c r="AF416" s="75">
        <f t="shared" si="20"/>
        <v>2180069.3629934671</v>
      </c>
    </row>
    <row r="417" spans="1:32">
      <c r="A417" s="69" t="s">
        <v>2488</v>
      </c>
      <c r="B417" s="71" t="s">
        <v>1410</v>
      </c>
      <c r="C417" s="71"/>
      <c r="D417" s="72" t="s">
        <v>1215</v>
      </c>
      <c r="E417" s="71" t="s">
        <v>1411</v>
      </c>
      <c r="F417" s="71" t="s">
        <v>1412</v>
      </c>
      <c r="G417" s="71"/>
      <c r="H417" s="71" t="s">
        <v>1395</v>
      </c>
      <c r="I417" s="71" t="s">
        <v>1215</v>
      </c>
      <c r="J417" s="73">
        <v>343886</v>
      </c>
      <c r="K417" s="73">
        <v>343886</v>
      </c>
      <c r="L417" s="73">
        <v>44</v>
      </c>
      <c r="M417" s="73">
        <v>343886</v>
      </c>
      <c r="N417" s="73">
        <v>0</v>
      </c>
      <c r="O417" s="73">
        <v>0</v>
      </c>
      <c r="P417" s="73">
        <v>0</v>
      </c>
      <c r="Q417" s="73">
        <v>0</v>
      </c>
      <c r="R417" s="73">
        <v>343886</v>
      </c>
      <c r="S417" s="73">
        <v>343886</v>
      </c>
      <c r="T417" s="73">
        <v>16091</v>
      </c>
      <c r="U417" s="73">
        <v>343886</v>
      </c>
      <c r="V417" s="73">
        <v>0</v>
      </c>
      <c r="W417" s="73">
        <v>0</v>
      </c>
      <c r="X417" s="73">
        <v>0</v>
      </c>
      <c r="Y417" s="73">
        <v>0</v>
      </c>
      <c r="Z417" s="73">
        <v>0</v>
      </c>
      <c r="AA417" s="73">
        <v>0</v>
      </c>
      <c r="AB417" s="73">
        <v>0</v>
      </c>
      <c r="AC417" s="73">
        <v>0</v>
      </c>
      <c r="AD417" s="75">
        <f t="shared" si="18"/>
        <v>5548600610</v>
      </c>
      <c r="AE417" s="74">
        <f t="shared" si="19"/>
        <v>16135</v>
      </c>
      <c r="AF417" s="75">
        <f t="shared" si="20"/>
        <v>343886</v>
      </c>
    </row>
    <row r="418" spans="1:32">
      <c r="A418" s="69" t="s">
        <v>2489</v>
      </c>
      <c r="B418" s="71" t="s">
        <v>2490</v>
      </c>
      <c r="C418" s="71"/>
      <c r="D418" s="72" t="s">
        <v>1219</v>
      </c>
      <c r="E418" s="71" t="s">
        <v>1525</v>
      </c>
      <c r="F418" s="71" t="s">
        <v>1526</v>
      </c>
      <c r="G418" s="71"/>
      <c r="H418" s="71" t="s">
        <v>1237</v>
      </c>
      <c r="I418" s="71" t="s">
        <v>1215</v>
      </c>
      <c r="J418" s="73">
        <v>31374</v>
      </c>
      <c r="K418" s="73">
        <v>53960</v>
      </c>
      <c r="L418" s="73">
        <v>120318</v>
      </c>
      <c r="M418" s="73">
        <v>45974.754444999999</v>
      </c>
      <c r="N418" s="73">
        <v>0</v>
      </c>
      <c r="O418" s="73">
        <v>1851744</v>
      </c>
      <c r="P418" s="73">
        <v>14968</v>
      </c>
      <c r="Q418" s="73">
        <v>45265.478289999999</v>
      </c>
      <c r="R418" s="73">
        <v>15988</v>
      </c>
      <c r="S418" s="73">
        <v>37000</v>
      </c>
      <c r="T418" s="73">
        <v>284</v>
      </c>
      <c r="U418" s="73">
        <v>32284.746471999999</v>
      </c>
      <c r="V418" s="73">
        <v>1250</v>
      </c>
      <c r="W418" s="73">
        <v>84084</v>
      </c>
      <c r="X418" s="73">
        <v>4272.17857</v>
      </c>
      <c r="Y418" s="73">
        <v>3986.3416149999998</v>
      </c>
      <c r="Z418" s="73">
        <v>1121</v>
      </c>
      <c r="AA418" s="73">
        <v>71036</v>
      </c>
      <c r="AB418" s="73">
        <v>32631</v>
      </c>
      <c r="AC418" s="73">
        <v>17982.3851</v>
      </c>
      <c r="AD418" s="75">
        <f t="shared" si="18"/>
        <v>5540759373.3115578</v>
      </c>
      <c r="AE418" s="74">
        <f t="shared" si="19"/>
        <v>120602</v>
      </c>
      <c r="AF418" s="75">
        <f t="shared" si="20"/>
        <v>45942.516486555425</v>
      </c>
    </row>
    <row r="419" spans="1:32">
      <c r="A419" s="69" t="s">
        <v>2491</v>
      </c>
      <c r="B419" s="71" t="s">
        <v>2492</v>
      </c>
      <c r="C419" s="71"/>
      <c r="D419" s="72" t="s">
        <v>1219</v>
      </c>
      <c r="E419" s="71" t="s">
        <v>2493</v>
      </c>
      <c r="F419" s="71" t="s">
        <v>2494</v>
      </c>
      <c r="G419" s="71"/>
      <c r="H419" s="71" t="s">
        <v>1456</v>
      </c>
      <c r="I419" s="71" t="s">
        <v>1215</v>
      </c>
      <c r="J419" s="73">
        <v>26364</v>
      </c>
      <c r="K419" s="73">
        <v>55128</v>
      </c>
      <c r="L419" s="73">
        <v>75619</v>
      </c>
      <c r="M419" s="73">
        <v>34470.120889999998</v>
      </c>
      <c r="N419" s="73">
        <v>2000</v>
      </c>
      <c r="O419" s="73">
        <v>1092000</v>
      </c>
      <c r="P419" s="73">
        <v>31713.3</v>
      </c>
      <c r="Q419" s="73">
        <v>37902.220863000002</v>
      </c>
      <c r="R419" s="73">
        <v>1743</v>
      </c>
      <c r="S419" s="73">
        <v>45035</v>
      </c>
      <c r="T419" s="73">
        <v>93956</v>
      </c>
      <c r="U419" s="73">
        <v>30824.866292999999</v>
      </c>
      <c r="V419" s="73">
        <v>0.46</v>
      </c>
      <c r="W419" s="73">
        <v>152000</v>
      </c>
      <c r="X419" s="73">
        <v>79822</v>
      </c>
      <c r="Y419" s="73">
        <v>38073.666528000002</v>
      </c>
      <c r="Z419" s="73">
        <v>0</v>
      </c>
      <c r="AA419" s="73">
        <v>3972080</v>
      </c>
      <c r="AB419" s="73">
        <v>612829</v>
      </c>
      <c r="AC419" s="73">
        <v>6702.5674779999999</v>
      </c>
      <c r="AD419" s="75">
        <f t="shared" si="18"/>
        <v>5502777209.0060177</v>
      </c>
      <c r="AE419" s="74">
        <f t="shared" si="19"/>
        <v>169575</v>
      </c>
      <c r="AF419" s="75">
        <f t="shared" si="20"/>
        <v>32450.40370930867</v>
      </c>
    </row>
    <row r="420" spans="1:32">
      <c r="A420" s="69" t="s">
        <v>2495</v>
      </c>
      <c r="B420" s="71" t="s">
        <v>2496</v>
      </c>
      <c r="C420" s="71"/>
      <c r="D420" s="72" t="s">
        <v>1215</v>
      </c>
      <c r="E420" s="71" t="s">
        <v>1544</v>
      </c>
      <c r="F420" s="71" t="s">
        <v>1545</v>
      </c>
      <c r="G420" s="71"/>
      <c r="H420" s="71" t="s">
        <v>1237</v>
      </c>
      <c r="I420" s="71" t="s">
        <v>1215</v>
      </c>
      <c r="J420" s="73">
        <v>55242</v>
      </c>
      <c r="K420" s="73">
        <v>109950</v>
      </c>
      <c r="L420" s="73">
        <v>37178</v>
      </c>
      <c r="M420" s="73">
        <v>58077.968334999998</v>
      </c>
      <c r="N420" s="73">
        <v>0</v>
      </c>
      <c r="O420" s="73">
        <v>1662706</v>
      </c>
      <c r="P420" s="73">
        <v>34436.1</v>
      </c>
      <c r="Q420" s="73">
        <v>19325.697659000001</v>
      </c>
      <c r="R420" s="73">
        <v>3067</v>
      </c>
      <c r="S420" s="73">
        <v>82317</v>
      </c>
      <c r="T420" s="73">
        <v>62678</v>
      </c>
      <c r="U420" s="73">
        <v>53071.076050999996</v>
      </c>
      <c r="V420" s="73">
        <v>1872</v>
      </c>
      <c r="W420" s="73">
        <v>1891440</v>
      </c>
      <c r="X420" s="73">
        <v>435807.75949999999</v>
      </c>
      <c r="Y420" s="73">
        <v>5218.4374879999996</v>
      </c>
      <c r="Z420" s="73">
        <v>105</v>
      </c>
      <c r="AA420" s="73">
        <v>180900</v>
      </c>
      <c r="AB420" s="73">
        <v>1489031.0697000001</v>
      </c>
      <c r="AC420" s="73">
        <v>2956.9147549999998</v>
      </c>
      <c r="AD420" s="75">
        <f t="shared" si="18"/>
        <v>5485611611.4832077</v>
      </c>
      <c r="AE420" s="74">
        <f t="shared" si="19"/>
        <v>99856</v>
      </c>
      <c r="AF420" s="75">
        <f t="shared" si="20"/>
        <v>54935.222835715511</v>
      </c>
    </row>
    <row r="421" spans="1:32">
      <c r="A421" s="69" t="s">
        <v>2497</v>
      </c>
      <c r="B421" s="71" t="s">
        <v>2498</v>
      </c>
      <c r="C421" s="71"/>
      <c r="D421" s="72" t="s">
        <v>1219</v>
      </c>
      <c r="E421" s="71" t="s">
        <v>2499</v>
      </c>
      <c r="F421" s="71" t="s">
        <v>2500</v>
      </c>
      <c r="G421" s="71"/>
      <c r="H421" s="71" t="s">
        <v>1621</v>
      </c>
      <c r="I421" s="71" t="s">
        <v>1215</v>
      </c>
      <c r="J421" s="73">
        <v>1859</v>
      </c>
      <c r="K421" s="73">
        <v>16835</v>
      </c>
      <c r="L421" s="73">
        <v>469234</v>
      </c>
      <c r="M421" s="73">
        <v>11676.258711</v>
      </c>
      <c r="N421" s="73">
        <v>0</v>
      </c>
      <c r="O421" s="73">
        <v>2834200</v>
      </c>
      <c r="P421" s="73">
        <v>177540</v>
      </c>
      <c r="Q421" s="73">
        <v>14801.750711000001</v>
      </c>
      <c r="R421" s="73">
        <v>0</v>
      </c>
      <c r="S421" s="73">
        <v>0</v>
      </c>
      <c r="T421" s="73">
        <v>0</v>
      </c>
      <c r="U421" s="73">
        <v>0</v>
      </c>
      <c r="V421" s="73">
        <v>11944.8</v>
      </c>
      <c r="W421" s="73">
        <v>20570</v>
      </c>
      <c r="X421" s="73">
        <v>217</v>
      </c>
      <c r="Y421" s="73">
        <v>15050.353916</v>
      </c>
      <c r="Z421" s="73">
        <v>828.45</v>
      </c>
      <c r="AA421" s="73">
        <v>18800</v>
      </c>
      <c r="AB421" s="73">
        <v>14112</v>
      </c>
      <c r="AC421" s="73">
        <v>13507.719174</v>
      </c>
      <c r="AD421" s="75">
        <f t="shared" si="18"/>
        <v>5478897579.9973745</v>
      </c>
      <c r="AE421" s="74">
        <f t="shared" si="19"/>
        <v>469234</v>
      </c>
      <c r="AF421" s="75">
        <f t="shared" si="20"/>
        <v>11676.258711</v>
      </c>
    </row>
    <row r="422" spans="1:32">
      <c r="A422" s="69" t="s">
        <v>2501</v>
      </c>
      <c r="B422" s="71" t="s">
        <v>2502</v>
      </c>
      <c r="C422" s="71"/>
      <c r="D422" s="72" t="s">
        <v>1215</v>
      </c>
      <c r="E422" s="71" t="s">
        <v>2503</v>
      </c>
      <c r="F422" s="71" t="s">
        <v>2504</v>
      </c>
      <c r="G422" s="71"/>
      <c r="H422" s="71" t="s">
        <v>1237</v>
      </c>
      <c r="I422" s="71" t="s">
        <v>1215</v>
      </c>
      <c r="J422" s="73">
        <v>6300</v>
      </c>
      <c r="K422" s="73">
        <v>29917</v>
      </c>
      <c r="L422" s="73">
        <v>137876</v>
      </c>
      <c r="M422" s="73">
        <v>26207.476873</v>
      </c>
      <c r="N422" s="73">
        <v>0</v>
      </c>
      <c r="O422" s="73">
        <v>192145</v>
      </c>
      <c r="P422" s="73">
        <v>262509.93</v>
      </c>
      <c r="Q422" s="73">
        <v>1436.407256</v>
      </c>
      <c r="R422" s="73">
        <v>254</v>
      </c>
      <c r="S422" s="73">
        <v>24330</v>
      </c>
      <c r="T422" s="73">
        <v>316882</v>
      </c>
      <c r="U422" s="73">
        <v>5754.7822189999997</v>
      </c>
      <c r="V422" s="73">
        <v>201</v>
      </c>
      <c r="W422" s="73">
        <v>34322</v>
      </c>
      <c r="X422" s="73">
        <v>861786.99973000004</v>
      </c>
      <c r="Y422" s="73">
        <v>1008.843386</v>
      </c>
      <c r="Z422" s="73">
        <v>1.5</v>
      </c>
      <c r="AA422" s="73">
        <v>142562</v>
      </c>
      <c r="AB422" s="73">
        <v>1507957.28</v>
      </c>
      <c r="AC422" s="73">
        <v>933.48330099999998</v>
      </c>
      <c r="AD422" s="75">
        <f t="shared" si="18"/>
        <v>5436968980.4629059</v>
      </c>
      <c r="AE422" s="74">
        <f t="shared" si="19"/>
        <v>454758</v>
      </c>
      <c r="AF422" s="75">
        <f t="shared" si="20"/>
        <v>11955.741252408767</v>
      </c>
    </row>
    <row r="423" spans="1:32">
      <c r="A423" s="69" t="s">
        <v>2505</v>
      </c>
      <c r="B423" s="71" t="s">
        <v>2506</v>
      </c>
      <c r="C423" s="71"/>
      <c r="D423" s="72" t="s">
        <v>1215</v>
      </c>
      <c r="E423" s="71" t="s">
        <v>1359</v>
      </c>
      <c r="F423" s="71" t="s">
        <v>1360</v>
      </c>
      <c r="G423" s="71"/>
      <c r="H423" s="71" t="s">
        <v>1224</v>
      </c>
      <c r="I423" s="71" t="s">
        <v>1215</v>
      </c>
      <c r="J423" s="73">
        <v>295742</v>
      </c>
      <c r="K423" s="73">
        <v>337154</v>
      </c>
      <c r="L423" s="73">
        <v>16842</v>
      </c>
      <c r="M423" s="73">
        <v>320680.21748799999</v>
      </c>
      <c r="N423" s="73">
        <v>280000</v>
      </c>
      <c r="O423" s="73">
        <v>449539</v>
      </c>
      <c r="P423" s="73">
        <v>863</v>
      </c>
      <c r="Q423" s="73">
        <v>341112.31054400001</v>
      </c>
      <c r="R423" s="73">
        <v>292562</v>
      </c>
      <c r="S423" s="73">
        <v>292562</v>
      </c>
      <c r="T423" s="73">
        <v>90</v>
      </c>
      <c r="U423" s="73">
        <v>292562</v>
      </c>
      <c r="V423" s="73">
        <v>22500</v>
      </c>
      <c r="W423" s="73">
        <v>794135</v>
      </c>
      <c r="X423" s="73">
        <v>4298</v>
      </c>
      <c r="Y423" s="73">
        <v>334537.08274699998</v>
      </c>
      <c r="Z423" s="73">
        <v>6720</v>
      </c>
      <c r="AA423" s="73">
        <v>2731005</v>
      </c>
      <c r="AB423" s="73">
        <v>13114</v>
      </c>
      <c r="AC423" s="73">
        <v>341074.66855499998</v>
      </c>
      <c r="AD423" s="75">
        <f t="shared" si="18"/>
        <v>5427226802.9328957</v>
      </c>
      <c r="AE423" s="74">
        <f t="shared" si="19"/>
        <v>16932</v>
      </c>
      <c r="AF423" s="75">
        <f t="shared" si="20"/>
        <v>320530.75850064348</v>
      </c>
    </row>
    <row r="424" spans="1:32">
      <c r="A424" s="69" t="s">
        <v>2507</v>
      </c>
      <c r="B424" s="71" t="s">
        <v>2508</v>
      </c>
      <c r="C424" s="71"/>
      <c r="D424" s="72" t="s">
        <v>1215</v>
      </c>
      <c r="E424" s="71" t="s">
        <v>2391</v>
      </c>
      <c r="F424" s="71" t="s">
        <v>2392</v>
      </c>
      <c r="G424" s="71"/>
      <c r="H424" s="71" t="s">
        <v>1237</v>
      </c>
      <c r="I424" s="71" t="s">
        <v>1215</v>
      </c>
      <c r="J424" s="73">
        <v>1093</v>
      </c>
      <c r="K424" s="73">
        <v>46021</v>
      </c>
      <c r="L424" s="73">
        <v>108662.5</v>
      </c>
      <c r="M424" s="73">
        <v>35005.190875</v>
      </c>
      <c r="N424" s="73">
        <v>0</v>
      </c>
      <c r="O424" s="73">
        <v>60050</v>
      </c>
      <c r="P424" s="73">
        <v>115317.13267000001</v>
      </c>
      <c r="Q424" s="73">
        <v>11993.043072</v>
      </c>
      <c r="R424" s="73">
        <v>6960</v>
      </c>
      <c r="S424" s="73">
        <v>23010</v>
      </c>
      <c r="T424" s="73">
        <v>143931</v>
      </c>
      <c r="U424" s="73">
        <v>11215.305938</v>
      </c>
      <c r="V424" s="73">
        <v>10</v>
      </c>
      <c r="W424" s="73">
        <v>125130</v>
      </c>
      <c r="X424" s="73">
        <v>728415.69438999996</v>
      </c>
      <c r="Y424" s="73">
        <v>1711.350919</v>
      </c>
      <c r="Z424" s="73">
        <v>26</v>
      </c>
      <c r="AA424" s="73">
        <v>1508100</v>
      </c>
      <c r="AB424" s="73">
        <v>2800677.0787</v>
      </c>
      <c r="AC424" s="73">
        <v>1467.502189</v>
      </c>
      <c r="AD424" s="75">
        <f t="shared" si="18"/>
        <v>5417981752.4169655</v>
      </c>
      <c r="AE424" s="74">
        <f t="shared" si="19"/>
        <v>252593.5</v>
      </c>
      <c r="AF424" s="75">
        <f t="shared" si="20"/>
        <v>21449.410821802481</v>
      </c>
    </row>
    <row r="425" spans="1:32">
      <c r="A425" s="69" t="s">
        <v>2509</v>
      </c>
      <c r="B425" s="71" t="s">
        <v>2510</v>
      </c>
      <c r="C425" s="71"/>
      <c r="D425" s="72" t="s">
        <v>1219</v>
      </c>
      <c r="E425" s="71" t="s">
        <v>1415</v>
      </c>
      <c r="F425" s="71" t="s">
        <v>1416</v>
      </c>
      <c r="G425" s="71"/>
      <c r="H425" s="71" t="s">
        <v>2377</v>
      </c>
      <c r="I425" s="71" t="s">
        <v>1219</v>
      </c>
      <c r="J425" s="73">
        <v>750</v>
      </c>
      <c r="K425" s="73">
        <v>1250</v>
      </c>
      <c r="L425" s="73">
        <v>4309263</v>
      </c>
      <c r="M425" s="73">
        <v>1058.6339459999999</v>
      </c>
      <c r="N425" s="73">
        <v>100</v>
      </c>
      <c r="O425" s="73">
        <v>17780</v>
      </c>
      <c r="P425" s="73">
        <v>594573.5</v>
      </c>
      <c r="Q425" s="73">
        <v>2003.5923700000001</v>
      </c>
      <c r="R425" s="73">
        <v>674</v>
      </c>
      <c r="S425" s="73">
        <v>17800</v>
      </c>
      <c r="T425" s="73">
        <v>848251</v>
      </c>
      <c r="U425" s="73">
        <v>993.65831800000001</v>
      </c>
      <c r="V425" s="73">
        <v>404</v>
      </c>
      <c r="W425" s="73">
        <v>21570</v>
      </c>
      <c r="X425" s="73">
        <v>582207</v>
      </c>
      <c r="Y425" s="73">
        <v>1576.738775</v>
      </c>
      <c r="Z425" s="73">
        <v>0</v>
      </c>
      <c r="AA425" s="73">
        <v>360000</v>
      </c>
      <c r="AB425" s="73">
        <v>3355481.8</v>
      </c>
      <c r="AC425" s="73">
        <v>2373.3683729999998</v>
      </c>
      <c r="AD425" s="75">
        <f t="shared" si="18"/>
        <v>5404803755.9436159</v>
      </c>
      <c r="AE425" s="74">
        <f t="shared" si="19"/>
        <v>5157514</v>
      </c>
      <c r="AF425" s="75">
        <f t="shared" si="20"/>
        <v>1047.9474715810013</v>
      </c>
    </row>
    <row r="426" spans="1:32">
      <c r="A426" s="69" t="s">
        <v>2511</v>
      </c>
      <c r="B426" s="71" t="s">
        <v>2512</v>
      </c>
      <c r="C426" s="71"/>
      <c r="D426" s="72" t="s">
        <v>1215</v>
      </c>
      <c r="E426" s="71" t="s">
        <v>1583</v>
      </c>
      <c r="F426" s="71" t="s">
        <v>1584</v>
      </c>
      <c r="G426" s="71"/>
      <c r="H426" s="71" t="s">
        <v>1224</v>
      </c>
      <c r="I426" s="71" t="s">
        <v>1215</v>
      </c>
      <c r="J426" s="73">
        <v>1829626</v>
      </c>
      <c r="K426" s="73">
        <v>1829626</v>
      </c>
      <c r="L426" s="73">
        <v>547</v>
      </c>
      <c r="M426" s="73">
        <v>1829626</v>
      </c>
      <c r="N426" s="73">
        <v>0</v>
      </c>
      <c r="O426" s="73">
        <v>0</v>
      </c>
      <c r="P426" s="73">
        <v>0</v>
      </c>
      <c r="Q426" s="73">
        <v>0</v>
      </c>
      <c r="R426" s="73">
        <v>1646000</v>
      </c>
      <c r="S426" s="73">
        <v>1829626</v>
      </c>
      <c r="T426" s="73">
        <v>2504</v>
      </c>
      <c r="U426" s="73">
        <v>1754574.25838</v>
      </c>
      <c r="V426" s="73">
        <v>0</v>
      </c>
      <c r="W426" s="73">
        <v>0</v>
      </c>
      <c r="X426" s="73">
        <v>0</v>
      </c>
      <c r="Y426" s="73">
        <v>0</v>
      </c>
      <c r="Z426" s="73">
        <v>568681</v>
      </c>
      <c r="AA426" s="73">
        <v>2148200</v>
      </c>
      <c r="AB426" s="73">
        <v>1632</v>
      </c>
      <c r="AC426" s="73">
        <v>1859617.5805170001</v>
      </c>
      <c r="AD426" s="75">
        <f t="shared" si="18"/>
        <v>5394259364.9835205</v>
      </c>
      <c r="AE426" s="74">
        <f t="shared" si="19"/>
        <v>3051</v>
      </c>
      <c r="AF426" s="75">
        <f t="shared" si="20"/>
        <v>1768029.9459139693</v>
      </c>
    </row>
    <row r="427" spans="1:32">
      <c r="A427" s="69" t="s">
        <v>2513</v>
      </c>
      <c r="B427" s="71" t="s">
        <v>2514</v>
      </c>
      <c r="C427" s="71"/>
      <c r="D427" s="72" t="s">
        <v>1219</v>
      </c>
      <c r="E427" s="71" t="s">
        <v>2515</v>
      </c>
      <c r="F427" s="71" t="s">
        <v>2516</v>
      </c>
      <c r="G427" s="71"/>
      <c r="H427" s="71" t="s">
        <v>1237</v>
      </c>
      <c r="I427" s="71" t="s">
        <v>1219</v>
      </c>
      <c r="J427" s="73">
        <v>2500</v>
      </c>
      <c r="K427" s="73">
        <v>6690</v>
      </c>
      <c r="L427" s="73">
        <v>935290</v>
      </c>
      <c r="M427" s="73">
        <v>5570.862932</v>
      </c>
      <c r="N427" s="73">
        <v>0</v>
      </c>
      <c r="O427" s="73">
        <v>17535</v>
      </c>
      <c r="P427" s="73">
        <v>101546.33332999999</v>
      </c>
      <c r="Q427" s="73">
        <v>6574.2352289999999</v>
      </c>
      <c r="R427" s="73">
        <v>1187</v>
      </c>
      <c r="S427" s="73">
        <v>3516</v>
      </c>
      <c r="T427" s="73">
        <v>63047</v>
      </c>
      <c r="U427" s="73">
        <v>2651.2091569999998</v>
      </c>
      <c r="V427" s="73">
        <v>170</v>
      </c>
      <c r="W427" s="73">
        <v>129165</v>
      </c>
      <c r="X427" s="73">
        <v>16979.662540000001</v>
      </c>
      <c r="Y427" s="73">
        <v>3264.7445339999999</v>
      </c>
      <c r="Z427" s="73">
        <v>0</v>
      </c>
      <c r="AA427" s="73">
        <v>17500</v>
      </c>
      <c r="AB427" s="73">
        <v>70767</v>
      </c>
      <c r="AC427" s="73">
        <v>4429.0612289999999</v>
      </c>
      <c r="AD427" s="75">
        <f t="shared" si="18"/>
        <v>5377523175.3916597</v>
      </c>
      <c r="AE427" s="74">
        <f t="shared" si="19"/>
        <v>998337</v>
      </c>
      <c r="AF427" s="75">
        <f t="shared" si="20"/>
        <v>5386.4808931169127</v>
      </c>
    </row>
    <row r="428" spans="1:32">
      <c r="A428" s="69" t="s">
        <v>2517</v>
      </c>
      <c r="B428" s="71" t="s">
        <v>2518</v>
      </c>
      <c r="C428" s="71"/>
      <c r="D428" s="72" t="s">
        <v>1219</v>
      </c>
      <c r="E428" s="71" t="s">
        <v>2519</v>
      </c>
      <c r="F428" s="71" t="s">
        <v>2520</v>
      </c>
      <c r="G428" s="71"/>
      <c r="H428" s="71" t="s">
        <v>1237</v>
      </c>
      <c r="I428" s="71" t="s">
        <v>1215</v>
      </c>
      <c r="J428" s="73">
        <v>61370</v>
      </c>
      <c r="K428" s="73">
        <v>77562</v>
      </c>
      <c r="L428" s="73">
        <v>77548</v>
      </c>
      <c r="M428" s="73">
        <v>69203.064471999998</v>
      </c>
      <c r="N428" s="73">
        <v>601</v>
      </c>
      <c r="O428" s="73">
        <v>874665</v>
      </c>
      <c r="P428" s="73">
        <v>16813.88321</v>
      </c>
      <c r="Q428" s="73">
        <v>73533.010678999999</v>
      </c>
      <c r="R428" s="73">
        <v>0</v>
      </c>
      <c r="S428" s="73">
        <v>0</v>
      </c>
      <c r="T428" s="73">
        <v>0</v>
      </c>
      <c r="U428" s="73">
        <v>0</v>
      </c>
      <c r="V428" s="73">
        <v>77790.240000000005</v>
      </c>
      <c r="W428" s="73">
        <v>77790.240000000005</v>
      </c>
      <c r="X428" s="73">
        <v>0.04</v>
      </c>
      <c r="Y428" s="73">
        <v>77790.240000000005</v>
      </c>
      <c r="Z428" s="73">
        <v>909</v>
      </c>
      <c r="AA428" s="73">
        <v>82110</v>
      </c>
      <c r="AB428" s="73">
        <v>796</v>
      </c>
      <c r="AC428" s="73">
        <v>1408.869346</v>
      </c>
      <c r="AD428" s="75">
        <f t="shared" si="18"/>
        <v>5366559243.6746559</v>
      </c>
      <c r="AE428" s="74">
        <f t="shared" si="19"/>
        <v>77548</v>
      </c>
      <c r="AF428" s="75">
        <f t="shared" si="20"/>
        <v>69203.064471999998</v>
      </c>
    </row>
    <row r="429" spans="1:32">
      <c r="A429" s="69" t="s">
        <v>2521</v>
      </c>
      <c r="B429" s="71" t="s">
        <v>1753</v>
      </c>
      <c r="C429" s="71"/>
      <c r="D429" s="72" t="s">
        <v>1219</v>
      </c>
      <c r="E429" s="71" t="s">
        <v>1307</v>
      </c>
      <c r="F429" s="71" t="s">
        <v>1308</v>
      </c>
      <c r="G429" s="71"/>
      <c r="H429" s="71" t="s">
        <v>1316</v>
      </c>
      <c r="I429" s="71" t="s">
        <v>1219</v>
      </c>
      <c r="J429" s="73">
        <v>8400</v>
      </c>
      <c r="K429" s="73">
        <v>37948</v>
      </c>
      <c r="L429" s="73">
        <v>2870</v>
      </c>
      <c r="M429" s="73">
        <v>24744.03658</v>
      </c>
      <c r="N429" s="73">
        <v>3200</v>
      </c>
      <c r="O429" s="73">
        <v>66724</v>
      </c>
      <c r="P429" s="73">
        <v>27060</v>
      </c>
      <c r="Q429" s="73">
        <v>16038.266145</v>
      </c>
      <c r="R429" s="73">
        <v>6100</v>
      </c>
      <c r="S429" s="73">
        <v>69798</v>
      </c>
      <c r="T429" s="73">
        <v>675980</v>
      </c>
      <c r="U429" s="73">
        <v>7831.6571389999999</v>
      </c>
      <c r="V429" s="73">
        <v>14</v>
      </c>
      <c r="W429" s="73">
        <v>95400</v>
      </c>
      <c r="X429" s="73">
        <v>236303</v>
      </c>
      <c r="Y429" s="73">
        <v>10778.074638</v>
      </c>
      <c r="Z429" s="73">
        <v>8</v>
      </c>
      <c r="AA429" s="73">
        <v>4373280</v>
      </c>
      <c r="AB429" s="73">
        <v>572898</v>
      </c>
      <c r="AC429" s="73">
        <v>9566.5814260000006</v>
      </c>
      <c r="AD429" s="75">
        <f t="shared" si="18"/>
        <v>5365058977.8058205</v>
      </c>
      <c r="AE429" s="74">
        <f t="shared" si="19"/>
        <v>678850</v>
      </c>
      <c r="AF429" s="75">
        <f t="shared" si="20"/>
        <v>7903.1582496955443</v>
      </c>
    </row>
    <row r="430" spans="1:32">
      <c r="A430" s="69" t="s">
        <v>2522</v>
      </c>
      <c r="B430" s="71" t="s">
        <v>2523</v>
      </c>
      <c r="C430" s="71"/>
      <c r="D430" s="72" t="s">
        <v>1215</v>
      </c>
      <c r="E430" s="71"/>
      <c r="F430" s="71"/>
      <c r="G430" s="71"/>
      <c r="H430" s="71" t="s">
        <v>1237</v>
      </c>
      <c r="I430" s="71" t="s">
        <v>1215</v>
      </c>
      <c r="J430" s="73">
        <v>61822</v>
      </c>
      <c r="K430" s="73">
        <v>71553</v>
      </c>
      <c r="L430" s="73">
        <v>9709</v>
      </c>
      <c r="M430" s="73">
        <v>66108.306517000005</v>
      </c>
      <c r="N430" s="73">
        <v>2200</v>
      </c>
      <c r="O430" s="73">
        <v>190087</v>
      </c>
      <c r="P430" s="73">
        <v>49296.067999999999</v>
      </c>
      <c r="Q430" s="73">
        <v>21797.76685</v>
      </c>
      <c r="R430" s="73">
        <v>1900</v>
      </c>
      <c r="S430" s="73">
        <v>70020</v>
      </c>
      <c r="T430" s="73">
        <v>75441</v>
      </c>
      <c r="U430" s="73">
        <v>62559.507639000003</v>
      </c>
      <c r="V430" s="73">
        <v>2119</v>
      </c>
      <c r="W430" s="73">
        <v>155970</v>
      </c>
      <c r="X430" s="73">
        <v>101891.4396</v>
      </c>
      <c r="Y430" s="73">
        <v>13644.824758999999</v>
      </c>
      <c r="Z430" s="73">
        <v>0</v>
      </c>
      <c r="AA430" s="73">
        <v>273960</v>
      </c>
      <c r="AB430" s="73">
        <v>1249484.23</v>
      </c>
      <c r="AC430" s="73">
        <v>3263.4413089999998</v>
      </c>
      <c r="AD430" s="75">
        <f t="shared" si="18"/>
        <v>5361397363.7673521</v>
      </c>
      <c r="AE430" s="74">
        <f t="shared" si="19"/>
        <v>85150</v>
      </c>
      <c r="AF430" s="75">
        <f t="shared" si="20"/>
        <v>62964.149897443946</v>
      </c>
    </row>
    <row r="431" spans="1:32">
      <c r="A431" s="69" t="s">
        <v>2524</v>
      </c>
      <c r="B431" s="71" t="s">
        <v>2525</v>
      </c>
      <c r="C431" s="71"/>
      <c r="D431" s="72" t="s">
        <v>1215</v>
      </c>
      <c r="E431" s="71" t="s">
        <v>1942</v>
      </c>
      <c r="F431" s="71" t="s">
        <v>1943</v>
      </c>
      <c r="G431" s="71"/>
      <c r="H431" s="71" t="s">
        <v>1707</v>
      </c>
      <c r="I431" s="71" t="s">
        <v>1219</v>
      </c>
      <c r="J431" s="73">
        <v>811200</v>
      </c>
      <c r="K431" s="73">
        <v>995000</v>
      </c>
      <c r="L431" s="73">
        <v>679</v>
      </c>
      <c r="M431" s="73">
        <v>875816.24152899999</v>
      </c>
      <c r="N431" s="73">
        <v>414690</v>
      </c>
      <c r="O431" s="73">
        <v>1213656</v>
      </c>
      <c r="P431" s="73">
        <v>1152</v>
      </c>
      <c r="Q431" s="73">
        <v>905021.05208299996</v>
      </c>
      <c r="R431" s="73">
        <v>730080</v>
      </c>
      <c r="S431" s="73">
        <v>995000</v>
      </c>
      <c r="T431" s="73">
        <v>5558</v>
      </c>
      <c r="U431" s="73">
        <v>856690.36631299998</v>
      </c>
      <c r="V431" s="73">
        <v>4662</v>
      </c>
      <c r="W431" s="73">
        <v>1557497</v>
      </c>
      <c r="X431" s="73">
        <v>1124</v>
      </c>
      <c r="Y431" s="73">
        <v>643629.76156400004</v>
      </c>
      <c r="Z431" s="73">
        <v>712</v>
      </c>
      <c r="AA431" s="73">
        <v>2884920</v>
      </c>
      <c r="AB431" s="73">
        <v>1134006</v>
      </c>
      <c r="AC431" s="73">
        <v>19555.362419000001</v>
      </c>
      <c r="AD431" s="75">
        <f t="shared" si="18"/>
        <v>5356164283.9658451</v>
      </c>
      <c r="AE431" s="74">
        <f t="shared" si="19"/>
        <v>6237</v>
      </c>
      <c r="AF431" s="75">
        <f t="shared" si="20"/>
        <v>858772.53230172279</v>
      </c>
    </row>
    <row r="432" spans="1:32">
      <c r="A432" s="69" t="s">
        <v>2526</v>
      </c>
      <c r="B432" s="71" t="s">
        <v>2527</v>
      </c>
      <c r="C432" s="71"/>
      <c r="D432" s="72" t="s">
        <v>1219</v>
      </c>
      <c r="E432" s="71" t="s">
        <v>1614</v>
      </c>
      <c r="F432" s="71" t="s">
        <v>1493</v>
      </c>
      <c r="G432" s="71"/>
      <c r="H432" s="71" t="s">
        <v>1237</v>
      </c>
      <c r="I432" s="71" t="s">
        <v>1215</v>
      </c>
      <c r="J432" s="73">
        <v>1486</v>
      </c>
      <c r="K432" s="73">
        <v>52166</v>
      </c>
      <c r="L432" s="73">
        <v>119150</v>
      </c>
      <c r="M432" s="73">
        <v>44682.163654000004</v>
      </c>
      <c r="N432" s="73">
        <v>0</v>
      </c>
      <c r="O432" s="73">
        <v>912144</v>
      </c>
      <c r="P432" s="73">
        <v>18684.349999999999</v>
      </c>
      <c r="Q432" s="73">
        <v>40786.879865000003</v>
      </c>
      <c r="R432" s="73">
        <v>16464</v>
      </c>
      <c r="S432" s="73">
        <v>39368</v>
      </c>
      <c r="T432" s="73">
        <v>750</v>
      </c>
      <c r="U432" s="73">
        <v>21650.111994999999</v>
      </c>
      <c r="V432" s="73">
        <v>223</v>
      </c>
      <c r="W432" s="73">
        <v>104328</v>
      </c>
      <c r="X432" s="73">
        <v>10198.39286</v>
      </c>
      <c r="Y432" s="73">
        <v>2521.9414360000001</v>
      </c>
      <c r="Z432" s="73">
        <v>623</v>
      </c>
      <c r="AA432" s="73">
        <v>104328</v>
      </c>
      <c r="AB432" s="73">
        <v>28643.75</v>
      </c>
      <c r="AC432" s="73">
        <v>16090.111027999999</v>
      </c>
      <c r="AD432" s="75">
        <f t="shared" si="18"/>
        <v>5340117383.3703508</v>
      </c>
      <c r="AE432" s="74">
        <f t="shared" si="19"/>
        <v>119900</v>
      </c>
      <c r="AF432" s="75">
        <f t="shared" si="20"/>
        <v>44538.093272479993</v>
      </c>
    </row>
    <row r="433" spans="1:32">
      <c r="A433" s="69" t="s">
        <v>2528</v>
      </c>
      <c r="B433" s="71" t="s">
        <v>2529</v>
      </c>
      <c r="C433" s="71"/>
      <c r="D433" s="72" t="s">
        <v>1215</v>
      </c>
      <c r="E433" s="71" t="s">
        <v>1480</v>
      </c>
      <c r="F433" s="71" t="s">
        <v>1481</v>
      </c>
      <c r="G433" s="71"/>
      <c r="H433" s="71" t="s">
        <v>1237</v>
      </c>
      <c r="I433" s="71" t="s">
        <v>1219</v>
      </c>
      <c r="J433" s="73">
        <v>135000</v>
      </c>
      <c r="K433" s="73">
        <v>330000</v>
      </c>
      <c r="L433" s="73">
        <v>7685</v>
      </c>
      <c r="M433" s="73">
        <v>174941.691605</v>
      </c>
      <c r="N433" s="73">
        <v>4980</v>
      </c>
      <c r="O433" s="73">
        <v>192000</v>
      </c>
      <c r="P433" s="73">
        <v>50773</v>
      </c>
      <c r="Q433" s="73">
        <v>19945.082813000001</v>
      </c>
      <c r="R433" s="73">
        <v>133500</v>
      </c>
      <c r="S433" s="73">
        <v>420000</v>
      </c>
      <c r="T433" s="73">
        <v>23522</v>
      </c>
      <c r="U433" s="73">
        <v>169613.71609</v>
      </c>
      <c r="V433" s="73">
        <v>210</v>
      </c>
      <c r="W433" s="73">
        <v>477270</v>
      </c>
      <c r="X433" s="73">
        <v>295922</v>
      </c>
      <c r="Y433" s="73">
        <v>6697.8404760000003</v>
      </c>
      <c r="Z433" s="73">
        <v>900</v>
      </c>
      <c r="AA433" s="73">
        <v>587280</v>
      </c>
      <c r="AB433" s="73">
        <v>376645</v>
      </c>
      <c r="AC433" s="73">
        <v>10387.257591</v>
      </c>
      <c r="AD433" s="75">
        <f t="shared" si="18"/>
        <v>5334080729.853405</v>
      </c>
      <c r="AE433" s="74">
        <f t="shared" si="19"/>
        <v>31207</v>
      </c>
      <c r="AF433" s="75">
        <f t="shared" si="20"/>
        <v>170925.77722477025</v>
      </c>
    </row>
    <row r="434" spans="1:32">
      <c r="A434" s="69" t="s">
        <v>2530</v>
      </c>
      <c r="B434" s="71" t="s">
        <v>2531</v>
      </c>
      <c r="C434" s="71"/>
      <c r="D434" s="72" t="s">
        <v>1219</v>
      </c>
      <c r="E434" s="71" t="s">
        <v>2532</v>
      </c>
      <c r="F434" s="71" t="s">
        <v>1692</v>
      </c>
      <c r="G434" s="71"/>
      <c r="H434" s="71" t="s">
        <v>2533</v>
      </c>
      <c r="I434" s="71" t="s">
        <v>1215</v>
      </c>
      <c r="J434" s="73">
        <v>5450</v>
      </c>
      <c r="K434" s="73">
        <v>13000</v>
      </c>
      <c r="L434" s="73">
        <v>453063</v>
      </c>
      <c r="M434" s="73">
        <v>10233.610119000001</v>
      </c>
      <c r="N434" s="73">
        <v>0</v>
      </c>
      <c r="O434" s="73">
        <v>972097</v>
      </c>
      <c r="P434" s="73">
        <v>59911.669000000002</v>
      </c>
      <c r="Q434" s="73">
        <v>10507.120156000001</v>
      </c>
      <c r="R434" s="73">
        <v>4640</v>
      </c>
      <c r="S434" s="73">
        <v>7556</v>
      </c>
      <c r="T434" s="73">
        <v>123440</v>
      </c>
      <c r="U434" s="73">
        <v>5340.8585899999998</v>
      </c>
      <c r="V434" s="73">
        <v>0.45</v>
      </c>
      <c r="W434" s="73">
        <v>718200</v>
      </c>
      <c r="X434" s="73">
        <v>81992</v>
      </c>
      <c r="Y434" s="73">
        <v>6105.3423830000002</v>
      </c>
      <c r="Z434" s="73">
        <v>0</v>
      </c>
      <c r="AA434" s="73">
        <v>3761240</v>
      </c>
      <c r="AB434" s="73">
        <v>221681.65033</v>
      </c>
      <c r="AC434" s="73">
        <v>3488.2311989999998</v>
      </c>
      <c r="AD434" s="75">
        <f t="shared" si="18"/>
        <v>5295745685.6940975</v>
      </c>
      <c r="AE434" s="74">
        <f t="shared" si="19"/>
        <v>576503</v>
      </c>
      <c r="AF434" s="75">
        <f t="shared" si="20"/>
        <v>9185.9811409378581</v>
      </c>
    </row>
    <row r="435" spans="1:32">
      <c r="A435" s="69" t="s">
        <v>2534</v>
      </c>
      <c r="B435" s="71" t="s">
        <v>2535</v>
      </c>
      <c r="C435" s="71"/>
      <c r="D435" s="72" t="s">
        <v>1215</v>
      </c>
      <c r="E435" s="71"/>
      <c r="F435" s="71"/>
      <c r="G435" s="71"/>
      <c r="H435" s="71" t="s">
        <v>1237</v>
      </c>
      <c r="I435" s="71" t="s">
        <v>1215</v>
      </c>
      <c r="J435" s="73">
        <v>0</v>
      </c>
      <c r="K435" s="73">
        <v>0</v>
      </c>
      <c r="L435" s="73">
        <v>0</v>
      </c>
      <c r="M435" s="73">
        <v>0</v>
      </c>
      <c r="N435" s="73">
        <v>123000</v>
      </c>
      <c r="O435" s="73">
        <v>5102640</v>
      </c>
      <c r="P435" s="73">
        <v>279</v>
      </c>
      <c r="Q435" s="73">
        <v>1536750.2222219999</v>
      </c>
      <c r="R435" s="73">
        <v>3362169</v>
      </c>
      <c r="S435" s="73">
        <v>4150350</v>
      </c>
      <c r="T435" s="73">
        <v>1462</v>
      </c>
      <c r="U435" s="73">
        <v>3618875.779749</v>
      </c>
      <c r="V435" s="73">
        <v>1909</v>
      </c>
      <c r="W435" s="73">
        <v>4455330</v>
      </c>
      <c r="X435" s="73">
        <v>4143.1333199999999</v>
      </c>
      <c r="Y435" s="73">
        <v>428536.87322800001</v>
      </c>
      <c r="Z435" s="73">
        <v>1909</v>
      </c>
      <c r="AA435" s="73">
        <v>4304700</v>
      </c>
      <c r="AB435" s="73">
        <v>28676</v>
      </c>
      <c r="AC435" s="73">
        <v>203656.993755</v>
      </c>
      <c r="AD435" s="75">
        <f t="shared" si="18"/>
        <v>5290796389.9930382</v>
      </c>
      <c r="AE435" s="74">
        <f t="shared" si="19"/>
        <v>1462</v>
      </c>
      <c r="AF435" s="75">
        <f t="shared" si="20"/>
        <v>3618875.779749</v>
      </c>
    </row>
    <row r="436" spans="1:32">
      <c r="A436" s="69" t="s">
        <v>2536</v>
      </c>
      <c r="B436" s="71" t="s">
        <v>2537</v>
      </c>
      <c r="C436" s="71"/>
      <c r="D436" s="72" t="s">
        <v>1215</v>
      </c>
      <c r="E436" s="71" t="s">
        <v>2538</v>
      </c>
      <c r="F436" s="71" t="s">
        <v>2539</v>
      </c>
      <c r="G436" s="71"/>
      <c r="H436" s="71" t="s">
        <v>1237</v>
      </c>
      <c r="I436" s="71" t="s">
        <v>1215</v>
      </c>
      <c r="J436" s="73">
        <v>1038700</v>
      </c>
      <c r="K436" s="73">
        <v>1654000</v>
      </c>
      <c r="L436" s="73">
        <v>133</v>
      </c>
      <c r="M436" s="73">
        <v>1566100</v>
      </c>
      <c r="N436" s="73">
        <v>12000</v>
      </c>
      <c r="O436" s="73">
        <v>2165000</v>
      </c>
      <c r="P436" s="73">
        <v>2597.9</v>
      </c>
      <c r="Q436" s="73">
        <v>58841.291040999997</v>
      </c>
      <c r="R436" s="73">
        <v>972791</v>
      </c>
      <c r="S436" s="73">
        <v>1654000</v>
      </c>
      <c r="T436" s="73">
        <v>3697</v>
      </c>
      <c r="U436" s="73">
        <v>1372559.8604230001</v>
      </c>
      <c r="V436" s="73">
        <v>355</v>
      </c>
      <c r="W436" s="73">
        <v>1852520</v>
      </c>
      <c r="X436" s="73">
        <v>93969.26</v>
      </c>
      <c r="Y436" s="73">
        <v>26508.401512</v>
      </c>
      <c r="Z436" s="73">
        <v>340</v>
      </c>
      <c r="AA436" s="73">
        <v>1852500</v>
      </c>
      <c r="AB436" s="73">
        <v>261490.1</v>
      </c>
      <c r="AC436" s="73">
        <v>19950.458857000001</v>
      </c>
      <c r="AD436" s="75">
        <f t="shared" si="18"/>
        <v>5282645103.9838314</v>
      </c>
      <c r="AE436" s="74">
        <f t="shared" si="19"/>
        <v>3830</v>
      </c>
      <c r="AF436" s="75">
        <f t="shared" si="20"/>
        <v>1379280.7060010005</v>
      </c>
    </row>
    <row r="437" spans="1:32">
      <c r="A437" s="69" t="s">
        <v>2540</v>
      </c>
      <c r="B437" s="71" t="s">
        <v>2541</v>
      </c>
      <c r="C437" s="71"/>
      <c r="D437" s="72" t="s">
        <v>1215</v>
      </c>
      <c r="E437" s="71"/>
      <c r="F437" s="71"/>
      <c r="G437" s="71"/>
      <c r="H437" s="71" t="s">
        <v>1237</v>
      </c>
      <c r="I437" s="71" t="s">
        <v>1215</v>
      </c>
      <c r="J437" s="73">
        <v>9540000</v>
      </c>
      <c r="K437" s="73">
        <v>10500000</v>
      </c>
      <c r="L437" s="73">
        <v>504</v>
      </c>
      <c r="M437" s="73">
        <v>10438095.238092</v>
      </c>
      <c r="N437" s="73">
        <v>96615</v>
      </c>
      <c r="O437" s="73">
        <v>11538462</v>
      </c>
      <c r="P437" s="73">
        <v>601</v>
      </c>
      <c r="Q437" s="73">
        <v>115653.014975</v>
      </c>
      <c r="R437" s="73">
        <v>0</v>
      </c>
      <c r="S437" s="73">
        <v>0</v>
      </c>
      <c r="T437" s="73">
        <v>0</v>
      </c>
      <c r="U437" s="73">
        <v>0</v>
      </c>
      <c r="V437" s="73">
        <v>84000</v>
      </c>
      <c r="W437" s="73">
        <v>15400000</v>
      </c>
      <c r="X437" s="73">
        <v>11274</v>
      </c>
      <c r="Y437" s="73">
        <v>241711.80769700001</v>
      </c>
      <c r="Z437" s="73">
        <v>82500</v>
      </c>
      <c r="AA437" s="73">
        <v>80100000</v>
      </c>
      <c r="AB437" s="73">
        <v>25643</v>
      </c>
      <c r="AC437" s="73">
        <v>141650.91092600001</v>
      </c>
      <c r="AD437" s="75">
        <f t="shared" si="18"/>
        <v>5260799999.9983683</v>
      </c>
      <c r="AE437" s="74">
        <f t="shared" si="19"/>
        <v>504</v>
      </c>
      <c r="AF437" s="75">
        <f t="shared" si="20"/>
        <v>10438095.238092</v>
      </c>
    </row>
    <row r="438" spans="1:32">
      <c r="A438" s="69" t="s">
        <v>2542</v>
      </c>
      <c r="B438" s="71" t="s">
        <v>2543</v>
      </c>
      <c r="C438" s="71"/>
      <c r="D438" s="72" t="s">
        <v>1215</v>
      </c>
      <c r="E438" s="71" t="s">
        <v>1307</v>
      </c>
      <c r="F438" s="71" t="s">
        <v>1308</v>
      </c>
      <c r="G438" s="71"/>
      <c r="H438" s="71" t="s">
        <v>1218</v>
      </c>
      <c r="I438" s="71" t="s">
        <v>1219</v>
      </c>
      <c r="J438" s="73">
        <v>8500</v>
      </c>
      <c r="K438" s="73">
        <v>23500</v>
      </c>
      <c r="L438" s="73">
        <v>5060</v>
      </c>
      <c r="M438" s="73">
        <v>13593.883395999999</v>
      </c>
      <c r="N438" s="73">
        <v>108</v>
      </c>
      <c r="O438" s="73">
        <v>97650</v>
      </c>
      <c r="P438" s="73">
        <v>26910.2</v>
      </c>
      <c r="Q438" s="73">
        <v>9107.9307069999995</v>
      </c>
      <c r="R438" s="73">
        <v>8000</v>
      </c>
      <c r="S438" s="73">
        <v>18600</v>
      </c>
      <c r="T438" s="73">
        <v>422242</v>
      </c>
      <c r="U438" s="73">
        <v>12295.114834</v>
      </c>
      <c r="V438" s="73">
        <v>36</v>
      </c>
      <c r="W438" s="73">
        <v>120000</v>
      </c>
      <c r="X438" s="73">
        <v>267814.09999999998</v>
      </c>
      <c r="Y438" s="73">
        <v>9480.9910080000009</v>
      </c>
      <c r="Z438" s="73">
        <v>0</v>
      </c>
      <c r="AA438" s="73">
        <v>201100</v>
      </c>
      <c r="AB438" s="73">
        <v>458803.4</v>
      </c>
      <c r="AC438" s="73">
        <v>7897.5694350000003</v>
      </c>
      <c r="AD438" s="75">
        <f t="shared" si="18"/>
        <v>5260298927.7215881</v>
      </c>
      <c r="AE438" s="74">
        <f t="shared" si="19"/>
        <v>427302</v>
      </c>
      <c r="AF438" s="75">
        <f t="shared" si="20"/>
        <v>12310.494516107081</v>
      </c>
    </row>
    <row r="439" spans="1:32">
      <c r="A439" s="69" t="s">
        <v>2544</v>
      </c>
      <c r="B439" s="71" t="s">
        <v>2545</v>
      </c>
      <c r="C439" s="71"/>
      <c r="D439" s="72" t="s">
        <v>1219</v>
      </c>
      <c r="E439" s="71" t="s">
        <v>2546</v>
      </c>
      <c r="F439" s="71" t="s">
        <v>2547</v>
      </c>
      <c r="G439" s="71"/>
      <c r="H439" s="71" t="s">
        <v>1237</v>
      </c>
      <c r="I439" s="71" t="s">
        <v>1215</v>
      </c>
      <c r="J439" s="73">
        <v>89000</v>
      </c>
      <c r="K439" s="73">
        <v>151671</v>
      </c>
      <c r="L439" s="73">
        <v>31195</v>
      </c>
      <c r="M439" s="73">
        <v>134751.46148</v>
      </c>
      <c r="N439" s="73">
        <v>1680</v>
      </c>
      <c r="O439" s="73">
        <v>1560000</v>
      </c>
      <c r="P439" s="73">
        <v>12419.267</v>
      </c>
      <c r="Q439" s="73">
        <v>35028.869581999999</v>
      </c>
      <c r="R439" s="73">
        <v>2233</v>
      </c>
      <c r="S439" s="73">
        <v>151220</v>
      </c>
      <c r="T439" s="73">
        <v>21101</v>
      </c>
      <c r="U439" s="73">
        <v>50016.934500000003</v>
      </c>
      <c r="V439" s="73">
        <v>1489</v>
      </c>
      <c r="W439" s="73">
        <v>2130000</v>
      </c>
      <c r="X439" s="73">
        <v>219610.50993</v>
      </c>
      <c r="Y439" s="73">
        <v>3748.639799</v>
      </c>
      <c r="Z439" s="73">
        <v>1512</v>
      </c>
      <c r="AA439" s="73">
        <v>2130000</v>
      </c>
      <c r="AB439" s="73">
        <v>358647.23666</v>
      </c>
      <c r="AC439" s="73">
        <v>3556.8085999999998</v>
      </c>
      <c r="AD439" s="75">
        <f t="shared" si="18"/>
        <v>5258979175.7530994</v>
      </c>
      <c r="AE439" s="74">
        <f t="shared" si="19"/>
        <v>52296</v>
      </c>
      <c r="AF439" s="75">
        <f t="shared" si="20"/>
        <v>100561.78628868554</v>
      </c>
    </row>
    <row r="440" spans="1:32">
      <c r="A440" s="69" t="s">
        <v>2548</v>
      </c>
      <c r="B440" s="71" t="s">
        <v>2549</v>
      </c>
      <c r="C440" s="71"/>
      <c r="D440" s="72" t="s">
        <v>1215</v>
      </c>
      <c r="E440" s="71" t="s">
        <v>2238</v>
      </c>
      <c r="F440" s="71" t="s">
        <v>2239</v>
      </c>
      <c r="G440" s="71"/>
      <c r="H440" s="71" t="s">
        <v>1237</v>
      </c>
      <c r="I440" s="71" t="s">
        <v>1215</v>
      </c>
      <c r="J440" s="73">
        <v>0</v>
      </c>
      <c r="K440" s="73">
        <v>0</v>
      </c>
      <c r="L440" s="73">
        <v>0</v>
      </c>
      <c r="M440" s="73">
        <v>0</v>
      </c>
      <c r="N440" s="73">
        <v>5500</v>
      </c>
      <c r="O440" s="73">
        <v>300000</v>
      </c>
      <c r="P440" s="73">
        <v>5428.1319999999996</v>
      </c>
      <c r="Q440" s="73">
        <v>94636.928132000001</v>
      </c>
      <c r="R440" s="73">
        <v>90000</v>
      </c>
      <c r="S440" s="73">
        <v>156000</v>
      </c>
      <c r="T440" s="73">
        <v>44392</v>
      </c>
      <c r="U440" s="73">
        <v>118240.93048</v>
      </c>
      <c r="V440" s="73">
        <v>3367</v>
      </c>
      <c r="W440" s="73">
        <v>3300300</v>
      </c>
      <c r="X440" s="73">
        <v>48748.066350000001</v>
      </c>
      <c r="Y440" s="73">
        <v>65895.578693999996</v>
      </c>
      <c r="Z440" s="73">
        <v>831</v>
      </c>
      <c r="AA440" s="73">
        <v>3300300</v>
      </c>
      <c r="AB440" s="73">
        <v>484006.16667000001</v>
      </c>
      <c r="AC440" s="73">
        <v>8904.582042</v>
      </c>
      <c r="AD440" s="75">
        <f t="shared" si="18"/>
        <v>5248951385.8681602</v>
      </c>
      <c r="AE440" s="74">
        <f t="shared" si="19"/>
        <v>44392</v>
      </c>
      <c r="AF440" s="75">
        <f t="shared" si="20"/>
        <v>118240.93048000001</v>
      </c>
    </row>
    <row r="441" spans="1:32">
      <c r="A441" s="69" t="s">
        <v>2550</v>
      </c>
      <c r="B441" s="71" t="s">
        <v>2551</v>
      </c>
      <c r="C441" s="71"/>
      <c r="D441" s="72" t="s">
        <v>1215</v>
      </c>
      <c r="E441" s="71" t="s">
        <v>2552</v>
      </c>
      <c r="F441" s="71" t="s">
        <v>2553</v>
      </c>
      <c r="G441" s="71"/>
      <c r="H441" s="71" t="s">
        <v>1237</v>
      </c>
      <c r="I441" s="71" t="s">
        <v>1219</v>
      </c>
      <c r="J441" s="73">
        <v>34980</v>
      </c>
      <c r="K441" s="73">
        <v>59619</v>
      </c>
      <c r="L441" s="73">
        <v>47853</v>
      </c>
      <c r="M441" s="73">
        <v>49665.496268000003</v>
      </c>
      <c r="N441" s="73">
        <v>0</v>
      </c>
      <c r="O441" s="73">
        <v>152277</v>
      </c>
      <c r="P441" s="73">
        <v>23000.499</v>
      </c>
      <c r="Q441" s="73">
        <v>17309.738980999999</v>
      </c>
      <c r="R441" s="73">
        <v>23100</v>
      </c>
      <c r="S441" s="73">
        <v>52765</v>
      </c>
      <c r="T441" s="73">
        <v>96334</v>
      </c>
      <c r="U441" s="73">
        <v>29737.020206000001</v>
      </c>
      <c r="V441" s="73">
        <v>1.35</v>
      </c>
      <c r="W441" s="73">
        <v>69780</v>
      </c>
      <c r="X441" s="73">
        <v>474052.40970999998</v>
      </c>
      <c r="Y441" s="73">
        <v>2318.5199640000001</v>
      </c>
      <c r="Z441" s="73">
        <v>0</v>
      </c>
      <c r="AA441" s="73">
        <v>2895240</v>
      </c>
      <c r="AB441" s="73">
        <v>1183102.3498800001</v>
      </c>
      <c r="AC441" s="73">
        <v>1957.1318920000001</v>
      </c>
      <c r="AD441" s="75">
        <f t="shared" si="18"/>
        <v>5241329097.4374084</v>
      </c>
      <c r="AE441" s="74">
        <f t="shared" si="19"/>
        <v>144187</v>
      </c>
      <c r="AF441" s="75">
        <f t="shared" si="20"/>
        <v>36350.913032641001</v>
      </c>
    </row>
    <row r="442" spans="1:32">
      <c r="A442" s="69" t="s">
        <v>2554</v>
      </c>
      <c r="B442" s="71" t="s">
        <v>2555</v>
      </c>
      <c r="C442" s="71"/>
      <c r="D442" s="72" t="s">
        <v>1215</v>
      </c>
      <c r="E442" s="71" t="s">
        <v>2556</v>
      </c>
      <c r="F442" s="71" t="s">
        <v>2557</v>
      </c>
      <c r="G442" s="71"/>
      <c r="H442" s="71" t="s">
        <v>1237</v>
      </c>
      <c r="I442" s="71" t="s">
        <v>1215</v>
      </c>
      <c r="J442" s="73">
        <v>179489</v>
      </c>
      <c r="K442" s="73">
        <v>231979</v>
      </c>
      <c r="L442" s="73">
        <v>10742</v>
      </c>
      <c r="M442" s="73">
        <v>201730.77499100001</v>
      </c>
      <c r="N442" s="73">
        <v>6539</v>
      </c>
      <c r="O442" s="73">
        <v>5046832</v>
      </c>
      <c r="P442" s="73">
        <v>11185.713</v>
      </c>
      <c r="Q442" s="73">
        <v>74232.506919000007</v>
      </c>
      <c r="R442" s="73">
        <v>4500</v>
      </c>
      <c r="S442" s="73">
        <v>192668</v>
      </c>
      <c r="T442" s="73">
        <v>18106</v>
      </c>
      <c r="U442" s="73">
        <v>169682.74024700001</v>
      </c>
      <c r="V442" s="73">
        <v>90</v>
      </c>
      <c r="W442" s="73">
        <v>363776</v>
      </c>
      <c r="X442" s="73">
        <v>127705.75095</v>
      </c>
      <c r="Y442" s="73">
        <v>12792.758755000001</v>
      </c>
      <c r="Z442" s="73">
        <v>90</v>
      </c>
      <c r="AA442" s="73">
        <v>745080</v>
      </c>
      <c r="AB442" s="73">
        <v>327012.86427999998</v>
      </c>
      <c r="AC442" s="73">
        <v>10409.463981000001</v>
      </c>
      <c r="AD442" s="75">
        <f t="shared" si="18"/>
        <v>5239267679.8655043</v>
      </c>
      <c r="AE442" s="74">
        <f t="shared" si="19"/>
        <v>28848</v>
      </c>
      <c r="AF442" s="75">
        <f t="shared" si="20"/>
        <v>181616.32279067888</v>
      </c>
    </row>
    <row r="443" spans="1:32">
      <c r="A443" s="69" t="s">
        <v>2558</v>
      </c>
      <c r="B443" s="71" t="s">
        <v>2559</v>
      </c>
      <c r="C443" s="71"/>
      <c r="D443" s="72" t="s">
        <v>1215</v>
      </c>
      <c r="E443" s="71"/>
      <c r="F443" s="71"/>
      <c r="G443" s="71"/>
      <c r="H443" s="71" t="s">
        <v>1237</v>
      </c>
      <c r="I443" s="71" t="s">
        <v>1215</v>
      </c>
      <c r="J443" s="73">
        <v>123113</v>
      </c>
      <c r="K443" s="73">
        <v>185592</v>
      </c>
      <c r="L443" s="73">
        <v>23493</v>
      </c>
      <c r="M443" s="73">
        <v>127628.27190599999</v>
      </c>
      <c r="N443" s="73">
        <v>0</v>
      </c>
      <c r="O443" s="73">
        <v>2074547</v>
      </c>
      <c r="P443" s="73">
        <v>12090.42843</v>
      </c>
      <c r="Q443" s="73">
        <v>54039.978287999998</v>
      </c>
      <c r="R443" s="73">
        <v>5238</v>
      </c>
      <c r="S443" s="73">
        <v>183130</v>
      </c>
      <c r="T443" s="73">
        <v>18348</v>
      </c>
      <c r="U443" s="73">
        <v>122026.768582</v>
      </c>
      <c r="V443" s="73">
        <v>3280</v>
      </c>
      <c r="W443" s="73">
        <v>287812</v>
      </c>
      <c r="X443" s="73">
        <v>53281.295169999998</v>
      </c>
      <c r="Y443" s="73">
        <v>33489.425313</v>
      </c>
      <c r="Z443" s="73">
        <v>15</v>
      </c>
      <c r="AA443" s="73">
        <v>1332128</v>
      </c>
      <c r="AB443" s="73">
        <v>575476.86711999995</v>
      </c>
      <c r="AC443" s="73">
        <v>5234.8887480000003</v>
      </c>
      <c r="AD443" s="75">
        <f t="shared" si="18"/>
        <v>5237318141.8301935</v>
      </c>
      <c r="AE443" s="74">
        <f t="shared" si="19"/>
        <v>41841</v>
      </c>
      <c r="AF443" s="75">
        <f t="shared" si="20"/>
        <v>125171.91610693323</v>
      </c>
    </row>
    <row r="444" spans="1:32">
      <c r="A444" s="69" t="s">
        <v>2560</v>
      </c>
      <c r="B444" s="71" t="s">
        <v>2055</v>
      </c>
      <c r="C444" s="71"/>
      <c r="D444" s="72" t="s">
        <v>1215</v>
      </c>
      <c r="E444" s="71" t="s">
        <v>2056</v>
      </c>
      <c r="F444" s="71" t="s">
        <v>2057</v>
      </c>
      <c r="G444" s="71"/>
      <c r="H444" s="71" t="s">
        <v>1224</v>
      </c>
      <c r="I444" s="71" t="s">
        <v>1215</v>
      </c>
      <c r="J444" s="73">
        <v>0</v>
      </c>
      <c r="K444" s="73">
        <v>0</v>
      </c>
      <c r="L444" s="73">
        <v>0</v>
      </c>
      <c r="M444" s="73">
        <v>0</v>
      </c>
      <c r="N444" s="73">
        <v>0</v>
      </c>
      <c r="O444" s="73">
        <v>0</v>
      </c>
      <c r="P444" s="73">
        <v>0</v>
      </c>
      <c r="Q444" s="73">
        <v>0</v>
      </c>
      <c r="R444" s="73">
        <v>578000</v>
      </c>
      <c r="S444" s="73">
        <v>612680</v>
      </c>
      <c r="T444" s="73">
        <v>8620</v>
      </c>
      <c r="U444" s="73">
        <v>606886.58932200004</v>
      </c>
      <c r="V444" s="73">
        <v>0</v>
      </c>
      <c r="W444" s="73">
        <v>0</v>
      </c>
      <c r="X444" s="73">
        <v>0</v>
      </c>
      <c r="Y444" s="73">
        <v>0</v>
      </c>
      <c r="Z444" s="73">
        <v>612680</v>
      </c>
      <c r="AA444" s="73">
        <v>1294000</v>
      </c>
      <c r="AB444" s="73">
        <v>233</v>
      </c>
      <c r="AC444" s="73">
        <v>835015.86695000005</v>
      </c>
      <c r="AD444" s="75">
        <f t="shared" si="18"/>
        <v>5231362399.9556408</v>
      </c>
      <c r="AE444" s="74">
        <f t="shared" si="19"/>
        <v>8620</v>
      </c>
      <c r="AF444" s="75">
        <f t="shared" si="20"/>
        <v>606886.58932200004</v>
      </c>
    </row>
    <row r="445" spans="1:32">
      <c r="A445" s="69" t="s">
        <v>2561</v>
      </c>
      <c r="B445" s="71" t="s">
        <v>2562</v>
      </c>
      <c r="C445" s="71"/>
      <c r="D445" s="72" t="s">
        <v>1215</v>
      </c>
      <c r="E445" s="71" t="s">
        <v>2563</v>
      </c>
      <c r="F445" s="71" t="s">
        <v>2564</v>
      </c>
      <c r="G445" s="71"/>
      <c r="H445" s="71" t="s">
        <v>1237</v>
      </c>
      <c r="I445" s="71" t="s">
        <v>1215</v>
      </c>
      <c r="J445" s="73">
        <v>33200</v>
      </c>
      <c r="K445" s="73">
        <v>57768</v>
      </c>
      <c r="L445" s="73">
        <v>99443</v>
      </c>
      <c r="M445" s="73">
        <v>52598.032836999999</v>
      </c>
      <c r="N445" s="73">
        <v>0</v>
      </c>
      <c r="O445" s="73">
        <v>678980</v>
      </c>
      <c r="P445" s="73">
        <v>10170</v>
      </c>
      <c r="Q445" s="73">
        <v>55072.378666999997</v>
      </c>
      <c r="R445" s="73">
        <v>0</v>
      </c>
      <c r="S445" s="73">
        <v>0</v>
      </c>
      <c r="T445" s="73">
        <v>0</v>
      </c>
      <c r="U445" s="73">
        <v>0</v>
      </c>
      <c r="V445" s="73">
        <v>2.2999999999999998</v>
      </c>
      <c r="W445" s="73">
        <v>155104</v>
      </c>
      <c r="X445" s="73">
        <v>7243.5</v>
      </c>
      <c r="Y445" s="73">
        <v>32024.271266</v>
      </c>
      <c r="Z445" s="73">
        <v>5346</v>
      </c>
      <c r="AA445" s="73">
        <v>7950321</v>
      </c>
      <c r="AB445" s="73">
        <v>18120.52</v>
      </c>
      <c r="AC445" s="73">
        <v>35788.302532000002</v>
      </c>
      <c r="AD445" s="75">
        <f t="shared" si="18"/>
        <v>5230506179.409791</v>
      </c>
      <c r="AE445" s="74">
        <f t="shared" si="19"/>
        <v>99443</v>
      </c>
      <c r="AF445" s="75">
        <f t="shared" si="20"/>
        <v>52598.032836999999</v>
      </c>
    </row>
    <row r="446" spans="1:32">
      <c r="A446" s="69" t="s">
        <v>2565</v>
      </c>
      <c r="B446" s="71" t="s">
        <v>2566</v>
      </c>
      <c r="C446" s="71"/>
      <c r="D446" s="72" t="s">
        <v>1215</v>
      </c>
      <c r="E446" s="71" t="s">
        <v>2567</v>
      </c>
      <c r="F446" s="71" t="s">
        <v>2568</v>
      </c>
      <c r="G446" s="71"/>
      <c r="H446" s="71" t="s">
        <v>1237</v>
      </c>
      <c r="I446" s="71" t="s">
        <v>1219</v>
      </c>
      <c r="J446" s="73">
        <v>0</v>
      </c>
      <c r="K446" s="73">
        <v>184771</v>
      </c>
      <c r="L446" s="73">
        <v>14031</v>
      </c>
      <c r="M446" s="73">
        <v>150551.35627700001</v>
      </c>
      <c r="N446" s="73">
        <v>341</v>
      </c>
      <c r="O446" s="73">
        <v>4052861</v>
      </c>
      <c r="P446" s="73">
        <v>8312.1933300000001</v>
      </c>
      <c r="Q446" s="73">
        <v>43444.960318999998</v>
      </c>
      <c r="R446" s="73">
        <v>3500</v>
      </c>
      <c r="S446" s="73">
        <v>163528</v>
      </c>
      <c r="T446" s="73">
        <v>25360</v>
      </c>
      <c r="U446" s="73">
        <v>122606.962849</v>
      </c>
      <c r="V446" s="73">
        <v>2.5</v>
      </c>
      <c r="W446" s="73">
        <v>240540</v>
      </c>
      <c r="X446" s="73">
        <v>77450.293380000003</v>
      </c>
      <c r="Y446" s="73">
        <v>8926.2760990000006</v>
      </c>
      <c r="Z446" s="73">
        <v>0</v>
      </c>
      <c r="AA446" s="73">
        <v>2939997.6</v>
      </c>
      <c r="AB446" s="73">
        <v>1326096.8666600001</v>
      </c>
      <c r="AC446" s="73">
        <v>1026.958408</v>
      </c>
      <c r="AD446" s="75">
        <f t="shared" si="18"/>
        <v>5221698657.7732277</v>
      </c>
      <c r="AE446" s="74">
        <f t="shared" si="19"/>
        <v>39391</v>
      </c>
      <c r="AF446" s="75">
        <f t="shared" si="20"/>
        <v>132560.70314978619</v>
      </c>
    </row>
    <row r="447" spans="1:32">
      <c r="A447" s="69" t="s">
        <v>2569</v>
      </c>
      <c r="B447" s="71" t="s">
        <v>2570</v>
      </c>
      <c r="C447" s="71"/>
      <c r="D447" s="72" t="s">
        <v>1219</v>
      </c>
      <c r="E447" s="71" t="s">
        <v>2571</v>
      </c>
      <c r="F447" s="71" t="s">
        <v>2572</v>
      </c>
      <c r="G447" s="71"/>
      <c r="H447" s="71" t="s">
        <v>1237</v>
      </c>
      <c r="I447" s="71" t="s">
        <v>1219</v>
      </c>
      <c r="J447" s="73">
        <v>1684</v>
      </c>
      <c r="K447" s="73">
        <v>56000</v>
      </c>
      <c r="L447" s="73">
        <v>311485</v>
      </c>
      <c r="M447" s="73">
        <v>15804.206264</v>
      </c>
      <c r="N447" s="73">
        <v>708.78</v>
      </c>
      <c r="O447" s="73">
        <v>110850</v>
      </c>
      <c r="P447" s="73">
        <v>58167.7</v>
      </c>
      <c r="Q447" s="73">
        <v>10879.38552</v>
      </c>
      <c r="R447" s="73">
        <v>1663</v>
      </c>
      <c r="S447" s="73">
        <v>56000</v>
      </c>
      <c r="T447" s="73">
        <v>18496</v>
      </c>
      <c r="U447" s="73">
        <v>15456.891863999999</v>
      </c>
      <c r="V447" s="73">
        <v>831</v>
      </c>
      <c r="W447" s="73">
        <v>92752</v>
      </c>
      <c r="X447" s="73">
        <v>399046.9</v>
      </c>
      <c r="Y447" s="73">
        <v>3325.583251</v>
      </c>
      <c r="Z447" s="73">
        <v>0</v>
      </c>
      <c r="AA447" s="73">
        <v>2221560</v>
      </c>
      <c r="AB447" s="73">
        <v>613222.75</v>
      </c>
      <c r="AC447" s="73">
        <v>2723.4626119999998</v>
      </c>
      <c r="AD447" s="75">
        <f t="shared" si="18"/>
        <v>5208663860.0585842</v>
      </c>
      <c r="AE447" s="74">
        <f t="shared" si="19"/>
        <v>329981</v>
      </c>
      <c r="AF447" s="75">
        <f t="shared" si="20"/>
        <v>15784.738697254037</v>
      </c>
    </row>
    <row r="448" spans="1:32">
      <c r="A448" s="69" t="s">
        <v>2573</v>
      </c>
      <c r="B448" s="71" t="s">
        <v>2574</v>
      </c>
      <c r="C448" s="71"/>
      <c r="D448" s="72" t="s">
        <v>1219</v>
      </c>
      <c r="E448" s="71" t="s">
        <v>2575</v>
      </c>
      <c r="F448" s="71" t="s">
        <v>2576</v>
      </c>
      <c r="G448" s="71"/>
      <c r="H448" s="71" t="s">
        <v>1237</v>
      </c>
      <c r="I448" s="71" t="s">
        <v>1219</v>
      </c>
      <c r="J448" s="73">
        <v>0</v>
      </c>
      <c r="K448" s="73">
        <v>0</v>
      </c>
      <c r="L448" s="73">
        <v>0</v>
      </c>
      <c r="M448" s="73">
        <v>0</v>
      </c>
      <c r="N448" s="73">
        <v>53</v>
      </c>
      <c r="O448" s="73">
        <v>7000</v>
      </c>
      <c r="P448" s="73">
        <v>68659</v>
      </c>
      <c r="Q448" s="73">
        <v>325.26092399999999</v>
      </c>
      <c r="R448" s="73">
        <v>17000</v>
      </c>
      <c r="S448" s="73">
        <v>30800</v>
      </c>
      <c r="T448" s="73">
        <v>227916</v>
      </c>
      <c r="U448" s="73">
        <v>22828.265592</v>
      </c>
      <c r="V448" s="73">
        <v>45</v>
      </c>
      <c r="W448" s="73">
        <v>58900</v>
      </c>
      <c r="X448" s="73">
        <v>191743.64</v>
      </c>
      <c r="Y448" s="73">
        <v>866.51477399999999</v>
      </c>
      <c r="Z448" s="73">
        <v>22</v>
      </c>
      <c r="AA448" s="73">
        <v>273800</v>
      </c>
      <c r="AB448" s="73">
        <v>1099462</v>
      </c>
      <c r="AC448" s="73">
        <v>397.78007200000002</v>
      </c>
      <c r="AD448" s="75">
        <f t="shared" si="18"/>
        <v>5202926980.6662722</v>
      </c>
      <c r="AE448" s="74">
        <f t="shared" si="19"/>
        <v>227916</v>
      </c>
      <c r="AF448" s="75">
        <f t="shared" si="20"/>
        <v>22828.265592</v>
      </c>
    </row>
    <row r="449" spans="1:32">
      <c r="A449" s="69" t="s">
        <v>2577</v>
      </c>
      <c r="B449" s="71" t="s">
        <v>1298</v>
      </c>
      <c r="C449" s="71"/>
      <c r="D449" s="72" t="s">
        <v>1215</v>
      </c>
      <c r="E449" s="71" t="s">
        <v>1299</v>
      </c>
      <c r="F449" s="71" t="s">
        <v>1300</v>
      </c>
      <c r="G449" s="71"/>
      <c r="H449" s="71" t="s">
        <v>1218</v>
      </c>
      <c r="I449" s="71" t="s">
        <v>1219</v>
      </c>
      <c r="J449" s="73">
        <v>0</v>
      </c>
      <c r="K449" s="73">
        <v>0</v>
      </c>
      <c r="L449" s="73">
        <v>0</v>
      </c>
      <c r="M449" s="73">
        <v>0</v>
      </c>
      <c r="N449" s="73">
        <v>1216590</v>
      </c>
      <c r="O449" s="73">
        <v>1249451</v>
      </c>
      <c r="P449" s="73">
        <v>14</v>
      </c>
      <c r="Q449" s="73">
        <v>1236584.642857</v>
      </c>
      <c r="R449" s="73">
        <v>897631</v>
      </c>
      <c r="S449" s="73">
        <v>1137000</v>
      </c>
      <c r="T449" s="73">
        <v>4631</v>
      </c>
      <c r="U449" s="73">
        <v>1120986.906495</v>
      </c>
      <c r="V449" s="73">
        <v>976228</v>
      </c>
      <c r="W449" s="73">
        <v>1306897</v>
      </c>
      <c r="X449" s="73">
        <v>580</v>
      </c>
      <c r="Y449" s="73">
        <v>1119916.6608229999</v>
      </c>
      <c r="Z449" s="73">
        <v>897631</v>
      </c>
      <c r="AA449" s="73">
        <v>6822000</v>
      </c>
      <c r="AB449" s="73">
        <v>3067</v>
      </c>
      <c r="AC449" s="73">
        <v>1123050.133354</v>
      </c>
      <c r="AD449" s="75">
        <f t="shared" si="18"/>
        <v>5191290363.9783449</v>
      </c>
      <c r="AE449" s="74">
        <f t="shared" si="19"/>
        <v>4631</v>
      </c>
      <c r="AF449" s="75">
        <f t="shared" si="20"/>
        <v>1120986.906495</v>
      </c>
    </row>
    <row r="450" spans="1:32">
      <c r="A450" s="69" t="s">
        <v>2578</v>
      </c>
      <c r="B450" s="71" t="s">
        <v>2579</v>
      </c>
      <c r="C450" s="71"/>
      <c r="D450" s="72" t="s">
        <v>1219</v>
      </c>
      <c r="E450" s="71" t="s">
        <v>2580</v>
      </c>
      <c r="F450" s="71" t="s">
        <v>1787</v>
      </c>
      <c r="G450" s="71"/>
      <c r="H450" s="71" t="s">
        <v>2128</v>
      </c>
      <c r="I450" s="71" t="s">
        <v>1215</v>
      </c>
      <c r="J450" s="73">
        <v>16171</v>
      </c>
      <c r="K450" s="73">
        <v>22289</v>
      </c>
      <c r="L450" s="73">
        <v>269343</v>
      </c>
      <c r="M450" s="73">
        <v>19167.734521999999</v>
      </c>
      <c r="N450" s="73">
        <v>1500</v>
      </c>
      <c r="O450" s="73">
        <v>181200</v>
      </c>
      <c r="P450" s="73">
        <v>13562</v>
      </c>
      <c r="Q450" s="73">
        <v>20801.036531000002</v>
      </c>
      <c r="R450" s="73">
        <v>14612</v>
      </c>
      <c r="S450" s="73">
        <v>18121</v>
      </c>
      <c r="T450" s="73">
        <v>1360</v>
      </c>
      <c r="U450" s="73">
        <v>16511.666904999998</v>
      </c>
      <c r="V450" s="73">
        <v>14350</v>
      </c>
      <c r="W450" s="73">
        <v>22946</v>
      </c>
      <c r="X450" s="73">
        <v>215</v>
      </c>
      <c r="Y450" s="73">
        <v>18544.638834000001</v>
      </c>
      <c r="Z450" s="73">
        <v>187</v>
      </c>
      <c r="AA450" s="73">
        <v>1932000</v>
      </c>
      <c r="AB450" s="73">
        <v>5871.5999899999997</v>
      </c>
      <c r="AC450" s="73">
        <v>17793.733490999999</v>
      </c>
      <c r="AD450" s="75">
        <f t="shared" ref="AD450:AD513" si="21">(L450*M450)+(T450*U450)</f>
        <v>5185150986.3498459</v>
      </c>
      <c r="AE450" s="74">
        <f t="shared" ref="AE450:AE513" si="22">L450+T450</f>
        <v>270703</v>
      </c>
      <c r="AF450" s="75">
        <f t="shared" ref="AF450:AF513" si="23">AD450/AE450</f>
        <v>19154.390554777176</v>
      </c>
    </row>
    <row r="451" spans="1:32">
      <c r="A451" s="69" t="s">
        <v>2581</v>
      </c>
      <c r="B451" s="71" t="s">
        <v>1715</v>
      </c>
      <c r="C451" s="71"/>
      <c r="D451" s="72" t="s">
        <v>1219</v>
      </c>
      <c r="E451" s="71" t="s">
        <v>1716</v>
      </c>
      <c r="F451" s="71" t="s">
        <v>1717</v>
      </c>
      <c r="G451" s="71"/>
      <c r="H451" s="71" t="s">
        <v>1237</v>
      </c>
      <c r="I451" s="71" t="s">
        <v>1219</v>
      </c>
      <c r="J451" s="73">
        <v>6824</v>
      </c>
      <c r="K451" s="73">
        <v>10028</v>
      </c>
      <c r="L451" s="73">
        <v>596126</v>
      </c>
      <c r="M451" s="73">
        <v>8686.4102419999999</v>
      </c>
      <c r="N451" s="73">
        <v>8221</v>
      </c>
      <c r="O451" s="73">
        <v>11604</v>
      </c>
      <c r="P451" s="73">
        <v>5258</v>
      </c>
      <c r="Q451" s="73">
        <v>10062.078541999999</v>
      </c>
      <c r="R451" s="73">
        <v>0</v>
      </c>
      <c r="S451" s="73">
        <v>0</v>
      </c>
      <c r="T451" s="73">
        <v>0</v>
      </c>
      <c r="U451" s="73">
        <v>0</v>
      </c>
      <c r="V451" s="73">
        <v>62</v>
      </c>
      <c r="W451" s="73">
        <v>5900</v>
      </c>
      <c r="X451" s="73">
        <v>3654</v>
      </c>
      <c r="Y451" s="73">
        <v>76.866446999999994</v>
      </c>
      <c r="Z451" s="73">
        <v>21</v>
      </c>
      <c r="AA451" s="73">
        <v>25559</v>
      </c>
      <c r="AB451" s="73">
        <v>20840</v>
      </c>
      <c r="AC451" s="73">
        <v>169.39006699999999</v>
      </c>
      <c r="AD451" s="75">
        <f t="shared" si="21"/>
        <v>5178194991.922492</v>
      </c>
      <c r="AE451" s="74">
        <f t="shared" si="22"/>
        <v>596126</v>
      </c>
      <c r="AF451" s="75">
        <f t="shared" si="23"/>
        <v>8686.4102419999999</v>
      </c>
    </row>
    <row r="452" spans="1:32">
      <c r="A452" s="69" t="s">
        <v>2582</v>
      </c>
      <c r="B452" s="71" t="s">
        <v>2583</v>
      </c>
      <c r="C452" s="71"/>
      <c r="D452" s="72" t="s">
        <v>1219</v>
      </c>
      <c r="E452" s="71" t="s">
        <v>2584</v>
      </c>
      <c r="F452" s="71" t="s">
        <v>2585</v>
      </c>
      <c r="G452" s="71"/>
      <c r="H452" s="71" t="s">
        <v>2586</v>
      </c>
      <c r="I452" s="71" t="s">
        <v>1215</v>
      </c>
      <c r="J452" s="73">
        <v>10000</v>
      </c>
      <c r="K452" s="73">
        <v>13478</v>
      </c>
      <c r="L452" s="73">
        <v>398798</v>
      </c>
      <c r="M452" s="73">
        <v>12241.717459</v>
      </c>
      <c r="N452" s="73">
        <v>3000</v>
      </c>
      <c r="O452" s="73">
        <v>39000</v>
      </c>
      <c r="P452" s="73">
        <v>35285</v>
      </c>
      <c r="Q452" s="73">
        <v>9902.3521799999999</v>
      </c>
      <c r="R452" s="73">
        <v>2600</v>
      </c>
      <c r="S452" s="73">
        <v>5840</v>
      </c>
      <c r="T452" s="73">
        <v>87426</v>
      </c>
      <c r="U452" s="73">
        <v>3105.6995219999999</v>
      </c>
      <c r="V452" s="73">
        <v>1119</v>
      </c>
      <c r="W452" s="73">
        <v>15094</v>
      </c>
      <c r="X452" s="73">
        <v>16328</v>
      </c>
      <c r="Y452" s="73">
        <v>6056.2135060000001</v>
      </c>
      <c r="Z452" s="73">
        <v>5</v>
      </c>
      <c r="AA452" s="73">
        <v>1000000</v>
      </c>
      <c r="AB452" s="73">
        <v>61677</v>
      </c>
      <c r="AC452" s="73">
        <v>5150.1851020000004</v>
      </c>
      <c r="AD452" s="75">
        <f t="shared" si="21"/>
        <v>5153491325.6246538</v>
      </c>
      <c r="AE452" s="74">
        <f t="shared" si="22"/>
        <v>486224</v>
      </c>
      <c r="AF452" s="75">
        <f t="shared" si="23"/>
        <v>10599.006477723548</v>
      </c>
    </row>
    <row r="453" spans="1:32">
      <c r="A453" s="69" t="s">
        <v>2587</v>
      </c>
      <c r="B453" s="71" t="s">
        <v>2588</v>
      </c>
      <c r="C453" s="71"/>
      <c r="D453" s="72" t="s">
        <v>1215</v>
      </c>
      <c r="E453" s="71" t="s">
        <v>2081</v>
      </c>
      <c r="F453" s="71" t="s">
        <v>2082</v>
      </c>
      <c r="G453" s="71"/>
      <c r="H453" s="71" t="s">
        <v>1237</v>
      </c>
      <c r="I453" s="71" t="s">
        <v>1215</v>
      </c>
      <c r="J453" s="73">
        <v>9725</v>
      </c>
      <c r="K453" s="73">
        <v>19916</v>
      </c>
      <c r="L453" s="73">
        <v>293198</v>
      </c>
      <c r="M453" s="73">
        <v>17378.927231000001</v>
      </c>
      <c r="N453" s="73">
        <v>395</v>
      </c>
      <c r="O453" s="73">
        <v>706996</v>
      </c>
      <c r="P453" s="73">
        <v>41171</v>
      </c>
      <c r="Q453" s="73">
        <v>19097.713866999999</v>
      </c>
      <c r="R453" s="73">
        <v>13868</v>
      </c>
      <c r="S453" s="73">
        <v>18821</v>
      </c>
      <c r="T453" s="73">
        <v>1427</v>
      </c>
      <c r="U453" s="73">
        <v>15708.010509</v>
      </c>
      <c r="V453" s="73">
        <v>23.29</v>
      </c>
      <c r="W453" s="73">
        <v>540000</v>
      </c>
      <c r="X453" s="73">
        <v>167986.26662000001</v>
      </c>
      <c r="Y453" s="73">
        <v>868.38005699999997</v>
      </c>
      <c r="Z453" s="73">
        <v>87</v>
      </c>
      <c r="AA453" s="73">
        <v>757545</v>
      </c>
      <c r="AB453" s="73">
        <v>251994.63</v>
      </c>
      <c r="AC453" s="73">
        <v>2455.2441060000001</v>
      </c>
      <c r="AD453" s="75">
        <f t="shared" si="21"/>
        <v>5117882037.271081</v>
      </c>
      <c r="AE453" s="74">
        <f t="shared" si="22"/>
        <v>294625</v>
      </c>
      <c r="AF453" s="75">
        <f t="shared" si="23"/>
        <v>17370.834237661707</v>
      </c>
    </row>
    <row r="454" spans="1:32">
      <c r="A454" s="69" t="s">
        <v>2589</v>
      </c>
      <c r="B454" s="71" t="s">
        <v>2590</v>
      </c>
      <c r="C454" s="71"/>
      <c r="D454" s="72" t="s">
        <v>1219</v>
      </c>
      <c r="E454" s="71" t="s">
        <v>2591</v>
      </c>
      <c r="F454" s="71" t="s">
        <v>2592</v>
      </c>
      <c r="G454" s="71"/>
      <c r="H454" s="71" t="s">
        <v>1237</v>
      </c>
      <c r="I454" s="71" t="s">
        <v>1219</v>
      </c>
      <c r="J454" s="73">
        <v>1897</v>
      </c>
      <c r="K454" s="73">
        <v>6753</v>
      </c>
      <c r="L454" s="73">
        <v>550989</v>
      </c>
      <c r="M454" s="73">
        <v>5933.5505149999999</v>
      </c>
      <c r="N454" s="73">
        <v>0</v>
      </c>
      <c r="O454" s="73">
        <v>7728596</v>
      </c>
      <c r="P454" s="73">
        <v>226468</v>
      </c>
      <c r="Q454" s="73">
        <v>4641.7542579999999</v>
      </c>
      <c r="R454" s="73">
        <v>1330</v>
      </c>
      <c r="S454" s="73">
        <v>4285</v>
      </c>
      <c r="T454" s="73">
        <v>1027607</v>
      </c>
      <c r="U454" s="73">
        <v>1797.4807510000001</v>
      </c>
      <c r="V454" s="73">
        <v>40</v>
      </c>
      <c r="W454" s="73">
        <v>59130</v>
      </c>
      <c r="X454" s="73">
        <v>368543</v>
      </c>
      <c r="Y454" s="73">
        <v>2406.8507679999998</v>
      </c>
      <c r="Z454" s="73">
        <v>0</v>
      </c>
      <c r="AA454" s="73">
        <v>2640000</v>
      </c>
      <c r="AB454" s="73">
        <v>710475.04330000002</v>
      </c>
      <c r="AC454" s="73">
        <v>2212.392288</v>
      </c>
      <c r="AD454" s="75">
        <f t="shared" si="21"/>
        <v>5116424866.8021917</v>
      </c>
      <c r="AE454" s="74">
        <f t="shared" si="22"/>
        <v>1578596</v>
      </c>
      <c r="AF454" s="75">
        <f t="shared" si="23"/>
        <v>3241.1236736962414</v>
      </c>
    </row>
    <row r="455" spans="1:32">
      <c r="A455" s="69" t="s">
        <v>2593</v>
      </c>
      <c r="B455" s="71" t="s">
        <v>2594</v>
      </c>
      <c r="C455" s="71"/>
      <c r="D455" s="72" t="s">
        <v>1215</v>
      </c>
      <c r="E455" s="71" t="s">
        <v>2595</v>
      </c>
      <c r="F455" s="71" t="s">
        <v>2596</v>
      </c>
      <c r="G455" s="71"/>
      <c r="H455" s="71" t="s">
        <v>1237</v>
      </c>
      <c r="I455" s="71" t="s">
        <v>1215</v>
      </c>
      <c r="J455" s="73">
        <v>34000</v>
      </c>
      <c r="K455" s="73">
        <v>71541</v>
      </c>
      <c r="L455" s="73">
        <v>89570</v>
      </c>
      <c r="M455" s="73">
        <v>51144.062625999999</v>
      </c>
      <c r="N455" s="73">
        <v>1668</v>
      </c>
      <c r="O455" s="73">
        <v>78172</v>
      </c>
      <c r="P455" s="73">
        <v>18582</v>
      </c>
      <c r="Q455" s="73">
        <v>64583.871806000003</v>
      </c>
      <c r="R455" s="73">
        <v>2680</v>
      </c>
      <c r="S455" s="73">
        <v>63316</v>
      </c>
      <c r="T455" s="73">
        <v>12011.5</v>
      </c>
      <c r="U455" s="73">
        <v>44114.524574000003</v>
      </c>
      <c r="V455" s="73">
        <v>61</v>
      </c>
      <c r="W455" s="73">
        <v>94050</v>
      </c>
      <c r="X455" s="73">
        <v>710543.6</v>
      </c>
      <c r="Y455" s="73">
        <v>5726.7094209999996</v>
      </c>
      <c r="Z455" s="73">
        <v>73</v>
      </c>
      <c r="AA455" s="73">
        <v>601900</v>
      </c>
      <c r="AB455" s="73">
        <v>724798.5</v>
      </c>
      <c r="AC455" s="73">
        <v>7202.8540169999997</v>
      </c>
      <c r="AD455" s="75">
        <f t="shared" si="21"/>
        <v>5110855301.3314209</v>
      </c>
      <c r="AE455" s="74">
        <f t="shared" si="22"/>
        <v>101581.5</v>
      </c>
      <c r="AF455" s="75">
        <f t="shared" si="23"/>
        <v>50312.855208196583</v>
      </c>
    </row>
    <row r="456" spans="1:32">
      <c r="A456" s="69" t="s">
        <v>2597</v>
      </c>
      <c r="B456" s="71" t="s">
        <v>2598</v>
      </c>
      <c r="C456" s="71"/>
      <c r="D456" s="72" t="s">
        <v>1215</v>
      </c>
      <c r="E456" s="71" t="s">
        <v>2599</v>
      </c>
      <c r="F456" s="71" t="s">
        <v>2600</v>
      </c>
      <c r="G456" s="71"/>
      <c r="H456" s="71" t="s">
        <v>1395</v>
      </c>
      <c r="I456" s="71" t="s">
        <v>1215</v>
      </c>
      <c r="J456" s="73">
        <v>6324</v>
      </c>
      <c r="K456" s="73">
        <v>9726</v>
      </c>
      <c r="L456" s="73">
        <v>15698</v>
      </c>
      <c r="M456" s="73">
        <v>8638.2224459999998</v>
      </c>
      <c r="N456" s="73">
        <v>30</v>
      </c>
      <c r="O456" s="73">
        <v>331200</v>
      </c>
      <c r="P456" s="73">
        <v>95091.4</v>
      </c>
      <c r="Q456" s="73">
        <v>8132.9650460000003</v>
      </c>
      <c r="R456" s="73">
        <v>3800</v>
      </c>
      <c r="S456" s="73">
        <v>8211</v>
      </c>
      <c r="T456" s="73">
        <v>974464</v>
      </c>
      <c r="U456" s="73">
        <v>5100.0012740000002</v>
      </c>
      <c r="V456" s="73">
        <v>14</v>
      </c>
      <c r="W456" s="73">
        <v>112340</v>
      </c>
      <c r="X456" s="73">
        <v>119211</v>
      </c>
      <c r="Y456" s="73">
        <v>4959.4858009999998</v>
      </c>
      <c r="Z456" s="73">
        <v>0</v>
      </c>
      <c r="AA456" s="73">
        <v>552303</v>
      </c>
      <c r="AB456" s="73">
        <v>463951.8</v>
      </c>
      <c r="AC456" s="73">
        <v>3974.398275</v>
      </c>
      <c r="AD456" s="75">
        <f t="shared" si="21"/>
        <v>5105370457.4244442</v>
      </c>
      <c r="AE456" s="74">
        <f t="shared" si="22"/>
        <v>990162</v>
      </c>
      <c r="AF456" s="75">
        <f t="shared" si="23"/>
        <v>5156.0961311628243</v>
      </c>
    </row>
    <row r="457" spans="1:32">
      <c r="A457" s="69" t="s">
        <v>2601</v>
      </c>
      <c r="B457" s="71" t="s">
        <v>2602</v>
      </c>
      <c r="C457" s="71"/>
      <c r="D457" s="72" t="s">
        <v>1215</v>
      </c>
      <c r="E457" s="71" t="s">
        <v>2081</v>
      </c>
      <c r="F457" s="71" t="s">
        <v>2082</v>
      </c>
      <c r="G457" s="71"/>
      <c r="H457" s="71" t="s">
        <v>1237</v>
      </c>
      <c r="I457" s="71" t="s">
        <v>1215</v>
      </c>
      <c r="J457" s="73">
        <v>5250</v>
      </c>
      <c r="K457" s="73">
        <v>9500</v>
      </c>
      <c r="L457" s="73">
        <v>593928</v>
      </c>
      <c r="M457" s="73">
        <v>6773.9335209999999</v>
      </c>
      <c r="N457" s="73">
        <v>7538</v>
      </c>
      <c r="O457" s="73">
        <v>12970</v>
      </c>
      <c r="P457" s="73">
        <v>7332</v>
      </c>
      <c r="Q457" s="73">
        <v>9582.3134140000002</v>
      </c>
      <c r="R457" s="73">
        <v>4567</v>
      </c>
      <c r="S457" s="73">
        <v>9500</v>
      </c>
      <c r="T457" s="73">
        <v>155520</v>
      </c>
      <c r="U457" s="73">
        <v>6934.7666609999997</v>
      </c>
      <c r="V457" s="73">
        <v>5529</v>
      </c>
      <c r="W457" s="73">
        <v>12600</v>
      </c>
      <c r="X457" s="73">
        <v>29866</v>
      </c>
      <c r="Y457" s="73">
        <v>8417.1763850000007</v>
      </c>
      <c r="Z457" s="73">
        <v>5415</v>
      </c>
      <c r="AA457" s="73">
        <v>159792</v>
      </c>
      <c r="AB457" s="73">
        <v>26263</v>
      </c>
      <c r="AC457" s="73">
        <v>8349.8611720000008</v>
      </c>
      <c r="AD457" s="75">
        <f t="shared" si="21"/>
        <v>5101723699.3792076</v>
      </c>
      <c r="AE457" s="74">
        <f t="shared" si="22"/>
        <v>749448</v>
      </c>
      <c r="AF457" s="75">
        <f t="shared" si="23"/>
        <v>6807.3084448543559</v>
      </c>
    </row>
    <row r="458" spans="1:32">
      <c r="A458" s="69" t="s">
        <v>2603</v>
      </c>
      <c r="B458" s="71" t="s">
        <v>2604</v>
      </c>
      <c r="C458" s="71"/>
      <c r="D458" s="72" t="s">
        <v>1215</v>
      </c>
      <c r="E458" s="71" t="s">
        <v>2605</v>
      </c>
      <c r="F458" s="71" t="s">
        <v>2606</v>
      </c>
      <c r="G458" s="71"/>
      <c r="H458" s="71" t="s">
        <v>1237</v>
      </c>
      <c r="I458" s="71" t="s">
        <v>1215</v>
      </c>
      <c r="J458" s="73">
        <v>2917</v>
      </c>
      <c r="K458" s="73">
        <v>61254</v>
      </c>
      <c r="L458" s="73">
        <v>80764</v>
      </c>
      <c r="M458" s="73">
        <v>55934.519867000003</v>
      </c>
      <c r="N458" s="73">
        <v>0</v>
      </c>
      <c r="O458" s="73">
        <v>79224</v>
      </c>
      <c r="P458" s="73">
        <v>19083</v>
      </c>
      <c r="Q458" s="73">
        <v>32271.911959000001</v>
      </c>
      <c r="R458" s="73">
        <v>10291</v>
      </c>
      <c r="S458" s="73">
        <v>54285</v>
      </c>
      <c r="T458" s="73">
        <v>16374</v>
      </c>
      <c r="U458" s="73">
        <v>35321.127086</v>
      </c>
      <c r="V458" s="73">
        <v>2223</v>
      </c>
      <c r="W458" s="73">
        <v>66948</v>
      </c>
      <c r="X458" s="73">
        <v>1867.8571400000001</v>
      </c>
      <c r="Y458" s="73">
        <v>12873.371607999999</v>
      </c>
      <c r="Z458" s="73">
        <v>728</v>
      </c>
      <c r="AA458" s="73">
        <v>69945</v>
      </c>
      <c r="AB458" s="73">
        <v>22728</v>
      </c>
      <c r="AC458" s="73">
        <v>27285.576636000002</v>
      </c>
      <c r="AD458" s="75">
        <f t="shared" si="21"/>
        <v>5095843697.4445524</v>
      </c>
      <c r="AE458" s="74">
        <f t="shared" si="22"/>
        <v>97138</v>
      </c>
      <c r="AF458" s="75">
        <f t="shared" si="23"/>
        <v>52459.837524393668</v>
      </c>
    </row>
    <row r="459" spans="1:32">
      <c r="A459" s="69" t="s">
        <v>74</v>
      </c>
      <c r="B459" s="71" t="s">
        <v>2607</v>
      </c>
      <c r="C459" s="71"/>
      <c r="D459" s="72" t="s">
        <v>1215</v>
      </c>
      <c r="E459" s="71"/>
      <c r="F459" s="71"/>
      <c r="G459" s="71"/>
      <c r="H459" s="71" t="s">
        <v>1237</v>
      </c>
      <c r="I459" s="71" t="s">
        <v>1215</v>
      </c>
      <c r="J459" s="73">
        <v>11893000</v>
      </c>
      <c r="K459" s="73">
        <v>11893000</v>
      </c>
      <c r="L459" s="73">
        <v>2</v>
      </c>
      <c r="M459" s="73">
        <v>11893000</v>
      </c>
      <c r="N459" s="73">
        <v>14271600</v>
      </c>
      <c r="O459" s="73">
        <v>15223080</v>
      </c>
      <c r="P459" s="73">
        <v>29</v>
      </c>
      <c r="Q459" s="73">
        <v>15141057.931034001</v>
      </c>
      <c r="R459" s="73">
        <v>11893000</v>
      </c>
      <c r="S459" s="73">
        <v>11893020</v>
      </c>
      <c r="T459" s="73">
        <v>426</v>
      </c>
      <c r="U459" s="73">
        <v>11893000.28169</v>
      </c>
      <c r="V459" s="73">
        <v>225247</v>
      </c>
      <c r="W459" s="73">
        <v>225247</v>
      </c>
      <c r="X459" s="73">
        <v>60</v>
      </c>
      <c r="Y459" s="73">
        <v>225247</v>
      </c>
      <c r="Z459" s="73">
        <v>198216</v>
      </c>
      <c r="AA459" s="73">
        <v>13082300</v>
      </c>
      <c r="AB459" s="73">
        <v>6328</v>
      </c>
      <c r="AC459" s="73">
        <v>377147.36427700002</v>
      </c>
      <c r="AD459" s="75">
        <f t="shared" si="21"/>
        <v>5090204119.9999399</v>
      </c>
      <c r="AE459" s="74">
        <f t="shared" si="22"/>
        <v>428</v>
      </c>
      <c r="AF459" s="75">
        <f t="shared" si="23"/>
        <v>11893000.280373691</v>
      </c>
    </row>
    <row r="460" spans="1:32">
      <c r="A460" s="69" t="s">
        <v>2608</v>
      </c>
      <c r="B460" s="71" t="s">
        <v>2609</v>
      </c>
      <c r="C460" s="71"/>
      <c r="D460" s="72" t="s">
        <v>1219</v>
      </c>
      <c r="E460" s="71" t="s">
        <v>2093</v>
      </c>
      <c r="F460" s="71" t="s">
        <v>2094</v>
      </c>
      <c r="G460" s="71"/>
      <c r="H460" s="71" t="s">
        <v>1237</v>
      </c>
      <c r="I460" s="71" t="s">
        <v>1219</v>
      </c>
      <c r="J460" s="73">
        <v>548</v>
      </c>
      <c r="K460" s="73">
        <v>14400</v>
      </c>
      <c r="L460" s="73">
        <v>408.21667000000002</v>
      </c>
      <c r="M460" s="73">
        <v>826.81581800000004</v>
      </c>
      <c r="N460" s="73">
        <v>41</v>
      </c>
      <c r="O460" s="73">
        <v>57600</v>
      </c>
      <c r="P460" s="73">
        <v>4267854.2</v>
      </c>
      <c r="Q460" s="73">
        <v>80.683824000000001</v>
      </c>
      <c r="R460" s="73">
        <v>50</v>
      </c>
      <c r="S460" s="73">
        <v>30000</v>
      </c>
      <c r="T460" s="73">
        <v>666789.04166999995</v>
      </c>
      <c r="U460" s="73">
        <v>7597.0591969999996</v>
      </c>
      <c r="V460" s="73">
        <v>35</v>
      </c>
      <c r="W460" s="73">
        <v>661920</v>
      </c>
      <c r="X460" s="73">
        <v>10883889.92458</v>
      </c>
      <c r="Y460" s="73">
        <v>137.793699</v>
      </c>
      <c r="Z460" s="73">
        <v>0</v>
      </c>
      <c r="AA460" s="73">
        <v>143915</v>
      </c>
      <c r="AB460" s="73">
        <v>5089554.5400599996</v>
      </c>
      <c r="AC460" s="73">
        <v>176.75012799999999</v>
      </c>
      <c r="AD460" s="75">
        <f t="shared" si="21"/>
        <v>5065973341.4778166</v>
      </c>
      <c r="AE460" s="74">
        <f t="shared" si="22"/>
        <v>667197.25833999994</v>
      </c>
      <c r="AF460" s="75">
        <f t="shared" si="23"/>
        <v>7592.9169044879754</v>
      </c>
    </row>
    <row r="461" spans="1:32">
      <c r="A461" s="69" t="s">
        <v>2610</v>
      </c>
      <c r="B461" s="71" t="s">
        <v>2611</v>
      </c>
      <c r="C461" s="71"/>
      <c r="D461" s="72" t="s">
        <v>1219</v>
      </c>
      <c r="E461" s="71" t="s">
        <v>1480</v>
      </c>
      <c r="F461" s="71" t="s">
        <v>1481</v>
      </c>
      <c r="G461" s="71"/>
      <c r="H461" s="71" t="s">
        <v>1237</v>
      </c>
      <c r="I461" s="71" t="s">
        <v>1219</v>
      </c>
      <c r="J461" s="73">
        <v>240000</v>
      </c>
      <c r="K461" s="73">
        <v>240000</v>
      </c>
      <c r="L461" s="73">
        <v>5</v>
      </c>
      <c r="M461" s="73">
        <v>240000</v>
      </c>
      <c r="N461" s="73">
        <v>8154</v>
      </c>
      <c r="O461" s="73">
        <v>12000</v>
      </c>
      <c r="P461" s="73">
        <v>600</v>
      </c>
      <c r="Q461" s="73">
        <v>9346.7999980000004</v>
      </c>
      <c r="R461" s="73">
        <v>102000</v>
      </c>
      <c r="S461" s="73">
        <v>428400</v>
      </c>
      <c r="T461" s="73">
        <v>35278</v>
      </c>
      <c r="U461" s="73">
        <v>143034.067797</v>
      </c>
      <c r="V461" s="73">
        <v>1240</v>
      </c>
      <c r="W461" s="73">
        <v>446250</v>
      </c>
      <c r="X461" s="73">
        <v>60996</v>
      </c>
      <c r="Y461" s="73">
        <v>9379.1551080000008</v>
      </c>
      <c r="Z461" s="73">
        <v>342</v>
      </c>
      <c r="AA461" s="73">
        <v>31968000</v>
      </c>
      <c r="AB461" s="73">
        <v>175194.06</v>
      </c>
      <c r="AC461" s="73">
        <v>15337.188537</v>
      </c>
      <c r="AD461" s="75">
        <f t="shared" si="21"/>
        <v>5047155843.7425661</v>
      </c>
      <c r="AE461" s="74">
        <f t="shared" si="22"/>
        <v>35283</v>
      </c>
      <c r="AF461" s="75">
        <f t="shared" si="23"/>
        <v>143047.80896586363</v>
      </c>
    </row>
    <row r="462" spans="1:32">
      <c r="A462" s="69" t="s">
        <v>2612</v>
      </c>
      <c r="B462" s="71" t="s">
        <v>2613</v>
      </c>
      <c r="C462" s="71"/>
      <c r="D462" s="72" t="s">
        <v>1215</v>
      </c>
      <c r="E462" s="71" t="s">
        <v>2614</v>
      </c>
      <c r="F462" s="71" t="s">
        <v>2615</v>
      </c>
      <c r="G462" s="71"/>
      <c r="H462" s="71" t="s">
        <v>1237</v>
      </c>
      <c r="I462" s="71" t="s">
        <v>1215</v>
      </c>
      <c r="J462" s="73">
        <v>4870</v>
      </c>
      <c r="K462" s="73">
        <v>46495</v>
      </c>
      <c r="L462" s="73">
        <v>112463</v>
      </c>
      <c r="M462" s="73">
        <v>40240.328496000002</v>
      </c>
      <c r="N462" s="73">
        <v>0</v>
      </c>
      <c r="O462" s="73">
        <v>213326</v>
      </c>
      <c r="P462" s="73">
        <v>19601.004000000001</v>
      </c>
      <c r="Q462" s="73">
        <v>35161.347822000003</v>
      </c>
      <c r="R462" s="73">
        <v>3900</v>
      </c>
      <c r="S462" s="73">
        <v>41149</v>
      </c>
      <c r="T462" s="73">
        <v>20754</v>
      </c>
      <c r="U462" s="73">
        <v>25058.997249</v>
      </c>
      <c r="V462" s="73">
        <v>29.69</v>
      </c>
      <c r="W462" s="73">
        <v>65786</v>
      </c>
      <c r="X462" s="73">
        <v>29583.575239999998</v>
      </c>
      <c r="Y462" s="73">
        <v>10427.797576999999</v>
      </c>
      <c r="Z462" s="73">
        <v>2023</v>
      </c>
      <c r="AA462" s="73">
        <v>486442</v>
      </c>
      <c r="AB462" s="73">
        <v>63424.292849999998</v>
      </c>
      <c r="AC462" s="73">
        <v>11532.821222</v>
      </c>
      <c r="AD462" s="75">
        <f t="shared" si="21"/>
        <v>5045622492.5513935</v>
      </c>
      <c r="AE462" s="74">
        <f t="shared" si="22"/>
        <v>133217</v>
      </c>
      <c r="AF462" s="75">
        <f t="shared" si="23"/>
        <v>37875.214819065084</v>
      </c>
    </row>
    <row r="463" spans="1:32">
      <c r="A463" s="69" t="s">
        <v>2616</v>
      </c>
      <c r="B463" s="71" t="s">
        <v>2617</v>
      </c>
      <c r="C463" s="71"/>
      <c r="D463" s="72" t="s">
        <v>1215</v>
      </c>
      <c r="E463" s="71" t="s">
        <v>2391</v>
      </c>
      <c r="F463" s="71" t="s">
        <v>2392</v>
      </c>
      <c r="G463" s="71"/>
      <c r="H463" s="71" t="s">
        <v>1237</v>
      </c>
      <c r="I463" s="71" t="s">
        <v>1215</v>
      </c>
      <c r="J463" s="73">
        <v>142021</v>
      </c>
      <c r="K463" s="73">
        <v>167971</v>
      </c>
      <c r="L463" s="73">
        <v>22529</v>
      </c>
      <c r="M463" s="73">
        <v>147472.844373</v>
      </c>
      <c r="N463" s="73">
        <v>0</v>
      </c>
      <c r="O463" s="73">
        <v>186747</v>
      </c>
      <c r="P463" s="73">
        <v>2737</v>
      </c>
      <c r="Q463" s="73">
        <v>139833.12899699999</v>
      </c>
      <c r="R463" s="73">
        <v>27600</v>
      </c>
      <c r="S463" s="73">
        <v>52230</v>
      </c>
      <c r="T463" s="73">
        <v>58316</v>
      </c>
      <c r="U463" s="73">
        <v>29430.962680000001</v>
      </c>
      <c r="V463" s="73">
        <v>966</v>
      </c>
      <c r="W463" s="73">
        <v>172925</v>
      </c>
      <c r="X463" s="73">
        <v>307021.36663</v>
      </c>
      <c r="Y463" s="73">
        <v>1608.7655090000001</v>
      </c>
      <c r="Z463" s="73">
        <v>264</v>
      </c>
      <c r="AA463" s="73">
        <v>150376</v>
      </c>
      <c r="AB463" s="73">
        <v>1802388</v>
      </c>
      <c r="AC463" s="73">
        <v>1428.0602060000001</v>
      </c>
      <c r="AD463" s="75">
        <f t="shared" si="21"/>
        <v>5038711730.5261974</v>
      </c>
      <c r="AE463" s="74">
        <f t="shared" si="22"/>
        <v>80845</v>
      </c>
      <c r="AF463" s="75">
        <f t="shared" si="23"/>
        <v>62325.582664681766</v>
      </c>
    </row>
    <row r="464" spans="1:32">
      <c r="A464" s="69" t="s">
        <v>2618</v>
      </c>
      <c r="B464" s="71" t="s">
        <v>1606</v>
      </c>
      <c r="C464" s="71"/>
      <c r="D464" s="72" t="s">
        <v>1215</v>
      </c>
      <c r="E464" s="71" t="s">
        <v>1605</v>
      </c>
      <c r="F464" s="71" t="s">
        <v>1606</v>
      </c>
      <c r="G464" s="71"/>
      <c r="H464" s="71" t="s">
        <v>1456</v>
      </c>
      <c r="I464" s="71" t="s">
        <v>1215</v>
      </c>
      <c r="J464" s="73">
        <v>240000</v>
      </c>
      <c r="K464" s="73">
        <v>324486</v>
      </c>
      <c r="L464" s="73">
        <v>7662</v>
      </c>
      <c r="M464" s="73">
        <v>272793.68963099999</v>
      </c>
      <c r="N464" s="73">
        <v>256800</v>
      </c>
      <c r="O464" s="73">
        <v>380000</v>
      </c>
      <c r="P464" s="73">
        <v>1604</v>
      </c>
      <c r="Q464" s="73">
        <v>304372.29332499998</v>
      </c>
      <c r="R464" s="73">
        <v>234600</v>
      </c>
      <c r="S464" s="73">
        <v>389838</v>
      </c>
      <c r="T464" s="73">
        <v>10473</v>
      </c>
      <c r="U464" s="73">
        <v>278342.524867</v>
      </c>
      <c r="V464" s="73">
        <v>270000</v>
      </c>
      <c r="W464" s="73">
        <v>433350</v>
      </c>
      <c r="X464" s="73">
        <v>797</v>
      </c>
      <c r="Y464" s="73">
        <v>322298.038894</v>
      </c>
      <c r="Z464" s="73">
        <v>0</v>
      </c>
      <c r="AA464" s="73">
        <v>1638000</v>
      </c>
      <c r="AB464" s="73">
        <v>4991411</v>
      </c>
      <c r="AC464" s="73">
        <v>808.18034399999999</v>
      </c>
      <c r="AD464" s="75">
        <f t="shared" si="21"/>
        <v>5005226512.8848133</v>
      </c>
      <c r="AE464" s="74">
        <f t="shared" si="22"/>
        <v>18135</v>
      </c>
      <c r="AF464" s="75">
        <f t="shared" si="23"/>
        <v>275998.15345380828</v>
      </c>
    </row>
    <row r="465" spans="1:32">
      <c r="A465" s="69" t="s">
        <v>2619</v>
      </c>
      <c r="B465" s="71" t="s">
        <v>2620</v>
      </c>
      <c r="C465" s="71"/>
      <c r="D465" s="72" t="s">
        <v>1219</v>
      </c>
      <c r="E465" s="71" t="s">
        <v>1271</v>
      </c>
      <c r="F465" s="71" t="s">
        <v>1272</v>
      </c>
      <c r="G465" s="71"/>
      <c r="H465" s="71" t="s">
        <v>1237</v>
      </c>
      <c r="I465" s="71" t="s">
        <v>1215</v>
      </c>
      <c r="J465" s="73">
        <v>4841</v>
      </c>
      <c r="K465" s="73">
        <v>6373</v>
      </c>
      <c r="L465" s="73">
        <v>828598</v>
      </c>
      <c r="M465" s="73">
        <v>5491.4105369999997</v>
      </c>
      <c r="N465" s="73">
        <v>0</v>
      </c>
      <c r="O465" s="73">
        <v>740340</v>
      </c>
      <c r="P465" s="73">
        <v>62227</v>
      </c>
      <c r="Q465" s="73">
        <v>5737.382509</v>
      </c>
      <c r="R465" s="73">
        <v>1950</v>
      </c>
      <c r="S465" s="73">
        <v>3722</v>
      </c>
      <c r="T465" s="73">
        <v>205620</v>
      </c>
      <c r="U465" s="73">
        <v>2184.7840679999999</v>
      </c>
      <c r="V465" s="73">
        <v>560</v>
      </c>
      <c r="W465" s="73">
        <v>7050</v>
      </c>
      <c r="X465" s="73">
        <v>3622</v>
      </c>
      <c r="Y465" s="73">
        <v>5192.3659479999997</v>
      </c>
      <c r="Z465" s="73">
        <v>3790</v>
      </c>
      <c r="AA465" s="73">
        <v>10827</v>
      </c>
      <c r="AB465" s="73">
        <v>54201</v>
      </c>
      <c r="AC465" s="73">
        <v>5690.6041740000001</v>
      </c>
      <c r="AD465" s="75">
        <f t="shared" si="21"/>
        <v>4999407088.1992855</v>
      </c>
      <c r="AE465" s="74">
        <f t="shared" si="22"/>
        <v>1034218</v>
      </c>
      <c r="AF465" s="75">
        <f t="shared" si="23"/>
        <v>4833.9973663185956</v>
      </c>
    </row>
    <row r="466" spans="1:32">
      <c r="A466" s="69" t="s">
        <v>2621</v>
      </c>
      <c r="B466" s="71" t="s">
        <v>2622</v>
      </c>
      <c r="C466" s="71"/>
      <c r="D466" s="72" t="s">
        <v>1219</v>
      </c>
      <c r="E466" s="71" t="s">
        <v>1614</v>
      </c>
      <c r="F466" s="71" t="s">
        <v>1493</v>
      </c>
      <c r="G466" s="71"/>
      <c r="H466" s="71" t="s">
        <v>1237</v>
      </c>
      <c r="I466" s="71" t="s">
        <v>1215</v>
      </c>
      <c r="J466" s="73">
        <v>1900</v>
      </c>
      <c r="K466" s="73">
        <v>47898</v>
      </c>
      <c r="L466" s="73">
        <v>120339</v>
      </c>
      <c r="M466" s="73">
        <v>41181.120613999999</v>
      </c>
      <c r="N466" s="73">
        <v>0</v>
      </c>
      <c r="O466" s="73">
        <v>802320</v>
      </c>
      <c r="P466" s="73">
        <v>18437</v>
      </c>
      <c r="Q466" s="73">
        <v>37565.477430999999</v>
      </c>
      <c r="R466" s="73">
        <v>22050</v>
      </c>
      <c r="S466" s="73">
        <v>43743</v>
      </c>
      <c r="T466" s="73">
        <v>1556</v>
      </c>
      <c r="U466" s="73">
        <v>26442.954365000001</v>
      </c>
      <c r="V466" s="73">
        <v>42</v>
      </c>
      <c r="W466" s="73">
        <v>66990</v>
      </c>
      <c r="X466" s="73">
        <v>22160.2857</v>
      </c>
      <c r="Y466" s="73">
        <v>907.37936100000002</v>
      </c>
      <c r="Z466" s="73">
        <v>92</v>
      </c>
      <c r="AA466" s="73">
        <v>66990</v>
      </c>
      <c r="AB466" s="73">
        <v>22634</v>
      </c>
      <c r="AC466" s="73">
        <v>19389.864365000001</v>
      </c>
      <c r="AD466" s="75">
        <f t="shared" si="21"/>
        <v>4996840110.5600853</v>
      </c>
      <c r="AE466" s="74">
        <f t="shared" si="22"/>
        <v>121895</v>
      </c>
      <c r="AF466" s="75">
        <f t="shared" si="23"/>
        <v>40992.986673449159</v>
      </c>
    </row>
    <row r="467" spans="1:32">
      <c r="A467" s="69" t="s">
        <v>2623</v>
      </c>
      <c r="B467" s="71" t="s">
        <v>2624</v>
      </c>
      <c r="C467" s="71"/>
      <c r="D467" s="72" t="s">
        <v>1215</v>
      </c>
      <c r="E467" s="71" t="s">
        <v>1720</v>
      </c>
      <c r="F467" s="71" t="s">
        <v>1721</v>
      </c>
      <c r="G467" s="71"/>
      <c r="H467" s="71" t="s">
        <v>2625</v>
      </c>
      <c r="I467" s="71" t="s">
        <v>1219</v>
      </c>
      <c r="J467" s="73">
        <v>374213</v>
      </c>
      <c r="K467" s="73">
        <v>431454</v>
      </c>
      <c r="L467" s="73">
        <v>6866</v>
      </c>
      <c r="M467" s="73">
        <v>410400.25006799999</v>
      </c>
      <c r="N467" s="73">
        <v>23182</v>
      </c>
      <c r="O467" s="73">
        <v>543054</v>
      </c>
      <c r="P467" s="73">
        <v>1383</v>
      </c>
      <c r="Q467" s="73">
        <v>423679.705709</v>
      </c>
      <c r="R467" s="73">
        <v>302000</v>
      </c>
      <c r="S467" s="73">
        <v>396593</v>
      </c>
      <c r="T467" s="73">
        <v>5751</v>
      </c>
      <c r="U467" s="73">
        <v>378838.26081800001</v>
      </c>
      <c r="V467" s="73">
        <v>361000</v>
      </c>
      <c r="W467" s="73">
        <v>693740</v>
      </c>
      <c r="X467" s="73">
        <v>1514</v>
      </c>
      <c r="Y467" s="73">
        <v>456184.94038599997</v>
      </c>
      <c r="Z467" s="73">
        <v>5</v>
      </c>
      <c r="AA467" s="73">
        <v>5349000</v>
      </c>
      <c r="AB467" s="73">
        <v>445793</v>
      </c>
      <c r="AC467" s="73">
        <v>3254.4033709999999</v>
      </c>
      <c r="AD467" s="75">
        <f t="shared" si="21"/>
        <v>4996506954.9312057</v>
      </c>
      <c r="AE467" s="74">
        <f t="shared" si="22"/>
        <v>12617</v>
      </c>
      <c r="AF467" s="75">
        <f t="shared" si="23"/>
        <v>396013.86660309153</v>
      </c>
    </row>
    <row r="468" spans="1:32">
      <c r="A468" s="69" t="s">
        <v>2626</v>
      </c>
      <c r="B468" s="71" t="s">
        <v>2627</v>
      </c>
      <c r="C468" s="71"/>
      <c r="D468" s="72" t="s">
        <v>1215</v>
      </c>
      <c r="E468" s="71" t="s">
        <v>2628</v>
      </c>
      <c r="F468" s="71" t="s">
        <v>2629</v>
      </c>
      <c r="G468" s="71"/>
      <c r="H468" s="71" t="s">
        <v>1237</v>
      </c>
      <c r="I468" s="71" t="s">
        <v>1215</v>
      </c>
      <c r="J468" s="73">
        <v>69076</v>
      </c>
      <c r="K468" s="73">
        <v>106754</v>
      </c>
      <c r="L468" s="73">
        <v>5794</v>
      </c>
      <c r="M468" s="73">
        <v>95683.146869999997</v>
      </c>
      <c r="N468" s="73">
        <v>3057</v>
      </c>
      <c r="O468" s="73">
        <v>1105440</v>
      </c>
      <c r="P468" s="73">
        <v>341916.5</v>
      </c>
      <c r="Q468" s="73">
        <v>5137.0552889999999</v>
      </c>
      <c r="R468" s="73">
        <v>38795</v>
      </c>
      <c r="S468" s="73">
        <v>96586</v>
      </c>
      <c r="T468" s="73">
        <v>101530</v>
      </c>
      <c r="U468" s="73">
        <v>43701.685347999999</v>
      </c>
      <c r="V468" s="73">
        <v>4375</v>
      </c>
      <c r="W468" s="73">
        <v>1404900</v>
      </c>
      <c r="X468" s="73">
        <v>31976.78068</v>
      </c>
      <c r="Y468" s="73">
        <v>16005.35304</v>
      </c>
      <c r="Z468" s="73">
        <v>938</v>
      </c>
      <c r="AA468" s="73">
        <v>6059580</v>
      </c>
      <c r="AB468" s="73">
        <v>71771.704270000002</v>
      </c>
      <c r="AC468" s="73">
        <v>9494.7538999999997</v>
      </c>
      <c r="AD468" s="75">
        <f t="shared" si="21"/>
        <v>4991420266.3472195</v>
      </c>
      <c r="AE468" s="74">
        <f t="shared" si="22"/>
        <v>107324</v>
      </c>
      <c r="AF468" s="75">
        <f t="shared" si="23"/>
        <v>46507.959695382386</v>
      </c>
    </row>
    <row r="469" spans="1:32">
      <c r="A469" s="69" t="s">
        <v>2630</v>
      </c>
      <c r="B469" s="71" t="s">
        <v>2188</v>
      </c>
      <c r="C469" s="71"/>
      <c r="D469" s="72" t="s">
        <v>1219</v>
      </c>
      <c r="E469" s="71" t="s">
        <v>1346</v>
      </c>
      <c r="F469" s="71" t="s">
        <v>1347</v>
      </c>
      <c r="G469" s="71"/>
      <c r="H469" s="71" t="s">
        <v>1224</v>
      </c>
      <c r="I469" s="71" t="s">
        <v>1219</v>
      </c>
      <c r="J469" s="73">
        <v>14378</v>
      </c>
      <c r="K469" s="73">
        <v>24200</v>
      </c>
      <c r="L469" s="73">
        <v>100</v>
      </c>
      <c r="M469" s="73">
        <v>19253.559997</v>
      </c>
      <c r="N469" s="73">
        <v>12369</v>
      </c>
      <c r="O469" s="73">
        <v>200000</v>
      </c>
      <c r="P469" s="73">
        <v>16534</v>
      </c>
      <c r="Q469" s="73">
        <v>23676.260792000001</v>
      </c>
      <c r="R469" s="73">
        <v>110000</v>
      </c>
      <c r="S469" s="73">
        <v>163910</v>
      </c>
      <c r="T469" s="73">
        <v>42488</v>
      </c>
      <c r="U469" s="73">
        <v>117404.999266</v>
      </c>
      <c r="V469" s="73">
        <v>10509</v>
      </c>
      <c r="W469" s="73">
        <v>300000</v>
      </c>
      <c r="X469" s="73">
        <v>98330.9</v>
      </c>
      <c r="Y469" s="73">
        <v>22342.961018999998</v>
      </c>
      <c r="Z469" s="73">
        <v>449</v>
      </c>
      <c r="AA469" s="73">
        <v>360000</v>
      </c>
      <c r="AB469" s="73">
        <v>139388.29999999999</v>
      </c>
      <c r="AC469" s="73">
        <v>16703.71211</v>
      </c>
      <c r="AD469" s="75">
        <f t="shared" si="21"/>
        <v>4990228964.8135071</v>
      </c>
      <c r="AE469" s="74">
        <f t="shared" si="22"/>
        <v>42588</v>
      </c>
      <c r="AF469" s="75">
        <f t="shared" si="23"/>
        <v>117174.5319060183</v>
      </c>
    </row>
    <row r="470" spans="1:32">
      <c r="A470" s="69" t="s">
        <v>2631</v>
      </c>
      <c r="B470" s="71" t="s">
        <v>2632</v>
      </c>
      <c r="C470" s="71"/>
      <c r="D470" s="72" t="s">
        <v>1215</v>
      </c>
      <c r="E470" s="71" t="s">
        <v>2081</v>
      </c>
      <c r="F470" s="71" t="s">
        <v>2082</v>
      </c>
      <c r="G470" s="71"/>
      <c r="H470" s="71" t="s">
        <v>1237</v>
      </c>
      <c r="I470" s="71" t="s">
        <v>1215</v>
      </c>
      <c r="J470" s="73">
        <v>38470</v>
      </c>
      <c r="K470" s="73">
        <v>53860</v>
      </c>
      <c r="L470" s="73">
        <v>108750</v>
      </c>
      <c r="M470" s="73">
        <v>45457.981492999999</v>
      </c>
      <c r="N470" s="73">
        <v>0</v>
      </c>
      <c r="O470" s="73">
        <v>231460</v>
      </c>
      <c r="P470" s="73">
        <v>12273</v>
      </c>
      <c r="Q470" s="73">
        <v>43364.189164000003</v>
      </c>
      <c r="R470" s="73">
        <v>20340</v>
      </c>
      <c r="S470" s="73">
        <v>33528</v>
      </c>
      <c r="T470" s="73">
        <v>1073</v>
      </c>
      <c r="U470" s="73">
        <v>27098.231123000001</v>
      </c>
      <c r="V470" s="73">
        <v>712</v>
      </c>
      <c r="W470" s="73">
        <v>55098</v>
      </c>
      <c r="X470" s="73">
        <v>14107</v>
      </c>
      <c r="Y470" s="73">
        <v>1604.2953030000001</v>
      </c>
      <c r="Z470" s="73">
        <v>1044</v>
      </c>
      <c r="AA470" s="73">
        <v>47793</v>
      </c>
      <c r="AB470" s="73">
        <v>10896</v>
      </c>
      <c r="AC470" s="73">
        <v>40885.732103000002</v>
      </c>
      <c r="AD470" s="75">
        <f t="shared" si="21"/>
        <v>4972631889.3587284</v>
      </c>
      <c r="AE470" s="74">
        <f t="shared" si="22"/>
        <v>109823</v>
      </c>
      <c r="AF470" s="75">
        <f t="shared" si="23"/>
        <v>45278.60183530525</v>
      </c>
    </row>
    <row r="471" spans="1:32">
      <c r="A471" s="69" t="s">
        <v>2633</v>
      </c>
      <c r="B471" s="71" t="s">
        <v>2634</v>
      </c>
      <c r="C471" s="71"/>
      <c r="D471" s="72" t="s">
        <v>1219</v>
      </c>
      <c r="E471" s="71" t="s">
        <v>2021</v>
      </c>
      <c r="F471" s="71" t="s">
        <v>2022</v>
      </c>
      <c r="G471" s="71"/>
      <c r="H471" s="71" t="s">
        <v>1237</v>
      </c>
      <c r="I471" s="71" t="s">
        <v>1219</v>
      </c>
      <c r="J471" s="73">
        <v>112767</v>
      </c>
      <c r="K471" s="73">
        <v>143152</v>
      </c>
      <c r="L471" s="73">
        <v>36314</v>
      </c>
      <c r="M471" s="73">
        <v>125373.844434</v>
      </c>
      <c r="N471" s="73">
        <v>852</v>
      </c>
      <c r="O471" s="73">
        <v>153924</v>
      </c>
      <c r="P471" s="73">
        <v>2642</v>
      </c>
      <c r="Q471" s="73">
        <v>82312.362867000003</v>
      </c>
      <c r="R471" s="73">
        <v>17472</v>
      </c>
      <c r="S471" s="73">
        <v>120672</v>
      </c>
      <c r="T471" s="73">
        <v>14834</v>
      </c>
      <c r="U471" s="73">
        <v>28203.910268</v>
      </c>
      <c r="V471" s="73">
        <v>1054</v>
      </c>
      <c r="W471" s="73">
        <v>146400</v>
      </c>
      <c r="X471" s="73">
        <v>1571.51</v>
      </c>
      <c r="Y471" s="73">
        <v>18360.139682000001</v>
      </c>
      <c r="Z471" s="73">
        <v>140</v>
      </c>
      <c r="AA471" s="73">
        <v>150360</v>
      </c>
      <c r="AB471" s="73">
        <v>7316.77</v>
      </c>
      <c r="AC471" s="73">
        <v>53565.369459000001</v>
      </c>
      <c r="AD471" s="75">
        <f t="shared" si="21"/>
        <v>4971202591.6917877</v>
      </c>
      <c r="AE471" s="74">
        <f t="shared" si="22"/>
        <v>51148</v>
      </c>
      <c r="AF471" s="75">
        <f t="shared" si="23"/>
        <v>97192.511763740273</v>
      </c>
    </row>
    <row r="472" spans="1:32">
      <c r="A472" s="69" t="s">
        <v>2635</v>
      </c>
      <c r="B472" s="71" t="s">
        <v>2636</v>
      </c>
      <c r="C472" s="71"/>
      <c r="D472" s="72" t="s">
        <v>1215</v>
      </c>
      <c r="E472" s="71" t="s">
        <v>2637</v>
      </c>
      <c r="F472" s="71" t="s">
        <v>2638</v>
      </c>
      <c r="G472" s="71"/>
      <c r="H472" s="71" t="s">
        <v>1237</v>
      </c>
      <c r="I472" s="71" t="s">
        <v>1215</v>
      </c>
      <c r="J472" s="73">
        <v>106400</v>
      </c>
      <c r="K472" s="73">
        <v>146468</v>
      </c>
      <c r="L472" s="73">
        <v>24968</v>
      </c>
      <c r="M472" s="73">
        <v>122657.864261</v>
      </c>
      <c r="N472" s="73">
        <v>0</v>
      </c>
      <c r="O472" s="73">
        <v>566524</v>
      </c>
      <c r="P472" s="73">
        <v>10250.286</v>
      </c>
      <c r="Q472" s="73">
        <v>83293.506913999998</v>
      </c>
      <c r="R472" s="73">
        <v>5058</v>
      </c>
      <c r="S472" s="73">
        <v>142139</v>
      </c>
      <c r="T472" s="73">
        <v>16311</v>
      </c>
      <c r="U472" s="73">
        <v>116482.41063899999</v>
      </c>
      <c r="V472" s="73">
        <v>3935</v>
      </c>
      <c r="W472" s="73">
        <v>1030204</v>
      </c>
      <c r="X472" s="73">
        <v>53968.112840000002</v>
      </c>
      <c r="Y472" s="73">
        <v>35164.267902</v>
      </c>
      <c r="Z472" s="73">
        <v>77</v>
      </c>
      <c r="AA472" s="73">
        <v>13154764</v>
      </c>
      <c r="AB472" s="73">
        <v>479906.05141000001</v>
      </c>
      <c r="AC472" s="73">
        <v>4942.4654819999996</v>
      </c>
      <c r="AD472" s="75">
        <f t="shared" si="21"/>
        <v>4962466154.8013773</v>
      </c>
      <c r="AE472" s="74">
        <f t="shared" si="22"/>
        <v>41279</v>
      </c>
      <c r="AF472" s="75">
        <f t="shared" si="23"/>
        <v>120217.69313213443</v>
      </c>
    </row>
    <row r="473" spans="1:32">
      <c r="A473" s="69" t="s">
        <v>2639</v>
      </c>
      <c r="B473" s="71" t="s">
        <v>2640</v>
      </c>
      <c r="C473" s="71"/>
      <c r="D473" s="72" t="s">
        <v>1219</v>
      </c>
      <c r="E473" s="71" t="s">
        <v>1569</v>
      </c>
      <c r="F473" s="71" t="s">
        <v>1570</v>
      </c>
      <c r="G473" s="71"/>
      <c r="H473" s="71" t="s">
        <v>1237</v>
      </c>
      <c r="I473" s="71" t="s">
        <v>1219</v>
      </c>
      <c r="J473" s="73">
        <v>14</v>
      </c>
      <c r="K473" s="73">
        <v>15</v>
      </c>
      <c r="L473" s="73">
        <v>197410</v>
      </c>
      <c r="M473" s="73">
        <v>14.963425000000001</v>
      </c>
      <c r="N473" s="73">
        <v>8</v>
      </c>
      <c r="O473" s="73">
        <v>260100</v>
      </c>
      <c r="P473" s="73">
        <v>16879400.744369999</v>
      </c>
      <c r="Q473" s="73">
        <v>32.479787999999999</v>
      </c>
      <c r="R473" s="73">
        <v>25</v>
      </c>
      <c r="S473" s="73">
        <v>13500</v>
      </c>
      <c r="T473" s="73">
        <v>8548393</v>
      </c>
      <c r="U473" s="73">
        <v>579.70707200000004</v>
      </c>
      <c r="V473" s="73">
        <v>4</v>
      </c>
      <c r="W473" s="73">
        <v>370800</v>
      </c>
      <c r="X473" s="73">
        <v>55345503.985169999</v>
      </c>
      <c r="Y473" s="73">
        <v>33.892015999999998</v>
      </c>
      <c r="Z473" s="73">
        <v>0</v>
      </c>
      <c r="AA473" s="73">
        <v>131641200</v>
      </c>
      <c r="AB473" s="73">
        <v>79718162.571810007</v>
      </c>
      <c r="AC473" s="73">
        <v>26.869581</v>
      </c>
      <c r="AD473" s="75">
        <f t="shared" si="21"/>
        <v>4958517806.0645466</v>
      </c>
      <c r="AE473" s="74">
        <f t="shared" si="22"/>
        <v>8745803</v>
      </c>
      <c r="AF473" s="75">
        <f t="shared" si="23"/>
        <v>566.95969553219379</v>
      </c>
    </row>
    <row r="474" spans="1:32">
      <c r="A474" s="69" t="s">
        <v>2641</v>
      </c>
      <c r="B474" s="71" t="s">
        <v>2642</v>
      </c>
      <c r="C474" s="71"/>
      <c r="D474" s="72" t="s">
        <v>1215</v>
      </c>
      <c r="E474" s="71" t="s">
        <v>2643</v>
      </c>
      <c r="F474" s="71" t="s">
        <v>2644</v>
      </c>
      <c r="G474" s="71"/>
      <c r="H474" s="71" t="s">
        <v>2645</v>
      </c>
      <c r="I474" s="71" t="s">
        <v>1215</v>
      </c>
      <c r="J474" s="73">
        <v>34750</v>
      </c>
      <c r="K474" s="73">
        <v>45185</v>
      </c>
      <c r="L474" s="73">
        <v>85329</v>
      </c>
      <c r="M474" s="73">
        <v>39228.313636999999</v>
      </c>
      <c r="N474" s="73">
        <v>691</v>
      </c>
      <c r="O474" s="73">
        <v>211309</v>
      </c>
      <c r="P474" s="73">
        <v>12983</v>
      </c>
      <c r="Q474" s="73">
        <v>39107.151701000003</v>
      </c>
      <c r="R474" s="73">
        <v>29442.6</v>
      </c>
      <c r="S474" s="73">
        <v>52891</v>
      </c>
      <c r="T474" s="73">
        <v>49465</v>
      </c>
      <c r="U474" s="73">
        <v>32424.533325</v>
      </c>
      <c r="V474" s="73">
        <v>0</v>
      </c>
      <c r="W474" s="73">
        <v>192607</v>
      </c>
      <c r="X474" s="73">
        <v>18682</v>
      </c>
      <c r="Y474" s="73">
        <v>39929.882985999997</v>
      </c>
      <c r="Z474" s="73">
        <v>0</v>
      </c>
      <c r="AA474" s="73">
        <v>914610</v>
      </c>
      <c r="AB474" s="73">
        <v>76792.3</v>
      </c>
      <c r="AC474" s="73">
        <v>36143.021751</v>
      </c>
      <c r="AD474" s="75">
        <f t="shared" si="21"/>
        <v>4951192315.2526979</v>
      </c>
      <c r="AE474" s="74">
        <f t="shared" si="22"/>
        <v>134794</v>
      </c>
      <c r="AF474" s="75">
        <f t="shared" si="23"/>
        <v>36731.548253280547</v>
      </c>
    </row>
    <row r="475" spans="1:32">
      <c r="A475" s="69" t="s">
        <v>2646</v>
      </c>
      <c r="B475" s="71" t="s">
        <v>2647</v>
      </c>
      <c r="C475" s="71"/>
      <c r="D475" s="72" t="s">
        <v>1215</v>
      </c>
      <c r="E475" s="71" t="s">
        <v>2648</v>
      </c>
      <c r="F475" s="71" t="s">
        <v>2649</v>
      </c>
      <c r="G475" s="71"/>
      <c r="H475" s="71" t="s">
        <v>1237</v>
      </c>
      <c r="I475" s="71" t="s">
        <v>1215</v>
      </c>
      <c r="J475" s="73">
        <v>0</v>
      </c>
      <c r="K475" s="73">
        <v>0</v>
      </c>
      <c r="L475" s="73">
        <v>0</v>
      </c>
      <c r="M475" s="73">
        <v>0</v>
      </c>
      <c r="N475" s="73">
        <v>22727</v>
      </c>
      <c r="O475" s="73">
        <v>1084967</v>
      </c>
      <c r="P475" s="73">
        <v>1895</v>
      </c>
      <c r="Q475" s="73">
        <v>328571.799076</v>
      </c>
      <c r="R475" s="73">
        <v>600000</v>
      </c>
      <c r="S475" s="73">
        <v>664000</v>
      </c>
      <c r="T475" s="73">
        <v>7984</v>
      </c>
      <c r="U475" s="73">
        <v>619301.93887399998</v>
      </c>
      <c r="V475" s="73">
        <v>21459</v>
      </c>
      <c r="W475" s="73">
        <v>1263510</v>
      </c>
      <c r="X475" s="73">
        <v>60958.033320000002</v>
      </c>
      <c r="Y475" s="73">
        <v>38043.174943999999</v>
      </c>
      <c r="Z475" s="73">
        <v>119</v>
      </c>
      <c r="AA475" s="73">
        <v>1263510</v>
      </c>
      <c r="AB475" s="73">
        <v>138988.47</v>
      </c>
      <c r="AC475" s="73">
        <v>30173.608916000001</v>
      </c>
      <c r="AD475" s="75">
        <f t="shared" si="21"/>
        <v>4944506679.9700155</v>
      </c>
      <c r="AE475" s="74">
        <f t="shared" si="22"/>
        <v>7984</v>
      </c>
      <c r="AF475" s="75">
        <f t="shared" si="23"/>
        <v>619301.93887399998</v>
      </c>
    </row>
    <row r="476" spans="1:32">
      <c r="A476" s="69" t="s">
        <v>2650</v>
      </c>
      <c r="B476" s="71" t="s">
        <v>2651</v>
      </c>
      <c r="C476" s="71"/>
      <c r="D476" s="72" t="s">
        <v>1219</v>
      </c>
      <c r="E476" s="71" t="s">
        <v>2652</v>
      </c>
      <c r="F476" s="71" t="s">
        <v>1264</v>
      </c>
      <c r="G476" s="71"/>
      <c r="H476" s="71" t="s">
        <v>1224</v>
      </c>
      <c r="I476" s="71" t="s">
        <v>1219</v>
      </c>
      <c r="J476" s="73">
        <v>1544</v>
      </c>
      <c r="K476" s="73">
        <v>3179</v>
      </c>
      <c r="L476" s="73">
        <v>1002</v>
      </c>
      <c r="M476" s="73">
        <v>2819.1347300000002</v>
      </c>
      <c r="N476" s="73">
        <v>9</v>
      </c>
      <c r="O476" s="73">
        <v>78800</v>
      </c>
      <c r="P476" s="73">
        <v>196115</v>
      </c>
      <c r="Q476" s="73">
        <v>1830.751669</v>
      </c>
      <c r="R476" s="73">
        <v>1216</v>
      </c>
      <c r="S476" s="73">
        <v>1959</v>
      </c>
      <c r="T476" s="73">
        <v>3320424</v>
      </c>
      <c r="U476" s="73">
        <v>1486.4603</v>
      </c>
      <c r="V476" s="73">
        <v>100</v>
      </c>
      <c r="W476" s="73">
        <v>86400</v>
      </c>
      <c r="X476" s="73">
        <v>670414</v>
      </c>
      <c r="Y476" s="73">
        <v>2071.5791629999999</v>
      </c>
      <c r="Z476" s="73">
        <v>0</v>
      </c>
      <c r="AA476" s="73">
        <v>959600</v>
      </c>
      <c r="AB476" s="73">
        <v>2990711.56</v>
      </c>
      <c r="AC476" s="73">
        <v>2025.7733000000001</v>
      </c>
      <c r="AD476" s="75">
        <f t="shared" si="21"/>
        <v>4938503228.1666603</v>
      </c>
      <c r="AE476" s="74">
        <f t="shared" si="22"/>
        <v>3321426</v>
      </c>
      <c r="AF476" s="75">
        <f t="shared" si="23"/>
        <v>1486.8623380941381</v>
      </c>
    </row>
    <row r="477" spans="1:32">
      <c r="A477" s="69" t="s">
        <v>2653</v>
      </c>
      <c r="B477" s="71" t="s">
        <v>2654</v>
      </c>
      <c r="C477" s="71"/>
      <c r="D477" s="72" t="s">
        <v>1219</v>
      </c>
      <c r="E477" s="71" t="s">
        <v>2655</v>
      </c>
      <c r="F477" s="71" t="s">
        <v>2656</v>
      </c>
      <c r="G477" s="71"/>
      <c r="H477" s="71" t="s">
        <v>1237</v>
      </c>
      <c r="I477" s="71" t="s">
        <v>1219</v>
      </c>
      <c r="J477" s="73">
        <v>0</v>
      </c>
      <c r="K477" s="73">
        <v>0</v>
      </c>
      <c r="L477" s="73">
        <v>0</v>
      </c>
      <c r="M477" s="73">
        <v>0</v>
      </c>
      <c r="N477" s="73">
        <v>66690</v>
      </c>
      <c r="O477" s="73">
        <v>404652</v>
      </c>
      <c r="P477" s="73">
        <v>1355</v>
      </c>
      <c r="Q477" s="73">
        <v>236505.11365300001</v>
      </c>
      <c r="R477" s="73">
        <v>64980</v>
      </c>
      <c r="S477" s="73">
        <v>446695.2</v>
      </c>
      <c r="T477" s="73">
        <v>33196</v>
      </c>
      <c r="U477" s="73">
        <v>148641.58683099999</v>
      </c>
      <c r="V477" s="73">
        <v>2941</v>
      </c>
      <c r="W477" s="73">
        <v>465811</v>
      </c>
      <c r="X477" s="73">
        <v>149479.06563999999</v>
      </c>
      <c r="Y477" s="73">
        <v>13514.539954</v>
      </c>
      <c r="Z477" s="73">
        <v>0</v>
      </c>
      <c r="AA477" s="73">
        <v>1980000</v>
      </c>
      <c r="AB477" s="73">
        <v>321006.83332999999</v>
      </c>
      <c r="AC477" s="73">
        <v>10854.619898000001</v>
      </c>
      <c r="AD477" s="75">
        <f t="shared" si="21"/>
        <v>4934306116.4418755</v>
      </c>
      <c r="AE477" s="74">
        <f t="shared" si="22"/>
        <v>33196</v>
      </c>
      <c r="AF477" s="75">
        <f t="shared" si="23"/>
        <v>148641.58683099999</v>
      </c>
    </row>
    <row r="478" spans="1:32">
      <c r="A478" s="69" t="s">
        <v>2657</v>
      </c>
      <c r="B478" s="71" t="s">
        <v>2658</v>
      </c>
      <c r="C478" s="71"/>
      <c r="D478" s="72" t="s">
        <v>1215</v>
      </c>
      <c r="E478" s="71"/>
      <c r="F478" s="71"/>
      <c r="G478" s="71"/>
      <c r="H478" s="71" t="s">
        <v>1402</v>
      </c>
      <c r="I478" s="71" t="s">
        <v>1219</v>
      </c>
      <c r="J478" s="73">
        <v>11125</v>
      </c>
      <c r="K478" s="73">
        <v>290925</v>
      </c>
      <c r="L478" s="73">
        <v>46</v>
      </c>
      <c r="M478" s="73">
        <v>138859.608695</v>
      </c>
      <c r="N478" s="73">
        <v>8700</v>
      </c>
      <c r="O478" s="73">
        <v>8700</v>
      </c>
      <c r="P478" s="73">
        <v>650</v>
      </c>
      <c r="Q478" s="73">
        <v>8700</v>
      </c>
      <c r="R478" s="73">
        <v>165000</v>
      </c>
      <c r="S478" s="73">
        <v>310000</v>
      </c>
      <c r="T478" s="73">
        <v>27230</v>
      </c>
      <c r="U478" s="73">
        <v>180898.87230700001</v>
      </c>
      <c r="V478" s="73">
        <v>12801</v>
      </c>
      <c r="W478" s="73">
        <v>480000</v>
      </c>
      <c r="X478" s="73">
        <v>55.6</v>
      </c>
      <c r="Y478" s="73">
        <v>51235.161870000004</v>
      </c>
      <c r="Z478" s="73">
        <v>5600</v>
      </c>
      <c r="AA478" s="73">
        <v>480000</v>
      </c>
      <c r="AB478" s="73">
        <v>276742.28000000003</v>
      </c>
      <c r="AC478" s="73">
        <v>7858.3913199999997</v>
      </c>
      <c r="AD478" s="75">
        <f t="shared" si="21"/>
        <v>4932263834.9195805</v>
      </c>
      <c r="AE478" s="74">
        <f t="shared" si="22"/>
        <v>27276</v>
      </c>
      <c r="AF478" s="75">
        <f t="shared" si="23"/>
        <v>180827.97459010046</v>
      </c>
    </row>
    <row r="479" spans="1:32">
      <c r="A479" s="69" t="s">
        <v>2659</v>
      </c>
      <c r="B479" s="71" t="s">
        <v>2660</v>
      </c>
      <c r="C479" s="71"/>
      <c r="D479" s="72" t="s">
        <v>1215</v>
      </c>
      <c r="E479" s="71" t="s">
        <v>1251</v>
      </c>
      <c r="F479" s="71" t="s">
        <v>1252</v>
      </c>
      <c r="G479" s="71"/>
      <c r="H479" s="71" t="s">
        <v>1707</v>
      </c>
      <c r="I479" s="71" t="s">
        <v>1219</v>
      </c>
      <c r="J479" s="73">
        <v>365000</v>
      </c>
      <c r="K479" s="73">
        <v>467707</v>
      </c>
      <c r="L479" s="73">
        <v>652</v>
      </c>
      <c r="M479" s="73">
        <v>393399.86502899998</v>
      </c>
      <c r="N479" s="73">
        <v>951</v>
      </c>
      <c r="O479" s="73">
        <v>539610</v>
      </c>
      <c r="P479" s="73">
        <v>209</v>
      </c>
      <c r="Q479" s="73">
        <v>376099.68899499997</v>
      </c>
      <c r="R479" s="73">
        <v>365000</v>
      </c>
      <c r="S479" s="73">
        <v>467707</v>
      </c>
      <c r="T479" s="73">
        <v>11746</v>
      </c>
      <c r="U479" s="73">
        <v>394409.68899499997</v>
      </c>
      <c r="V479" s="73">
        <v>5571</v>
      </c>
      <c r="W479" s="73">
        <v>485664</v>
      </c>
      <c r="X479" s="73">
        <v>232</v>
      </c>
      <c r="Y479" s="73">
        <v>428970.41379299999</v>
      </c>
      <c r="Z479" s="73">
        <v>827</v>
      </c>
      <c r="AA479" s="73">
        <v>26944445</v>
      </c>
      <c r="AB479" s="73">
        <v>1525084</v>
      </c>
      <c r="AC479" s="73">
        <v>600942.39755999995</v>
      </c>
      <c r="AD479" s="75">
        <f t="shared" si="21"/>
        <v>4889232918.9341774</v>
      </c>
      <c r="AE479" s="74">
        <f t="shared" si="22"/>
        <v>12398</v>
      </c>
      <c r="AF479" s="75">
        <f t="shared" si="23"/>
        <v>394356.58323392301</v>
      </c>
    </row>
    <row r="480" spans="1:32">
      <c r="A480" s="69" t="s">
        <v>2661</v>
      </c>
      <c r="B480" s="71" t="s">
        <v>2134</v>
      </c>
      <c r="C480" s="71"/>
      <c r="D480" s="72" t="s">
        <v>1219</v>
      </c>
      <c r="E480" s="71" t="s">
        <v>2135</v>
      </c>
      <c r="F480" s="71" t="s">
        <v>2136</v>
      </c>
      <c r="G480" s="71"/>
      <c r="H480" s="71" t="s">
        <v>2128</v>
      </c>
      <c r="I480" s="71" t="s">
        <v>1215</v>
      </c>
      <c r="J480" s="73">
        <v>68323</v>
      </c>
      <c r="K480" s="73">
        <v>88139</v>
      </c>
      <c r="L480" s="73">
        <v>63536</v>
      </c>
      <c r="M480" s="73">
        <v>76943.829461000001</v>
      </c>
      <c r="N480" s="73">
        <v>738</v>
      </c>
      <c r="O480" s="73">
        <v>109529</v>
      </c>
      <c r="P480" s="73">
        <v>4274.1499999999996</v>
      </c>
      <c r="Q480" s="73">
        <v>75576.282934999996</v>
      </c>
      <c r="R480" s="73">
        <v>66144</v>
      </c>
      <c r="S480" s="73">
        <v>66144</v>
      </c>
      <c r="T480" s="73">
        <v>1</v>
      </c>
      <c r="U480" s="73">
        <v>66144</v>
      </c>
      <c r="V480" s="73">
        <v>87066</v>
      </c>
      <c r="W480" s="73">
        <v>87066</v>
      </c>
      <c r="X480" s="73">
        <v>1</v>
      </c>
      <c r="Y480" s="73">
        <v>87066</v>
      </c>
      <c r="Z480" s="73">
        <v>70340</v>
      </c>
      <c r="AA480" s="73">
        <v>92500</v>
      </c>
      <c r="AB480" s="73">
        <v>168</v>
      </c>
      <c r="AC480" s="73">
        <v>80978.839523000002</v>
      </c>
      <c r="AD480" s="75">
        <f t="shared" si="21"/>
        <v>4888769292.6340961</v>
      </c>
      <c r="AE480" s="74">
        <f t="shared" si="22"/>
        <v>63537</v>
      </c>
      <c r="AF480" s="75">
        <f t="shared" si="23"/>
        <v>76943.659483987227</v>
      </c>
    </row>
    <row r="481" spans="1:32">
      <c r="A481" s="69" t="s">
        <v>2662</v>
      </c>
      <c r="B481" s="71" t="s">
        <v>2663</v>
      </c>
      <c r="C481" s="71"/>
      <c r="D481" s="72" t="s">
        <v>1219</v>
      </c>
      <c r="E481" s="71" t="s">
        <v>1319</v>
      </c>
      <c r="F481" s="71" t="s">
        <v>1486</v>
      </c>
      <c r="G481" s="71"/>
      <c r="H481" s="71" t="s">
        <v>1237</v>
      </c>
      <c r="I481" s="71" t="s">
        <v>1215</v>
      </c>
      <c r="J481" s="73">
        <v>39200</v>
      </c>
      <c r="K481" s="73">
        <v>74628</v>
      </c>
      <c r="L481" s="73">
        <v>59725</v>
      </c>
      <c r="M481" s="73">
        <v>65678.061360000007</v>
      </c>
      <c r="N481" s="73">
        <v>0</v>
      </c>
      <c r="O481" s="73">
        <v>287728</v>
      </c>
      <c r="P481" s="73">
        <v>10406.5</v>
      </c>
      <c r="Q481" s="73">
        <v>45366.246833999998</v>
      </c>
      <c r="R481" s="73">
        <v>32200</v>
      </c>
      <c r="S481" s="73">
        <v>51492</v>
      </c>
      <c r="T481" s="73">
        <v>27066</v>
      </c>
      <c r="U481" s="73">
        <v>35504.310717</v>
      </c>
      <c r="V481" s="73">
        <v>1767</v>
      </c>
      <c r="W481" s="73">
        <v>79576</v>
      </c>
      <c r="X481" s="73">
        <v>62626.898240000002</v>
      </c>
      <c r="Y481" s="73">
        <v>9085.3482210000002</v>
      </c>
      <c r="Z481" s="73">
        <v>303</v>
      </c>
      <c r="AA481" s="73">
        <v>87055</v>
      </c>
      <c r="AB481" s="73">
        <v>248520.09</v>
      </c>
      <c r="AC481" s="73">
        <v>5191.2814390000003</v>
      </c>
      <c r="AD481" s="75">
        <f t="shared" si="21"/>
        <v>4883581888.5923223</v>
      </c>
      <c r="AE481" s="74">
        <f t="shared" si="22"/>
        <v>86791</v>
      </c>
      <c r="AF481" s="75">
        <f t="shared" si="23"/>
        <v>56268.298424863431</v>
      </c>
    </row>
    <row r="482" spans="1:32">
      <c r="A482" s="69" t="s">
        <v>2664</v>
      </c>
      <c r="B482" s="71" t="s">
        <v>2665</v>
      </c>
      <c r="C482" s="71"/>
      <c r="D482" s="72" t="s">
        <v>1219</v>
      </c>
      <c r="E482" s="71"/>
      <c r="F482" s="71"/>
      <c r="G482" s="71"/>
      <c r="H482" s="71" t="s">
        <v>1237</v>
      </c>
      <c r="I482" s="71" t="s">
        <v>1215</v>
      </c>
      <c r="J482" s="73">
        <v>980</v>
      </c>
      <c r="K482" s="73">
        <v>28664</v>
      </c>
      <c r="L482" s="73">
        <v>206307</v>
      </c>
      <c r="M482" s="73">
        <v>23625.507524000001</v>
      </c>
      <c r="N482" s="73">
        <v>0</v>
      </c>
      <c r="O482" s="73">
        <v>679776</v>
      </c>
      <c r="P482" s="73">
        <v>17320.05586</v>
      </c>
      <c r="Q482" s="73">
        <v>22529.187469</v>
      </c>
      <c r="R482" s="73">
        <v>22272</v>
      </c>
      <c r="S482" s="73">
        <v>23856</v>
      </c>
      <c r="T482" s="73">
        <v>9</v>
      </c>
      <c r="U482" s="73">
        <v>22976</v>
      </c>
      <c r="V482" s="73">
        <v>1046</v>
      </c>
      <c r="W482" s="73">
        <v>27361</v>
      </c>
      <c r="X482" s="73">
        <v>144</v>
      </c>
      <c r="Y482" s="73">
        <v>2553.6388849999998</v>
      </c>
      <c r="Z482" s="73">
        <v>989</v>
      </c>
      <c r="AA482" s="73">
        <v>26807.35</v>
      </c>
      <c r="AB482" s="73">
        <v>1803</v>
      </c>
      <c r="AC482" s="73">
        <v>20946.059338999999</v>
      </c>
      <c r="AD482" s="75">
        <f t="shared" si="21"/>
        <v>4874314364.7538681</v>
      </c>
      <c r="AE482" s="74">
        <f t="shared" si="22"/>
        <v>206316</v>
      </c>
      <c r="AF482" s="75">
        <f t="shared" si="23"/>
        <v>23625.479190920083</v>
      </c>
    </row>
    <row r="483" spans="1:32">
      <c r="A483" s="69" t="s">
        <v>2666</v>
      </c>
      <c r="B483" s="71" t="s">
        <v>2667</v>
      </c>
      <c r="C483" s="71"/>
      <c r="D483" s="72" t="s">
        <v>1215</v>
      </c>
      <c r="E483" s="71" t="s">
        <v>1511</v>
      </c>
      <c r="F483" s="71" t="s">
        <v>1512</v>
      </c>
      <c r="G483" s="71"/>
      <c r="H483" s="71" t="s">
        <v>1237</v>
      </c>
      <c r="I483" s="71" t="s">
        <v>1215</v>
      </c>
      <c r="J483" s="73">
        <v>1762440</v>
      </c>
      <c r="K483" s="73">
        <v>1762440</v>
      </c>
      <c r="L483" s="73">
        <v>234</v>
      </c>
      <c r="M483" s="73">
        <v>1762440</v>
      </c>
      <c r="N483" s="73">
        <v>30920</v>
      </c>
      <c r="O483" s="73">
        <v>1974000</v>
      </c>
      <c r="P483" s="73">
        <v>3778</v>
      </c>
      <c r="Q483" s="73">
        <v>243483.340918</v>
      </c>
      <c r="R483" s="73">
        <v>1762440</v>
      </c>
      <c r="S483" s="73">
        <v>1762440</v>
      </c>
      <c r="T483" s="73">
        <v>2526</v>
      </c>
      <c r="U483" s="73">
        <v>1762440</v>
      </c>
      <c r="V483" s="73">
        <v>26666</v>
      </c>
      <c r="W483" s="73">
        <v>2043060</v>
      </c>
      <c r="X483" s="73">
        <v>51747</v>
      </c>
      <c r="Y483" s="73">
        <v>56584.333811999997</v>
      </c>
      <c r="Z483" s="73">
        <v>300</v>
      </c>
      <c r="AA483" s="73">
        <v>1974000</v>
      </c>
      <c r="AB483" s="73">
        <v>71701</v>
      </c>
      <c r="AC483" s="73">
        <v>50088.630407999997</v>
      </c>
      <c r="AD483" s="75">
        <f t="shared" si="21"/>
        <v>4864334400</v>
      </c>
      <c r="AE483" s="74">
        <f t="shared" si="22"/>
        <v>2760</v>
      </c>
      <c r="AF483" s="75">
        <f t="shared" si="23"/>
        <v>1762440</v>
      </c>
    </row>
    <row r="484" spans="1:32">
      <c r="A484" s="69" t="s">
        <v>2668</v>
      </c>
      <c r="B484" s="71" t="s">
        <v>2669</v>
      </c>
      <c r="C484" s="71"/>
      <c r="D484" s="72" t="s">
        <v>1219</v>
      </c>
      <c r="E484" s="71" t="s">
        <v>1271</v>
      </c>
      <c r="F484" s="71" t="s">
        <v>1272</v>
      </c>
      <c r="G484" s="71"/>
      <c r="H484" s="71" t="s">
        <v>1237</v>
      </c>
      <c r="I484" s="71" t="s">
        <v>1215</v>
      </c>
      <c r="J484" s="73">
        <v>3775</v>
      </c>
      <c r="K484" s="73">
        <v>4893</v>
      </c>
      <c r="L484" s="73">
        <v>878435</v>
      </c>
      <c r="M484" s="73">
        <v>4233.0521310000004</v>
      </c>
      <c r="N484" s="73">
        <v>0</v>
      </c>
      <c r="O484" s="73">
        <v>1394680</v>
      </c>
      <c r="P484" s="73">
        <v>471258</v>
      </c>
      <c r="Q484" s="73">
        <v>3584.6929700000001</v>
      </c>
      <c r="R484" s="73">
        <v>2530</v>
      </c>
      <c r="S484" s="73">
        <v>4344</v>
      </c>
      <c r="T484" s="73">
        <v>422566</v>
      </c>
      <c r="U484" s="73">
        <v>2695.327769</v>
      </c>
      <c r="V484" s="73">
        <v>0.76</v>
      </c>
      <c r="W484" s="73">
        <v>7100</v>
      </c>
      <c r="X484" s="73">
        <v>28631</v>
      </c>
      <c r="Y484" s="73">
        <v>4659.3071019999998</v>
      </c>
      <c r="Z484" s="73">
        <v>63</v>
      </c>
      <c r="AA484" s="73">
        <v>2196000</v>
      </c>
      <c r="AB484" s="73">
        <v>67368.75</v>
      </c>
      <c r="AC484" s="73">
        <v>4308.5813539999999</v>
      </c>
      <c r="AD484" s="75">
        <f t="shared" si="21"/>
        <v>4857415022.7302399</v>
      </c>
      <c r="AE484" s="74">
        <f t="shared" si="22"/>
        <v>1301001</v>
      </c>
      <c r="AF484" s="75">
        <f t="shared" si="23"/>
        <v>3733.5982237755697</v>
      </c>
    </row>
    <row r="485" spans="1:32">
      <c r="A485" s="69" t="s">
        <v>2670</v>
      </c>
      <c r="B485" s="71" t="s">
        <v>2671</v>
      </c>
      <c r="C485" s="71"/>
      <c r="D485" s="72" t="s">
        <v>1215</v>
      </c>
      <c r="E485" s="71" t="s">
        <v>1251</v>
      </c>
      <c r="F485" s="71" t="s">
        <v>1252</v>
      </c>
      <c r="G485" s="71"/>
      <c r="H485" s="71" t="s">
        <v>1224</v>
      </c>
      <c r="I485" s="71" t="s">
        <v>1215</v>
      </c>
      <c r="J485" s="73">
        <v>0</v>
      </c>
      <c r="K485" s="73">
        <v>0</v>
      </c>
      <c r="L485" s="73">
        <v>0</v>
      </c>
      <c r="M485" s="73">
        <v>0</v>
      </c>
      <c r="N485" s="73">
        <v>4145</v>
      </c>
      <c r="O485" s="73">
        <v>4740</v>
      </c>
      <c r="P485" s="73">
        <v>11030</v>
      </c>
      <c r="Q485" s="73">
        <v>4662.8603800000001</v>
      </c>
      <c r="R485" s="73">
        <v>720</v>
      </c>
      <c r="S485" s="73">
        <v>951</v>
      </c>
      <c r="T485" s="73">
        <v>5790597</v>
      </c>
      <c r="U485" s="73">
        <v>838.09793000000002</v>
      </c>
      <c r="V485" s="73">
        <v>427130</v>
      </c>
      <c r="W485" s="73">
        <v>489247</v>
      </c>
      <c r="X485" s="73">
        <v>466</v>
      </c>
      <c r="Y485" s="73">
        <v>459716.51716699998</v>
      </c>
      <c r="Z485" s="73">
        <v>814</v>
      </c>
      <c r="AA485" s="73">
        <v>1390898</v>
      </c>
      <c r="AB485" s="73">
        <v>484403.20000000001</v>
      </c>
      <c r="AC485" s="73">
        <v>6393.7021359999999</v>
      </c>
      <c r="AD485" s="75">
        <f t="shared" si="21"/>
        <v>4853087359.1642103</v>
      </c>
      <c r="AE485" s="74">
        <f t="shared" si="22"/>
        <v>5790597</v>
      </c>
      <c r="AF485" s="75">
        <f t="shared" si="23"/>
        <v>838.09793000000002</v>
      </c>
    </row>
    <row r="486" spans="1:32">
      <c r="A486" s="69" t="s">
        <v>2672</v>
      </c>
      <c r="B486" s="71" t="s">
        <v>2673</v>
      </c>
      <c r="C486" s="71"/>
      <c r="D486" s="72" t="s">
        <v>1215</v>
      </c>
      <c r="E486" s="71" t="s">
        <v>2674</v>
      </c>
      <c r="F486" s="71" t="s">
        <v>2675</v>
      </c>
      <c r="G486" s="71"/>
      <c r="H486" s="71" t="s">
        <v>1237</v>
      </c>
      <c r="I486" s="71" t="s">
        <v>1219</v>
      </c>
      <c r="J486" s="73">
        <v>135823</v>
      </c>
      <c r="K486" s="73">
        <v>153720</v>
      </c>
      <c r="L486" s="73">
        <v>9325</v>
      </c>
      <c r="M486" s="73">
        <v>150166.32653600001</v>
      </c>
      <c r="N486" s="73">
        <v>1073</v>
      </c>
      <c r="O486" s="73">
        <v>1417585</v>
      </c>
      <c r="P486" s="73">
        <v>389893.23</v>
      </c>
      <c r="Q486" s="73">
        <v>1372.1870249999999</v>
      </c>
      <c r="R486" s="73">
        <v>33240</v>
      </c>
      <c r="S486" s="73">
        <v>53280</v>
      </c>
      <c r="T486" s="73">
        <v>87806</v>
      </c>
      <c r="U486" s="73">
        <v>39224.436616999999</v>
      </c>
      <c r="V486" s="73">
        <v>52.77</v>
      </c>
      <c r="W486" s="73">
        <v>246090</v>
      </c>
      <c r="X486" s="73">
        <v>148344.91891000001</v>
      </c>
      <c r="Y486" s="73">
        <v>6035.653926</v>
      </c>
      <c r="Z486" s="73">
        <v>84</v>
      </c>
      <c r="AA486" s="73">
        <v>804372</v>
      </c>
      <c r="AB486" s="73">
        <v>94641.43333</v>
      </c>
      <c r="AC486" s="73">
        <v>10041.710733</v>
      </c>
      <c r="AD486" s="75">
        <f t="shared" si="21"/>
        <v>4844441876.5405016</v>
      </c>
      <c r="AE486" s="74">
        <f t="shared" si="22"/>
        <v>97131</v>
      </c>
      <c r="AF486" s="75">
        <f t="shared" si="23"/>
        <v>49875.342337055125</v>
      </c>
    </row>
    <row r="487" spans="1:32">
      <c r="A487" s="69" t="s">
        <v>2676</v>
      </c>
      <c r="B487" s="71" t="s">
        <v>2677</v>
      </c>
      <c r="C487" s="71"/>
      <c r="D487" s="72" t="s">
        <v>1215</v>
      </c>
      <c r="E487" s="71" t="s">
        <v>2081</v>
      </c>
      <c r="F487" s="71" t="s">
        <v>2082</v>
      </c>
      <c r="G487" s="71"/>
      <c r="H487" s="71" t="s">
        <v>1237</v>
      </c>
      <c r="I487" s="71" t="s">
        <v>1215</v>
      </c>
      <c r="J487" s="73">
        <v>30060</v>
      </c>
      <c r="K487" s="73">
        <v>37773</v>
      </c>
      <c r="L487" s="73">
        <v>139176</v>
      </c>
      <c r="M487" s="73">
        <v>34794.789569</v>
      </c>
      <c r="N487" s="73">
        <v>0</v>
      </c>
      <c r="O487" s="73">
        <v>894144</v>
      </c>
      <c r="P487" s="73">
        <v>23613</v>
      </c>
      <c r="Q487" s="73">
        <v>33910.000725999998</v>
      </c>
      <c r="R487" s="73">
        <v>0</v>
      </c>
      <c r="S487" s="73">
        <v>0</v>
      </c>
      <c r="T487" s="73">
        <v>0</v>
      </c>
      <c r="U487" s="73">
        <v>0</v>
      </c>
      <c r="V487" s="73">
        <v>1056</v>
      </c>
      <c r="W487" s="73">
        <v>57792</v>
      </c>
      <c r="X487" s="73">
        <v>2060.1071400000001</v>
      </c>
      <c r="Y487" s="73">
        <v>3630.3789900000002</v>
      </c>
      <c r="Z487" s="73">
        <v>1168</v>
      </c>
      <c r="AA487" s="73">
        <v>57792</v>
      </c>
      <c r="AB487" s="73">
        <v>7621</v>
      </c>
      <c r="AC487" s="73">
        <v>30139.195616000001</v>
      </c>
      <c r="AD487" s="75">
        <f t="shared" si="21"/>
        <v>4842599633.0551443</v>
      </c>
      <c r="AE487" s="74">
        <f t="shared" si="22"/>
        <v>139176</v>
      </c>
      <c r="AF487" s="75">
        <f t="shared" si="23"/>
        <v>34794.789569</v>
      </c>
    </row>
    <row r="488" spans="1:32">
      <c r="A488" s="69" t="s">
        <v>2678</v>
      </c>
      <c r="B488" s="71" t="s">
        <v>1650</v>
      </c>
      <c r="C488" s="71"/>
      <c r="D488" s="72" t="s">
        <v>1215</v>
      </c>
      <c r="E488" s="71" t="s">
        <v>1327</v>
      </c>
      <c r="F488" s="71" t="s">
        <v>1282</v>
      </c>
      <c r="G488" s="71"/>
      <c r="H488" s="71" t="s">
        <v>1237</v>
      </c>
      <c r="I488" s="71" t="s">
        <v>1219</v>
      </c>
      <c r="J488" s="73">
        <v>7122</v>
      </c>
      <c r="K488" s="73">
        <v>11387</v>
      </c>
      <c r="L488" s="73">
        <v>549711</v>
      </c>
      <c r="M488" s="73">
        <v>8797.9671839999992</v>
      </c>
      <c r="N488" s="73">
        <v>0</v>
      </c>
      <c r="O488" s="73">
        <v>1769280</v>
      </c>
      <c r="P488" s="73">
        <v>210637</v>
      </c>
      <c r="Q488" s="73">
        <v>8883.0651010000001</v>
      </c>
      <c r="R488" s="73">
        <v>0</v>
      </c>
      <c r="S488" s="73">
        <v>0</v>
      </c>
      <c r="T488" s="73">
        <v>0</v>
      </c>
      <c r="U488" s="73">
        <v>0</v>
      </c>
      <c r="V488" s="73">
        <v>4243</v>
      </c>
      <c r="W488" s="73">
        <v>9250</v>
      </c>
      <c r="X488" s="73">
        <v>194</v>
      </c>
      <c r="Y488" s="73">
        <v>8438.3293799999992</v>
      </c>
      <c r="Z488" s="73">
        <v>88</v>
      </c>
      <c r="AA488" s="73">
        <v>16080</v>
      </c>
      <c r="AB488" s="73">
        <v>13474</v>
      </c>
      <c r="AC488" s="73">
        <v>8009.7225760000001</v>
      </c>
      <c r="AD488" s="75">
        <f t="shared" si="21"/>
        <v>4836339338.6838236</v>
      </c>
      <c r="AE488" s="74">
        <f t="shared" si="22"/>
        <v>549711</v>
      </c>
      <c r="AF488" s="75">
        <f t="shared" si="23"/>
        <v>8797.9671839999992</v>
      </c>
    </row>
    <row r="489" spans="1:32">
      <c r="A489" s="69" t="s">
        <v>2679</v>
      </c>
      <c r="B489" s="71" t="s">
        <v>2680</v>
      </c>
      <c r="C489" s="71"/>
      <c r="D489" s="72" t="s">
        <v>1219</v>
      </c>
      <c r="E489" s="71" t="s">
        <v>2230</v>
      </c>
      <c r="F489" s="71" t="s">
        <v>2231</v>
      </c>
      <c r="G489" s="71"/>
      <c r="H489" s="71" t="s">
        <v>1611</v>
      </c>
      <c r="I489" s="71" t="s">
        <v>1215</v>
      </c>
      <c r="J489" s="73">
        <v>5785</v>
      </c>
      <c r="K489" s="73">
        <v>6295</v>
      </c>
      <c r="L489" s="73">
        <v>709606</v>
      </c>
      <c r="M489" s="73">
        <v>5820.2822429999997</v>
      </c>
      <c r="N489" s="73">
        <v>121</v>
      </c>
      <c r="O489" s="73">
        <v>7985</v>
      </c>
      <c r="P489" s="73">
        <v>27820</v>
      </c>
      <c r="Q489" s="73">
        <v>5243.3164939999997</v>
      </c>
      <c r="R489" s="73">
        <v>850</v>
      </c>
      <c r="S489" s="73">
        <v>1489</v>
      </c>
      <c r="T489" s="73">
        <v>724949</v>
      </c>
      <c r="U489" s="73">
        <v>974.122208</v>
      </c>
      <c r="V489" s="73">
        <v>1101</v>
      </c>
      <c r="W489" s="73">
        <v>11445</v>
      </c>
      <c r="X489" s="73">
        <v>53751</v>
      </c>
      <c r="Y489" s="73">
        <v>1547.288399</v>
      </c>
      <c r="Z489" s="73">
        <v>0</v>
      </c>
      <c r="AA489" s="73">
        <v>34600</v>
      </c>
      <c r="AB489" s="73">
        <v>44865</v>
      </c>
      <c r="AC489" s="73">
        <v>1870.119156</v>
      </c>
      <c r="AD489" s="75">
        <f t="shared" si="21"/>
        <v>4836296121.8936501</v>
      </c>
      <c r="AE489" s="74">
        <f t="shared" si="22"/>
        <v>1434555</v>
      </c>
      <c r="AF489" s="75">
        <f t="shared" si="23"/>
        <v>3371.2866511870579</v>
      </c>
    </row>
    <row r="490" spans="1:32">
      <c r="A490" s="69" t="s">
        <v>2681</v>
      </c>
      <c r="B490" s="71" t="s">
        <v>2682</v>
      </c>
      <c r="C490" s="71"/>
      <c r="D490" s="72" t="s">
        <v>1219</v>
      </c>
      <c r="E490" s="71" t="s">
        <v>1643</v>
      </c>
      <c r="F490" s="71" t="s">
        <v>1644</v>
      </c>
      <c r="G490" s="71"/>
      <c r="H490" s="71" t="s">
        <v>1237</v>
      </c>
      <c r="I490" s="71" t="s">
        <v>1219</v>
      </c>
      <c r="J490" s="73">
        <v>527</v>
      </c>
      <c r="K490" s="73">
        <v>20661</v>
      </c>
      <c r="L490" s="73">
        <v>270388</v>
      </c>
      <c r="M490" s="73">
        <v>17884.442074999999</v>
      </c>
      <c r="N490" s="73">
        <v>0</v>
      </c>
      <c r="O490" s="73">
        <v>15693300</v>
      </c>
      <c r="P490" s="73">
        <v>83130</v>
      </c>
      <c r="Q490" s="73">
        <v>6553.7473550000004</v>
      </c>
      <c r="R490" s="73">
        <v>0</v>
      </c>
      <c r="S490" s="73">
        <v>0</v>
      </c>
      <c r="T490" s="73">
        <v>0</v>
      </c>
      <c r="U490" s="73">
        <v>0</v>
      </c>
      <c r="V490" s="73">
        <v>39.58</v>
      </c>
      <c r="W490" s="73">
        <v>495600</v>
      </c>
      <c r="X490" s="73">
        <v>110678</v>
      </c>
      <c r="Y490" s="73">
        <v>1552.949938</v>
      </c>
      <c r="Z490" s="73">
        <v>0</v>
      </c>
      <c r="AA490" s="73">
        <v>350700</v>
      </c>
      <c r="AB490" s="73">
        <v>547201</v>
      </c>
      <c r="AC490" s="73">
        <v>761.82375400000001</v>
      </c>
      <c r="AD490" s="75">
        <f t="shared" si="21"/>
        <v>4835738523.7750998</v>
      </c>
      <c r="AE490" s="74">
        <f t="shared" si="22"/>
        <v>270388</v>
      </c>
      <c r="AF490" s="75">
        <f t="shared" si="23"/>
        <v>17884.442074999999</v>
      </c>
    </row>
    <row r="491" spans="1:32">
      <c r="A491" s="69" t="s">
        <v>2683</v>
      </c>
      <c r="B491" s="71" t="s">
        <v>2684</v>
      </c>
      <c r="C491" s="71"/>
      <c r="D491" s="72" t="s">
        <v>1219</v>
      </c>
      <c r="E491" s="71" t="s">
        <v>2685</v>
      </c>
      <c r="F491" s="71" t="s">
        <v>2686</v>
      </c>
      <c r="G491" s="71"/>
      <c r="H491" s="71" t="s">
        <v>1621</v>
      </c>
      <c r="I491" s="71" t="s">
        <v>1215</v>
      </c>
      <c r="J491" s="73">
        <v>9000</v>
      </c>
      <c r="K491" s="73">
        <v>22000</v>
      </c>
      <c r="L491" s="73">
        <v>168414</v>
      </c>
      <c r="M491" s="73">
        <v>18000.504607999999</v>
      </c>
      <c r="N491" s="73">
        <v>9730</v>
      </c>
      <c r="O491" s="73">
        <v>136405</v>
      </c>
      <c r="P491" s="73">
        <v>46981</v>
      </c>
      <c r="Q491" s="73">
        <v>20765.087543000001</v>
      </c>
      <c r="R491" s="73">
        <v>14406</v>
      </c>
      <c r="S491" s="73">
        <v>22475</v>
      </c>
      <c r="T491" s="73">
        <v>93576</v>
      </c>
      <c r="U491" s="73">
        <v>19135.791735999999</v>
      </c>
      <c r="V491" s="73">
        <v>0.09</v>
      </c>
      <c r="W491" s="73">
        <v>185472</v>
      </c>
      <c r="X491" s="73">
        <v>47877</v>
      </c>
      <c r="Y491" s="73">
        <v>21727.012138999999</v>
      </c>
      <c r="Z491" s="73">
        <v>0</v>
      </c>
      <c r="AA491" s="73">
        <v>152250000</v>
      </c>
      <c r="AB491" s="73">
        <v>2745152.1076500001</v>
      </c>
      <c r="AC491" s="73">
        <v>1704.6141540000001</v>
      </c>
      <c r="AD491" s="75">
        <f t="shared" si="21"/>
        <v>4822187830.5396481</v>
      </c>
      <c r="AE491" s="74">
        <f t="shared" si="22"/>
        <v>261990</v>
      </c>
      <c r="AF491" s="75">
        <f t="shared" si="23"/>
        <v>18405.999582196451</v>
      </c>
    </row>
    <row r="492" spans="1:32">
      <c r="A492" s="69" t="s">
        <v>2687</v>
      </c>
      <c r="B492" s="71" t="s">
        <v>2688</v>
      </c>
      <c r="C492" s="71"/>
      <c r="D492" s="72" t="s">
        <v>1215</v>
      </c>
      <c r="E492" s="71"/>
      <c r="F492" s="71"/>
      <c r="G492" s="71"/>
      <c r="H492" s="71" t="s">
        <v>1237</v>
      </c>
      <c r="I492" s="71" t="s">
        <v>1215</v>
      </c>
      <c r="J492" s="73">
        <v>6458670</v>
      </c>
      <c r="K492" s="73">
        <v>6458670</v>
      </c>
      <c r="L492" s="73">
        <v>3</v>
      </c>
      <c r="M492" s="73">
        <v>6058232.3333299998</v>
      </c>
      <c r="N492" s="73">
        <v>197833</v>
      </c>
      <c r="O492" s="73">
        <v>9800000</v>
      </c>
      <c r="P492" s="73">
        <v>491</v>
      </c>
      <c r="Q492" s="73">
        <v>1138657.28513</v>
      </c>
      <c r="R492" s="73">
        <v>5255070</v>
      </c>
      <c r="S492" s="73">
        <v>6458670</v>
      </c>
      <c r="T492" s="73">
        <v>890</v>
      </c>
      <c r="U492" s="73">
        <v>5396435.7471869998</v>
      </c>
      <c r="V492" s="73">
        <v>159007</v>
      </c>
      <c r="W492" s="73">
        <v>7374690</v>
      </c>
      <c r="X492" s="73">
        <v>3489.9999800000001</v>
      </c>
      <c r="Y492" s="73">
        <v>581916.784491</v>
      </c>
      <c r="Z492" s="73">
        <v>189806</v>
      </c>
      <c r="AA492" s="73">
        <v>8640000</v>
      </c>
      <c r="AB492" s="73">
        <v>15872</v>
      </c>
      <c r="AC492" s="73">
        <v>327797.66521399998</v>
      </c>
      <c r="AD492" s="75">
        <f t="shared" si="21"/>
        <v>4821002511.9964199</v>
      </c>
      <c r="AE492" s="74">
        <f t="shared" si="22"/>
        <v>893</v>
      </c>
      <c r="AF492" s="75">
        <f t="shared" si="23"/>
        <v>5398659.0279915119</v>
      </c>
    </row>
    <row r="493" spans="1:32">
      <c r="A493" s="69" t="s">
        <v>2689</v>
      </c>
      <c r="B493" s="71" t="s">
        <v>2690</v>
      </c>
      <c r="C493" s="71"/>
      <c r="D493" s="72" t="s">
        <v>1215</v>
      </c>
      <c r="E493" s="71" t="s">
        <v>1823</v>
      </c>
      <c r="F493" s="71" t="s">
        <v>1824</v>
      </c>
      <c r="G493" s="71"/>
      <c r="H493" s="71" t="s">
        <v>1395</v>
      </c>
      <c r="I493" s="71" t="s">
        <v>1215</v>
      </c>
      <c r="J493" s="73">
        <v>11618</v>
      </c>
      <c r="K493" s="73">
        <v>17212</v>
      </c>
      <c r="L493" s="73">
        <v>326624</v>
      </c>
      <c r="M493" s="73">
        <v>14755.957769000001</v>
      </c>
      <c r="N493" s="73">
        <v>10915</v>
      </c>
      <c r="O493" s="73">
        <v>15709</v>
      </c>
      <c r="P493" s="73">
        <v>338318</v>
      </c>
      <c r="Q493" s="73">
        <v>13052.669556999999</v>
      </c>
      <c r="R493" s="73">
        <v>0</v>
      </c>
      <c r="S493" s="73">
        <v>0</v>
      </c>
      <c r="T493" s="73">
        <v>0</v>
      </c>
      <c r="U493" s="73">
        <v>0</v>
      </c>
      <c r="V493" s="73">
        <v>0</v>
      </c>
      <c r="W493" s="73">
        <v>0</v>
      </c>
      <c r="X493" s="73">
        <v>0</v>
      </c>
      <c r="Y493" s="73">
        <v>0</v>
      </c>
      <c r="Z493" s="73">
        <v>3380</v>
      </c>
      <c r="AA493" s="73">
        <v>10000</v>
      </c>
      <c r="AB493" s="73">
        <v>70</v>
      </c>
      <c r="AC493" s="73">
        <v>6945.157142</v>
      </c>
      <c r="AD493" s="75">
        <f t="shared" si="21"/>
        <v>4819649950.341856</v>
      </c>
      <c r="AE493" s="74">
        <f t="shared" si="22"/>
        <v>326624</v>
      </c>
      <c r="AF493" s="75">
        <f t="shared" si="23"/>
        <v>14755.957769000001</v>
      </c>
    </row>
    <row r="494" spans="1:32">
      <c r="A494" s="69" t="s">
        <v>2691</v>
      </c>
      <c r="B494" s="71" t="s">
        <v>2692</v>
      </c>
      <c r="C494" s="71"/>
      <c r="D494" s="72" t="s">
        <v>1219</v>
      </c>
      <c r="E494" s="71" t="s">
        <v>2693</v>
      </c>
      <c r="F494" s="71" t="s">
        <v>2694</v>
      </c>
      <c r="G494" s="71"/>
      <c r="H494" s="71" t="s">
        <v>1224</v>
      </c>
      <c r="I494" s="71" t="s">
        <v>1215</v>
      </c>
      <c r="J494" s="73">
        <v>2100</v>
      </c>
      <c r="K494" s="73">
        <v>36800</v>
      </c>
      <c r="L494" s="73">
        <v>102817</v>
      </c>
      <c r="M494" s="73">
        <v>19573.666937000002</v>
      </c>
      <c r="N494" s="73">
        <v>0</v>
      </c>
      <c r="O494" s="73">
        <v>151360</v>
      </c>
      <c r="P494" s="73">
        <v>99798.761700000003</v>
      </c>
      <c r="Q494" s="73">
        <v>10700.216579</v>
      </c>
      <c r="R494" s="73">
        <v>14500</v>
      </c>
      <c r="S494" s="73">
        <v>33000</v>
      </c>
      <c r="T494" s="73">
        <v>147451</v>
      </c>
      <c r="U494" s="73">
        <v>18962.968140000001</v>
      </c>
      <c r="V494" s="73">
        <v>9</v>
      </c>
      <c r="W494" s="73">
        <v>103501</v>
      </c>
      <c r="X494" s="73">
        <v>495686.2</v>
      </c>
      <c r="Y494" s="73">
        <v>3878.725852</v>
      </c>
      <c r="Z494" s="73">
        <v>0</v>
      </c>
      <c r="AA494" s="73">
        <v>4703202</v>
      </c>
      <c r="AB494" s="73">
        <v>1222723.71902</v>
      </c>
      <c r="AC494" s="73">
        <v>4626.3805190000003</v>
      </c>
      <c r="AD494" s="75">
        <f t="shared" si="21"/>
        <v>4808614328.6726694</v>
      </c>
      <c r="AE494" s="74">
        <f t="shared" si="22"/>
        <v>250268</v>
      </c>
      <c r="AF494" s="75">
        <f t="shared" si="23"/>
        <v>19213.860056709884</v>
      </c>
    </row>
    <row r="495" spans="1:32">
      <c r="A495" s="69" t="s">
        <v>2695</v>
      </c>
      <c r="B495" s="71" t="s">
        <v>2696</v>
      </c>
      <c r="C495" s="71"/>
      <c r="D495" s="72" t="s">
        <v>1215</v>
      </c>
      <c r="E495" s="71" t="s">
        <v>1803</v>
      </c>
      <c r="F495" s="71" t="s">
        <v>1804</v>
      </c>
      <c r="G495" s="71"/>
      <c r="H495" s="71" t="s">
        <v>1237</v>
      </c>
      <c r="I495" s="71" t="s">
        <v>1215</v>
      </c>
      <c r="J495" s="73">
        <v>72080</v>
      </c>
      <c r="K495" s="73">
        <v>96100</v>
      </c>
      <c r="L495" s="73">
        <v>2821</v>
      </c>
      <c r="M495" s="73">
        <v>92735.129384999993</v>
      </c>
      <c r="N495" s="73">
        <v>0</v>
      </c>
      <c r="O495" s="73">
        <v>667638</v>
      </c>
      <c r="P495" s="73">
        <v>2465.9997199999998</v>
      </c>
      <c r="Q495" s="73">
        <v>35204.160494999996</v>
      </c>
      <c r="R495" s="73">
        <v>3571</v>
      </c>
      <c r="S495" s="73">
        <v>29428</v>
      </c>
      <c r="T495" s="73">
        <v>156095</v>
      </c>
      <c r="U495" s="73">
        <v>29120.700152000001</v>
      </c>
      <c r="V495" s="73">
        <v>882</v>
      </c>
      <c r="W495" s="73">
        <v>110509</v>
      </c>
      <c r="X495" s="73">
        <v>211858.86029000001</v>
      </c>
      <c r="Y495" s="73">
        <v>5809.2332399999996</v>
      </c>
      <c r="Z495" s="73">
        <v>1</v>
      </c>
      <c r="AA495" s="73">
        <v>131796</v>
      </c>
      <c r="AB495" s="73">
        <v>494329.01856</v>
      </c>
      <c r="AC495" s="73">
        <v>4550.3773090000004</v>
      </c>
      <c r="AD495" s="75">
        <f t="shared" si="21"/>
        <v>4807201490.2215252</v>
      </c>
      <c r="AE495" s="74">
        <f t="shared" si="22"/>
        <v>158916</v>
      </c>
      <c r="AF495" s="75">
        <f t="shared" si="23"/>
        <v>30249.952743723257</v>
      </c>
    </row>
    <row r="496" spans="1:32">
      <c r="A496" s="69" t="s">
        <v>2697</v>
      </c>
      <c r="B496" s="71" t="s">
        <v>2698</v>
      </c>
      <c r="C496" s="71"/>
      <c r="D496" s="72" t="s">
        <v>1215</v>
      </c>
      <c r="E496" s="71" t="s">
        <v>2699</v>
      </c>
      <c r="F496" s="71" t="s">
        <v>2700</v>
      </c>
      <c r="G496" s="71"/>
      <c r="H496" s="71" t="s">
        <v>1224</v>
      </c>
      <c r="I496" s="71" t="s">
        <v>1219</v>
      </c>
      <c r="J496" s="73">
        <v>12600</v>
      </c>
      <c r="K496" s="73">
        <v>17135</v>
      </c>
      <c r="L496" s="73">
        <v>139925</v>
      </c>
      <c r="M496" s="73">
        <v>15778.441301999999</v>
      </c>
      <c r="N496" s="73">
        <v>14560</v>
      </c>
      <c r="O496" s="73">
        <v>518550</v>
      </c>
      <c r="P496" s="73">
        <v>13821.6</v>
      </c>
      <c r="Q496" s="73">
        <v>22541.391768000001</v>
      </c>
      <c r="R496" s="73">
        <v>12272</v>
      </c>
      <c r="S496" s="73">
        <v>16897</v>
      </c>
      <c r="T496" s="73">
        <v>184025</v>
      </c>
      <c r="U496" s="73">
        <v>14118.062486000001</v>
      </c>
      <c r="V496" s="73">
        <v>0.27</v>
      </c>
      <c r="W496" s="73">
        <v>443250</v>
      </c>
      <c r="X496" s="73">
        <v>62041.24</v>
      </c>
      <c r="Y496" s="73">
        <v>18182.929336000001</v>
      </c>
      <c r="Z496" s="73">
        <v>860</v>
      </c>
      <c r="AA496" s="73">
        <v>14300000</v>
      </c>
      <c r="AB496" s="73">
        <v>219278</v>
      </c>
      <c r="AC496" s="73">
        <v>13836.640659000001</v>
      </c>
      <c r="AD496" s="75">
        <f t="shared" si="21"/>
        <v>4805874848.1684999</v>
      </c>
      <c r="AE496" s="74">
        <f t="shared" si="22"/>
        <v>323950</v>
      </c>
      <c r="AF496" s="75">
        <f t="shared" si="23"/>
        <v>14835.236450589597</v>
      </c>
    </row>
    <row r="497" spans="1:32">
      <c r="A497" s="69" t="s">
        <v>2701</v>
      </c>
      <c r="B497" s="71" t="s">
        <v>2702</v>
      </c>
      <c r="C497" s="71"/>
      <c r="D497" s="72" t="s">
        <v>1215</v>
      </c>
      <c r="E497" s="71"/>
      <c r="F497" s="71"/>
      <c r="G497" s="71"/>
      <c r="H497" s="71" t="s">
        <v>1237</v>
      </c>
      <c r="I497" s="71" t="s">
        <v>1215</v>
      </c>
      <c r="J497" s="73">
        <v>84302</v>
      </c>
      <c r="K497" s="73">
        <v>97571</v>
      </c>
      <c r="L497" s="73">
        <v>5297</v>
      </c>
      <c r="M497" s="73">
        <v>90313.593919000006</v>
      </c>
      <c r="N497" s="73">
        <v>3013</v>
      </c>
      <c r="O497" s="73">
        <v>199670</v>
      </c>
      <c r="P497" s="73">
        <v>35373.500330000003</v>
      </c>
      <c r="Q497" s="73">
        <v>30790.994608000001</v>
      </c>
      <c r="R497" s="73">
        <v>2133</v>
      </c>
      <c r="S497" s="73">
        <v>95520</v>
      </c>
      <c r="T497" s="73">
        <v>50471</v>
      </c>
      <c r="U497" s="73">
        <v>85696.493923999995</v>
      </c>
      <c r="V497" s="73">
        <v>50</v>
      </c>
      <c r="W497" s="73">
        <v>138330</v>
      </c>
      <c r="X497" s="73">
        <v>84368.279670000004</v>
      </c>
      <c r="Y497" s="73">
        <v>16333.872993999999</v>
      </c>
      <c r="Z497" s="73">
        <v>50</v>
      </c>
      <c r="AA497" s="73">
        <v>219257.14</v>
      </c>
      <c r="AB497" s="73">
        <v>721349.01998999994</v>
      </c>
      <c r="AC497" s="73">
        <v>4316.365906</v>
      </c>
      <c r="AD497" s="75">
        <f t="shared" si="21"/>
        <v>4803578851.8271465</v>
      </c>
      <c r="AE497" s="74">
        <f t="shared" si="22"/>
        <v>55768</v>
      </c>
      <c r="AF497" s="75">
        <f t="shared" si="23"/>
        <v>86135.038943966909</v>
      </c>
    </row>
    <row r="498" spans="1:32">
      <c r="A498" s="69" t="s">
        <v>2703</v>
      </c>
      <c r="B498" s="71" t="s">
        <v>2704</v>
      </c>
      <c r="C498" s="71"/>
      <c r="D498" s="72" t="s">
        <v>1215</v>
      </c>
      <c r="E498" s="71" t="s">
        <v>2302</v>
      </c>
      <c r="F498" s="71" t="s">
        <v>2303</v>
      </c>
      <c r="G498" s="71"/>
      <c r="H498" s="71" t="s">
        <v>1237</v>
      </c>
      <c r="I498" s="71" t="s">
        <v>1219</v>
      </c>
      <c r="J498" s="73">
        <v>92040</v>
      </c>
      <c r="K498" s="73">
        <v>106663</v>
      </c>
      <c r="L498" s="73">
        <v>11656</v>
      </c>
      <c r="M498" s="73">
        <v>95414.606893000004</v>
      </c>
      <c r="N498" s="73">
        <v>3450</v>
      </c>
      <c r="O498" s="73">
        <v>219498</v>
      </c>
      <c r="P498" s="73">
        <v>14913</v>
      </c>
      <c r="Q498" s="73">
        <v>41043.529606999997</v>
      </c>
      <c r="R498" s="73">
        <v>90120</v>
      </c>
      <c r="S498" s="73">
        <v>98700</v>
      </c>
      <c r="T498" s="73">
        <v>39731</v>
      </c>
      <c r="U498" s="73">
        <v>92755.857032</v>
      </c>
      <c r="V498" s="73">
        <v>0</v>
      </c>
      <c r="W498" s="73">
        <v>196650</v>
      </c>
      <c r="X498" s="73">
        <v>348094.59902999998</v>
      </c>
      <c r="Y498" s="73">
        <v>3650.3387250000001</v>
      </c>
      <c r="Z498" s="73">
        <v>73</v>
      </c>
      <c r="AA498" s="73">
        <v>1973970</v>
      </c>
      <c r="AB498" s="73">
        <v>293392.59000000003</v>
      </c>
      <c r="AC498" s="73">
        <v>5518.4497689999998</v>
      </c>
      <c r="AD498" s="75">
        <f t="shared" si="21"/>
        <v>4797435613.6831999</v>
      </c>
      <c r="AE498" s="74">
        <f t="shared" si="22"/>
        <v>51387</v>
      </c>
      <c r="AF498" s="75">
        <f t="shared" si="23"/>
        <v>93358.935405515018</v>
      </c>
    </row>
    <row r="499" spans="1:32">
      <c r="A499" s="69" t="s">
        <v>2705</v>
      </c>
      <c r="B499" s="71" t="s">
        <v>2245</v>
      </c>
      <c r="C499" s="71"/>
      <c r="D499" s="72" t="s">
        <v>1215</v>
      </c>
      <c r="E499" s="71" t="s">
        <v>2246</v>
      </c>
      <c r="F499" s="71" t="s">
        <v>2247</v>
      </c>
      <c r="G499" s="71"/>
      <c r="H499" s="71" t="s">
        <v>1237</v>
      </c>
      <c r="I499" s="71" t="s">
        <v>1215</v>
      </c>
      <c r="J499" s="73">
        <v>60570</v>
      </c>
      <c r="K499" s="73">
        <v>78815</v>
      </c>
      <c r="L499" s="73">
        <v>43493</v>
      </c>
      <c r="M499" s="73">
        <v>71323.297651999994</v>
      </c>
      <c r="N499" s="73">
        <v>0</v>
      </c>
      <c r="O499" s="73">
        <v>116347</v>
      </c>
      <c r="P499" s="73">
        <v>110375.03571</v>
      </c>
      <c r="Q499" s="73">
        <v>6411.723935</v>
      </c>
      <c r="R499" s="73">
        <v>1220</v>
      </c>
      <c r="S499" s="73">
        <v>69552</v>
      </c>
      <c r="T499" s="73">
        <v>27467</v>
      </c>
      <c r="U499" s="73">
        <v>61254.928380999998</v>
      </c>
      <c r="V499" s="73">
        <v>16</v>
      </c>
      <c r="W499" s="73">
        <v>327040</v>
      </c>
      <c r="X499" s="73">
        <v>76904.352239999993</v>
      </c>
      <c r="Y499" s="73">
        <v>19681.565847999998</v>
      </c>
      <c r="Z499" s="73">
        <v>16</v>
      </c>
      <c r="AA499" s="73">
        <v>7839000</v>
      </c>
      <c r="AB499" s="73">
        <v>1804310.51</v>
      </c>
      <c r="AC499" s="73">
        <v>1697.8597669999999</v>
      </c>
      <c r="AD499" s="75">
        <f t="shared" si="21"/>
        <v>4784553302.6193628</v>
      </c>
      <c r="AE499" s="74">
        <f t="shared" si="22"/>
        <v>70960</v>
      </c>
      <c r="AF499" s="75">
        <f t="shared" si="23"/>
        <v>67426.061198130818</v>
      </c>
    </row>
    <row r="500" spans="1:32">
      <c r="A500" s="69" t="s">
        <v>2706</v>
      </c>
      <c r="B500" s="71" t="s">
        <v>2707</v>
      </c>
      <c r="C500" s="71"/>
      <c r="D500" s="72" t="s">
        <v>1215</v>
      </c>
      <c r="E500" s="71" t="s">
        <v>1327</v>
      </c>
      <c r="F500" s="71" t="s">
        <v>1282</v>
      </c>
      <c r="G500" s="71"/>
      <c r="H500" s="71" t="s">
        <v>1237</v>
      </c>
      <c r="I500" s="71" t="s">
        <v>1219</v>
      </c>
      <c r="J500" s="73">
        <v>45</v>
      </c>
      <c r="K500" s="73">
        <v>7016</v>
      </c>
      <c r="L500" s="73">
        <v>1424619</v>
      </c>
      <c r="M500" s="73">
        <v>2142.7644110000001</v>
      </c>
      <c r="N500" s="73">
        <v>0</v>
      </c>
      <c r="O500" s="73">
        <v>24055680</v>
      </c>
      <c r="P500" s="73">
        <v>1761351.39</v>
      </c>
      <c r="Q500" s="73">
        <v>1240.911957</v>
      </c>
      <c r="R500" s="73">
        <v>22</v>
      </c>
      <c r="S500" s="73">
        <v>3100</v>
      </c>
      <c r="T500" s="73">
        <v>1228224</v>
      </c>
      <c r="U500" s="73">
        <v>1409.375442</v>
      </c>
      <c r="V500" s="73">
        <v>13</v>
      </c>
      <c r="W500" s="73">
        <v>908000</v>
      </c>
      <c r="X500" s="73">
        <v>14349576.27998</v>
      </c>
      <c r="Y500" s="73">
        <v>47.473984999999999</v>
      </c>
      <c r="Z500" s="73">
        <v>0</v>
      </c>
      <c r="AA500" s="73">
        <v>3423000</v>
      </c>
      <c r="AB500" s="73">
        <v>88318237.332310006</v>
      </c>
      <c r="AC500" s="73">
        <v>14.605058</v>
      </c>
      <c r="AD500" s="75">
        <f t="shared" si="21"/>
        <v>4783651635.3094177</v>
      </c>
      <c r="AE500" s="74">
        <f t="shared" si="22"/>
        <v>2652843</v>
      </c>
      <c r="AF500" s="75">
        <f t="shared" si="23"/>
        <v>1803.2170148438554</v>
      </c>
    </row>
    <row r="501" spans="1:32">
      <c r="A501" s="69" t="s">
        <v>2708</v>
      </c>
      <c r="B501" s="71" t="s">
        <v>2709</v>
      </c>
      <c r="C501" s="71"/>
      <c r="D501" s="72" t="s">
        <v>1215</v>
      </c>
      <c r="E501" s="71" t="s">
        <v>2710</v>
      </c>
      <c r="F501" s="71" t="s">
        <v>2711</v>
      </c>
      <c r="G501" s="71"/>
      <c r="H501" s="71" t="s">
        <v>1316</v>
      </c>
      <c r="I501" s="71" t="s">
        <v>1219</v>
      </c>
      <c r="J501" s="73">
        <v>6716</v>
      </c>
      <c r="K501" s="73">
        <v>412500</v>
      </c>
      <c r="L501" s="73">
        <v>340</v>
      </c>
      <c r="M501" s="73">
        <v>182757.94999699999</v>
      </c>
      <c r="N501" s="73">
        <v>4200</v>
      </c>
      <c r="O501" s="73">
        <v>532500</v>
      </c>
      <c r="P501" s="73">
        <v>42059.02</v>
      </c>
      <c r="Q501" s="73">
        <v>7737.0752320000001</v>
      </c>
      <c r="R501" s="73">
        <v>3154</v>
      </c>
      <c r="S501" s="73">
        <v>509800</v>
      </c>
      <c r="T501" s="73">
        <v>770759</v>
      </c>
      <c r="U501" s="73">
        <v>6114.6698850000002</v>
      </c>
      <c r="V501" s="73">
        <v>1</v>
      </c>
      <c r="W501" s="73">
        <v>790000</v>
      </c>
      <c r="X501" s="73">
        <v>1144444.8</v>
      </c>
      <c r="Y501" s="73">
        <v>973.40717600000005</v>
      </c>
      <c r="Z501" s="73">
        <v>0</v>
      </c>
      <c r="AA501" s="73">
        <v>135965450</v>
      </c>
      <c r="AB501" s="73">
        <v>4251065.1399999997</v>
      </c>
      <c r="AC501" s="73">
        <v>904.79110100000003</v>
      </c>
      <c r="AD501" s="75">
        <f t="shared" si="21"/>
        <v>4775074548.891695</v>
      </c>
      <c r="AE501" s="74">
        <f t="shared" si="22"/>
        <v>771099</v>
      </c>
      <c r="AF501" s="75">
        <f t="shared" si="23"/>
        <v>6192.5570502512583</v>
      </c>
    </row>
    <row r="502" spans="1:32">
      <c r="A502" s="69" t="s">
        <v>2712</v>
      </c>
      <c r="B502" s="71" t="s">
        <v>2713</v>
      </c>
      <c r="C502" s="71"/>
      <c r="D502" s="72" t="s">
        <v>1215</v>
      </c>
      <c r="E502" s="71" t="s">
        <v>2714</v>
      </c>
      <c r="F502" s="71" t="s">
        <v>2715</v>
      </c>
      <c r="G502" s="71"/>
      <c r="H502" s="71" t="s">
        <v>1316</v>
      </c>
      <c r="I502" s="71" t="s">
        <v>1219</v>
      </c>
      <c r="J502" s="73">
        <v>42000</v>
      </c>
      <c r="K502" s="73">
        <v>60000</v>
      </c>
      <c r="L502" s="73">
        <v>2021</v>
      </c>
      <c r="M502" s="73">
        <v>55906.234536000004</v>
      </c>
      <c r="N502" s="73">
        <v>3600</v>
      </c>
      <c r="O502" s="73">
        <v>84500</v>
      </c>
      <c r="P502" s="73">
        <v>41476.199999999997</v>
      </c>
      <c r="Q502" s="73">
        <v>6072.7644799999998</v>
      </c>
      <c r="R502" s="73">
        <v>2800</v>
      </c>
      <c r="S502" s="73">
        <v>47500</v>
      </c>
      <c r="T502" s="73">
        <v>1255918</v>
      </c>
      <c r="U502" s="73">
        <v>3709.9465690000002</v>
      </c>
      <c r="V502" s="73">
        <v>96</v>
      </c>
      <c r="W502" s="73">
        <v>202880</v>
      </c>
      <c r="X502" s="73">
        <v>185324.5</v>
      </c>
      <c r="Y502" s="73">
        <v>5491.0850110000001</v>
      </c>
      <c r="Z502" s="73">
        <v>10</v>
      </c>
      <c r="AA502" s="73">
        <v>175500</v>
      </c>
      <c r="AB502" s="73">
        <v>213639.8</v>
      </c>
      <c r="AC502" s="73">
        <v>5371.3991310000001</v>
      </c>
      <c r="AD502" s="75">
        <f t="shared" si="21"/>
        <v>4772375175.0425987</v>
      </c>
      <c r="AE502" s="74">
        <f t="shared" si="22"/>
        <v>1257939</v>
      </c>
      <c r="AF502" s="75">
        <f t="shared" si="23"/>
        <v>3793.8049261868809</v>
      </c>
    </row>
    <row r="503" spans="1:32">
      <c r="A503" s="69" t="s">
        <v>2716</v>
      </c>
      <c r="B503" s="71" t="s">
        <v>2717</v>
      </c>
      <c r="C503" s="71"/>
      <c r="D503" s="72" t="s">
        <v>1215</v>
      </c>
      <c r="E503" s="71" t="s">
        <v>2718</v>
      </c>
      <c r="F503" s="71" t="s">
        <v>2719</v>
      </c>
      <c r="G503" s="71"/>
      <c r="H503" s="71" t="s">
        <v>1611</v>
      </c>
      <c r="I503" s="71" t="s">
        <v>1215</v>
      </c>
      <c r="J503" s="73">
        <v>85000</v>
      </c>
      <c r="K503" s="73">
        <v>132071</v>
      </c>
      <c r="L503" s="73">
        <v>9873</v>
      </c>
      <c r="M503" s="73">
        <v>115985.599712</v>
      </c>
      <c r="N503" s="73">
        <v>0</v>
      </c>
      <c r="O503" s="73">
        <v>729730</v>
      </c>
      <c r="P503" s="73">
        <v>3518</v>
      </c>
      <c r="Q503" s="73">
        <v>113504.94201699999</v>
      </c>
      <c r="R503" s="73">
        <v>94000</v>
      </c>
      <c r="S503" s="73">
        <v>113200</v>
      </c>
      <c r="T503" s="73">
        <v>35543</v>
      </c>
      <c r="U503" s="73">
        <v>102032.72233</v>
      </c>
      <c r="V503" s="73">
        <v>94211</v>
      </c>
      <c r="W503" s="73">
        <v>274314</v>
      </c>
      <c r="X503" s="73">
        <v>16921</v>
      </c>
      <c r="Y503" s="73">
        <v>118853.536351</v>
      </c>
      <c r="Z503" s="73">
        <v>2000</v>
      </c>
      <c r="AA503" s="73">
        <v>700945</v>
      </c>
      <c r="AB503" s="73">
        <v>27417.599999999999</v>
      </c>
      <c r="AC503" s="73">
        <v>109548.602619</v>
      </c>
      <c r="AD503" s="75">
        <f t="shared" si="21"/>
        <v>4771674875.7317657</v>
      </c>
      <c r="AE503" s="74">
        <f t="shared" si="22"/>
        <v>45416</v>
      </c>
      <c r="AF503" s="75">
        <f t="shared" si="23"/>
        <v>105065.94318592051</v>
      </c>
    </row>
    <row r="504" spans="1:32">
      <c r="A504" s="69" t="s">
        <v>2720</v>
      </c>
      <c r="B504" s="71" t="s">
        <v>2545</v>
      </c>
      <c r="C504" s="71"/>
      <c r="D504" s="72" t="s">
        <v>1219</v>
      </c>
      <c r="E504" s="71" t="s">
        <v>2546</v>
      </c>
      <c r="F504" s="71" t="s">
        <v>2547</v>
      </c>
      <c r="G504" s="71"/>
      <c r="H504" s="71" t="s">
        <v>1237</v>
      </c>
      <c r="I504" s="71" t="s">
        <v>1215</v>
      </c>
      <c r="J504" s="73">
        <v>84000</v>
      </c>
      <c r="K504" s="73">
        <v>143000</v>
      </c>
      <c r="L504" s="73">
        <v>52334</v>
      </c>
      <c r="M504" s="73">
        <v>90974.987573999999</v>
      </c>
      <c r="N504" s="73">
        <v>80000</v>
      </c>
      <c r="O504" s="73">
        <v>115000</v>
      </c>
      <c r="P504" s="73">
        <v>1809</v>
      </c>
      <c r="Q504" s="73">
        <v>88213.620779999997</v>
      </c>
      <c r="R504" s="73">
        <v>0</v>
      </c>
      <c r="S504" s="73">
        <v>0</v>
      </c>
      <c r="T504" s="73">
        <v>0</v>
      </c>
      <c r="U504" s="73">
        <v>0</v>
      </c>
      <c r="V504" s="73">
        <v>3500</v>
      </c>
      <c r="W504" s="73">
        <v>3738</v>
      </c>
      <c r="X504" s="73">
        <v>120</v>
      </c>
      <c r="Y504" s="73">
        <v>3604.333333</v>
      </c>
      <c r="Z504" s="73">
        <v>96196</v>
      </c>
      <c r="AA504" s="73">
        <v>101000</v>
      </c>
      <c r="AB504" s="73">
        <v>1000</v>
      </c>
      <c r="AC504" s="73">
        <v>99078.399999999994</v>
      </c>
      <c r="AD504" s="75">
        <f t="shared" si="21"/>
        <v>4761084999.6977158</v>
      </c>
      <c r="AE504" s="74">
        <f t="shared" si="22"/>
        <v>52334</v>
      </c>
      <c r="AF504" s="75">
        <f t="shared" si="23"/>
        <v>90974.987573999999</v>
      </c>
    </row>
    <row r="505" spans="1:32">
      <c r="A505" s="69" t="s">
        <v>2721</v>
      </c>
      <c r="B505" s="71" t="s">
        <v>2722</v>
      </c>
      <c r="C505" s="71"/>
      <c r="D505" s="72" t="s">
        <v>1215</v>
      </c>
      <c r="E505" s="71" t="s">
        <v>2723</v>
      </c>
      <c r="F505" s="71" t="s">
        <v>2724</v>
      </c>
      <c r="G505" s="71"/>
      <c r="H505" s="71" t="s">
        <v>1237</v>
      </c>
      <c r="I505" s="71" t="s">
        <v>1219</v>
      </c>
      <c r="J505" s="73">
        <v>952920</v>
      </c>
      <c r="K505" s="73">
        <v>952920</v>
      </c>
      <c r="L505" s="73">
        <v>4</v>
      </c>
      <c r="M505" s="73">
        <v>952920</v>
      </c>
      <c r="N505" s="73">
        <v>505618</v>
      </c>
      <c r="O505" s="73">
        <v>852920</v>
      </c>
      <c r="P505" s="73">
        <v>387</v>
      </c>
      <c r="Q505" s="73">
        <v>548122.96640799998</v>
      </c>
      <c r="R505" s="73">
        <v>396020</v>
      </c>
      <c r="S505" s="73">
        <v>648000</v>
      </c>
      <c r="T505" s="73">
        <v>10542</v>
      </c>
      <c r="U505" s="73">
        <v>451221.01185200003</v>
      </c>
      <c r="V505" s="73">
        <v>231</v>
      </c>
      <c r="W505" s="73">
        <v>29700000</v>
      </c>
      <c r="X505" s="73">
        <v>84981.5</v>
      </c>
      <c r="Y505" s="73">
        <v>18587.133538999999</v>
      </c>
      <c r="Z505" s="73">
        <v>231</v>
      </c>
      <c r="AA505" s="73">
        <v>37537200</v>
      </c>
      <c r="AB505" s="73">
        <v>264982.21999999997</v>
      </c>
      <c r="AC505" s="73">
        <v>16267.382539</v>
      </c>
      <c r="AD505" s="75">
        <f t="shared" si="21"/>
        <v>4760583586.9437847</v>
      </c>
      <c r="AE505" s="74">
        <f t="shared" si="22"/>
        <v>10546</v>
      </c>
      <c r="AF505" s="75">
        <f t="shared" si="23"/>
        <v>451411.30162561964</v>
      </c>
    </row>
    <row r="506" spans="1:32">
      <c r="A506" s="69" t="s">
        <v>2725</v>
      </c>
      <c r="B506" s="71" t="s">
        <v>2726</v>
      </c>
      <c r="C506" s="71"/>
      <c r="D506" s="72" t="s">
        <v>1219</v>
      </c>
      <c r="E506" s="71" t="s">
        <v>2727</v>
      </c>
      <c r="F506" s="71" t="s">
        <v>2102</v>
      </c>
      <c r="G506" s="71"/>
      <c r="H506" s="71" t="s">
        <v>1237</v>
      </c>
      <c r="I506" s="71" t="s">
        <v>1215</v>
      </c>
      <c r="J506" s="73">
        <v>5560</v>
      </c>
      <c r="K506" s="73">
        <v>12093</v>
      </c>
      <c r="L506" s="73">
        <v>441704</v>
      </c>
      <c r="M506" s="73">
        <v>10765.039438</v>
      </c>
      <c r="N506" s="73">
        <v>0</v>
      </c>
      <c r="O506" s="73">
        <v>106279</v>
      </c>
      <c r="P506" s="73">
        <v>177632</v>
      </c>
      <c r="Q506" s="73">
        <v>12602.605981999999</v>
      </c>
      <c r="R506" s="73">
        <v>0</v>
      </c>
      <c r="S506" s="73">
        <v>0</v>
      </c>
      <c r="T506" s="73">
        <v>0</v>
      </c>
      <c r="U506" s="73">
        <v>0</v>
      </c>
      <c r="V506" s="73">
        <v>11232.9</v>
      </c>
      <c r="W506" s="73">
        <v>13700</v>
      </c>
      <c r="X506" s="73">
        <v>65</v>
      </c>
      <c r="Y506" s="73">
        <v>12531.126152000001</v>
      </c>
      <c r="Z506" s="73">
        <v>9951</v>
      </c>
      <c r="AA506" s="73">
        <v>13370</v>
      </c>
      <c r="AB506" s="73">
        <v>8491</v>
      </c>
      <c r="AC506" s="73">
        <v>11390.534212</v>
      </c>
      <c r="AD506" s="75">
        <f t="shared" si="21"/>
        <v>4754960979.9223518</v>
      </c>
      <c r="AE506" s="74">
        <f t="shared" si="22"/>
        <v>441704</v>
      </c>
      <c r="AF506" s="75">
        <f t="shared" si="23"/>
        <v>10765.039438</v>
      </c>
    </row>
    <row r="507" spans="1:32">
      <c r="A507" s="69" t="s">
        <v>2728</v>
      </c>
      <c r="B507" s="71" t="s">
        <v>2729</v>
      </c>
      <c r="C507" s="71"/>
      <c r="D507" s="72" t="s">
        <v>1215</v>
      </c>
      <c r="E507" s="71" t="s">
        <v>1898</v>
      </c>
      <c r="F507" s="71" t="s">
        <v>1899</v>
      </c>
      <c r="G507" s="71"/>
      <c r="H507" s="71" t="s">
        <v>1611</v>
      </c>
      <c r="I507" s="71" t="s">
        <v>1215</v>
      </c>
      <c r="J507" s="73">
        <v>27007</v>
      </c>
      <c r="K507" s="73">
        <v>54997</v>
      </c>
      <c r="L507" s="73">
        <v>93291</v>
      </c>
      <c r="M507" s="73">
        <v>45403.491648000003</v>
      </c>
      <c r="N507" s="73">
        <v>0</v>
      </c>
      <c r="O507" s="73">
        <v>94690</v>
      </c>
      <c r="P507" s="73">
        <v>7051</v>
      </c>
      <c r="Q507" s="73">
        <v>48889.037748000002</v>
      </c>
      <c r="R507" s="73">
        <v>31000</v>
      </c>
      <c r="S507" s="73">
        <v>46500</v>
      </c>
      <c r="T507" s="73">
        <v>11750</v>
      </c>
      <c r="U507" s="73">
        <v>42728.543824</v>
      </c>
      <c r="V507" s="73">
        <v>1210</v>
      </c>
      <c r="W507" s="73">
        <v>89450</v>
      </c>
      <c r="X507" s="73">
        <v>8170</v>
      </c>
      <c r="Y507" s="73">
        <v>52194.339161000004</v>
      </c>
      <c r="Z507" s="73">
        <v>1210</v>
      </c>
      <c r="AA507" s="73">
        <v>68050</v>
      </c>
      <c r="AB507" s="73">
        <v>18286</v>
      </c>
      <c r="AC507" s="73">
        <v>47477.68823</v>
      </c>
      <c r="AD507" s="75">
        <f t="shared" si="21"/>
        <v>4737797529.2655678</v>
      </c>
      <c r="AE507" s="74">
        <f t="shared" si="22"/>
        <v>105041</v>
      </c>
      <c r="AF507" s="75">
        <f t="shared" si="23"/>
        <v>45104.269087932975</v>
      </c>
    </row>
    <row r="508" spans="1:32">
      <c r="A508" s="69" t="s">
        <v>2730</v>
      </c>
      <c r="B508" s="71" t="s">
        <v>2731</v>
      </c>
      <c r="C508" s="71"/>
      <c r="D508" s="72" t="s">
        <v>1215</v>
      </c>
      <c r="E508" s="71" t="s">
        <v>2732</v>
      </c>
      <c r="F508" s="71" t="s">
        <v>2733</v>
      </c>
      <c r="G508" s="71"/>
      <c r="H508" s="71" t="s">
        <v>1237</v>
      </c>
      <c r="I508" s="71" t="s">
        <v>1215</v>
      </c>
      <c r="J508" s="73">
        <v>62634</v>
      </c>
      <c r="K508" s="73">
        <v>81991</v>
      </c>
      <c r="L508" s="73">
        <v>30215</v>
      </c>
      <c r="M508" s="73">
        <v>71391.713082999995</v>
      </c>
      <c r="N508" s="73">
        <v>0</v>
      </c>
      <c r="O508" s="73">
        <v>182091</v>
      </c>
      <c r="P508" s="73">
        <v>8617.5720000000001</v>
      </c>
      <c r="Q508" s="73">
        <v>52728.828597</v>
      </c>
      <c r="R508" s="73">
        <v>58000</v>
      </c>
      <c r="S508" s="73">
        <v>72565</v>
      </c>
      <c r="T508" s="73">
        <v>37510</v>
      </c>
      <c r="U508" s="73">
        <v>68023.205885999996</v>
      </c>
      <c r="V508" s="73">
        <v>4796</v>
      </c>
      <c r="W508" s="73">
        <v>98684</v>
      </c>
      <c r="X508" s="73">
        <v>157338.06945000001</v>
      </c>
      <c r="Y508" s="73">
        <v>13052.223233999999</v>
      </c>
      <c r="Z508" s="73">
        <v>40</v>
      </c>
      <c r="AA508" s="73">
        <v>592104</v>
      </c>
      <c r="AB508" s="73">
        <v>674178.42856000003</v>
      </c>
      <c r="AC508" s="73">
        <v>6222.6762500000004</v>
      </c>
      <c r="AD508" s="75">
        <f t="shared" si="21"/>
        <v>4708651063.5867043</v>
      </c>
      <c r="AE508" s="74">
        <f t="shared" si="22"/>
        <v>67725</v>
      </c>
      <c r="AF508" s="75">
        <f t="shared" si="23"/>
        <v>69526.040067725422</v>
      </c>
    </row>
    <row r="509" spans="1:32">
      <c r="A509" s="69" t="s">
        <v>2734</v>
      </c>
      <c r="B509" s="71" t="s">
        <v>1341</v>
      </c>
      <c r="C509" s="71"/>
      <c r="D509" s="72" t="s">
        <v>1215</v>
      </c>
      <c r="E509" s="71" t="s">
        <v>1342</v>
      </c>
      <c r="F509" s="71" t="s">
        <v>1343</v>
      </c>
      <c r="G509" s="71"/>
      <c r="H509" s="71" t="s">
        <v>1218</v>
      </c>
      <c r="I509" s="71" t="s">
        <v>1215</v>
      </c>
      <c r="J509" s="73">
        <v>291024</v>
      </c>
      <c r="K509" s="73">
        <v>316146</v>
      </c>
      <c r="L509" s="73">
        <v>7470</v>
      </c>
      <c r="M509" s="73">
        <v>311372.118067</v>
      </c>
      <c r="N509" s="73">
        <v>73590</v>
      </c>
      <c r="O509" s="73">
        <v>502674</v>
      </c>
      <c r="P509" s="73">
        <v>2061</v>
      </c>
      <c r="Q509" s="73">
        <v>308230.23260400002</v>
      </c>
      <c r="R509" s="73">
        <v>291024</v>
      </c>
      <c r="S509" s="73">
        <v>321476</v>
      </c>
      <c r="T509" s="73">
        <v>7874</v>
      </c>
      <c r="U509" s="73">
        <v>300739.17614400003</v>
      </c>
      <c r="V509" s="73">
        <v>160000</v>
      </c>
      <c r="W509" s="73">
        <v>542852</v>
      </c>
      <c r="X509" s="73">
        <v>5712.5</v>
      </c>
      <c r="Y509" s="73">
        <v>318588.35655700002</v>
      </c>
      <c r="Z509" s="73">
        <v>148055</v>
      </c>
      <c r="AA509" s="73">
        <v>542852</v>
      </c>
      <c r="AB509" s="73">
        <v>3842</v>
      </c>
      <c r="AC509" s="73">
        <v>260480.003903</v>
      </c>
      <c r="AD509" s="75">
        <f t="shared" si="21"/>
        <v>4693969994.9183464</v>
      </c>
      <c r="AE509" s="74">
        <f t="shared" si="22"/>
        <v>15344</v>
      </c>
      <c r="AF509" s="75">
        <f t="shared" si="23"/>
        <v>305915.66703065345</v>
      </c>
    </row>
    <row r="510" spans="1:32">
      <c r="A510" s="69" t="s">
        <v>2735</v>
      </c>
      <c r="B510" s="71" t="s">
        <v>2736</v>
      </c>
      <c r="C510" s="71"/>
      <c r="D510" s="72" t="s">
        <v>1215</v>
      </c>
      <c r="E510" s="71" t="s">
        <v>2737</v>
      </c>
      <c r="F510" s="71" t="s">
        <v>2738</v>
      </c>
      <c r="G510" s="71"/>
      <c r="H510" s="71" t="s">
        <v>1621</v>
      </c>
      <c r="I510" s="71" t="s">
        <v>1215</v>
      </c>
      <c r="J510" s="73">
        <v>28770</v>
      </c>
      <c r="K510" s="73">
        <v>41287</v>
      </c>
      <c r="L510" s="73">
        <v>124498</v>
      </c>
      <c r="M510" s="73">
        <v>36596.083467999997</v>
      </c>
      <c r="N510" s="73">
        <v>9436</v>
      </c>
      <c r="O510" s="73">
        <v>67297</v>
      </c>
      <c r="P510" s="73">
        <v>7513</v>
      </c>
      <c r="Q510" s="73">
        <v>39985.526031000001</v>
      </c>
      <c r="R510" s="73">
        <v>25522</v>
      </c>
      <c r="S510" s="73">
        <v>36540</v>
      </c>
      <c r="T510" s="73">
        <v>4142</v>
      </c>
      <c r="U510" s="73">
        <v>32639.676479999998</v>
      </c>
      <c r="V510" s="73">
        <v>14</v>
      </c>
      <c r="W510" s="73">
        <v>70050</v>
      </c>
      <c r="X510" s="73">
        <v>54411</v>
      </c>
      <c r="Y510" s="73">
        <v>1184.0961</v>
      </c>
      <c r="Z510" s="73">
        <v>14</v>
      </c>
      <c r="AA510" s="73">
        <v>83328</v>
      </c>
      <c r="AB510" s="73">
        <v>53570</v>
      </c>
      <c r="AC510" s="73">
        <v>6514.8315249999996</v>
      </c>
      <c r="AD510" s="75">
        <f t="shared" si="21"/>
        <v>4691332739.5792236</v>
      </c>
      <c r="AE510" s="74">
        <f t="shared" si="22"/>
        <v>128640</v>
      </c>
      <c r="AF510" s="75">
        <f t="shared" si="23"/>
        <v>36468.693560161875</v>
      </c>
    </row>
    <row r="511" spans="1:32">
      <c r="A511" s="69" t="s">
        <v>2739</v>
      </c>
      <c r="B511" s="71" t="s">
        <v>2740</v>
      </c>
      <c r="C511" s="71"/>
      <c r="D511" s="72" t="s">
        <v>1219</v>
      </c>
      <c r="E511" s="71" t="s">
        <v>2741</v>
      </c>
      <c r="F511" s="71" t="s">
        <v>2742</v>
      </c>
      <c r="G511" s="71"/>
      <c r="H511" s="71" t="s">
        <v>1237</v>
      </c>
      <c r="I511" s="71" t="s">
        <v>1215</v>
      </c>
      <c r="J511" s="73">
        <v>15930</v>
      </c>
      <c r="K511" s="73">
        <v>19853</v>
      </c>
      <c r="L511" s="73">
        <v>38867</v>
      </c>
      <c r="M511" s="73">
        <v>18982.839985999999</v>
      </c>
      <c r="N511" s="73">
        <v>253</v>
      </c>
      <c r="O511" s="73">
        <v>24291</v>
      </c>
      <c r="P511" s="73">
        <v>29355.56</v>
      </c>
      <c r="Q511" s="73">
        <v>12507.700859</v>
      </c>
      <c r="R511" s="73">
        <v>8050</v>
      </c>
      <c r="S511" s="73">
        <v>11650</v>
      </c>
      <c r="T511" s="73">
        <v>345349.16</v>
      </c>
      <c r="U511" s="73">
        <v>11404.287039999999</v>
      </c>
      <c r="V511" s="73">
        <v>116</v>
      </c>
      <c r="W511" s="73">
        <v>23250</v>
      </c>
      <c r="X511" s="73">
        <v>320167.24</v>
      </c>
      <c r="Y511" s="73">
        <v>683.747568</v>
      </c>
      <c r="Z511" s="73">
        <v>38</v>
      </c>
      <c r="AA511" s="73">
        <v>891900</v>
      </c>
      <c r="AB511" s="73">
        <v>230829.98</v>
      </c>
      <c r="AC511" s="73">
        <v>3789.2852160000002</v>
      </c>
      <c r="AD511" s="75">
        <f t="shared" si="21"/>
        <v>4676266991.3987474</v>
      </c>
      <c r="AE511" s="74">
        <f t="shared" si="22"/>
        <v>384216.16</v>
      </c>
      <c r="AF511" s="75">
        <f t="shared" si="23"/>
        <v>12170.927405548866</v>
      </c>
    </row>
    <row r="512" spans="1:32">
      <c r="A512" s="69" t="s">
        <v>2743</v>
      </c>
      <c r="B512" s="71" t="s">
        <v>2744</v>
      </c>
      <c r="C512" s="71"/>
      <c r="D512" s="72" t="s">
        <v>1215</v>
      </c>
      <c r="E512" s="71" t="s">
        <v>2346</v>
      </c>
      <c r="F512" s="71" t="s">
        <v>2347</v>
      </c>
      <c r="G512" s="71"/>
      <c r="H512" s="71" t="s">
        <v>1224</v>
      </c>
      <c r="I512" s="71" t="s">
        <v>1215</v>
      </c>
      <c r="J512" s="73">
        <v>0</v>
      </c>
      <c r="K512" s="73">
        <v>0</v>
      </c>
      <c r="L512" s="73">
        <v>0</v>
      </c>
      <c r="M512" s="73">
        <v>0</v>
      </c>
      <c r="N512" s="73">
        <v>213704</v>
      </c>
      <c r="O512" s="73">
        <v>349190</v>
      </c>
      <c r="P512" s="73">
        <v>100</v>
      </c>
      <c r="Q512" s="73">
        <v>251800.6</v>
      </c>
      <c r="R512" s="73">
        <v>176800</v>
      </c>
      <c r="S512" s="73">
        <v>209514</v>
      </c>
      <c r="T512" s="73">
        <v>22559</v>
      </c>
      <c r="U512" s="73">
        <v>207123.042949</v>
      </c>
      <c r="V512" s="73">
        <v>184211</v>
      </c>
      <c r="W512" s="73">
        <v>263532</v>
      </c>
      <c r="X512" s="73">
        <v>1690</v>
      </c>
      <c r="Y512" s="73">
        <v>213752.33372600001</v>
      </c>
      <c r="Z512" s="73">
        <v>2095.14</v>
      </c>
      <c r="AA512" s="73">
        <v>14665980</v>
      </c>
      <c r="AB512" s="73">
        <v>43985.01</v>
      </c>
      <c r="AC512" s="73">
        <v>36217.517443999997</v>
      </c>
      <c r="AD512" s="75">
        <f t="shared" si="21"/>
        <v>4672488725.8864908</v>
      </c>
      <c r="AE512" s="74">
        <f t="shared" si="22"/>
        <v>22559</v>
      </c>
      <c r="AF512" s="75">
        <f t="shared" si="23"/>
        <v>207123.042949</v>
      </c>
    </row>
    <row r="513" spans="1:32">
      <c r="A513" s="69" t="s">
        <v>2745</v>
      </c>
      <c r="B513" s="71" t="s">
        <v>2746</v>
      </c>
      <c r="C513" s="71"/>
      <c r="D513" s="72" t="s">
        <v>1219</v>
      </c>
      <c r="E513" s="71" t="s">
        <v>1415</v>
      </c>
      <c r="F513" s="71" t="s">
        <v>1416</v>
      </c>
      <c r="G513" s="71"/>
      <c r="H513" s="71" t="s">
        <v>1296</v>
      </c>
      <c r="I513" s="71" t="s">
        <v>1219</v>
      </c>
      <c r="J513" s="73">
        <v>0</v>
      </c>
      <c r="K513" s="73">
        <v>22080</v>
      </c>
      <c r="L513" s="73">
        <v>156536</v>
      </c>
      <c r="M513" s="73">
        <v>10299.02146</v>
      </c>
      <c r="N513" s="73">
        <v>144</v>
      </c>
      <c r="O513" s="73">
        <v>37308</v>
      </c>
      <c r="P513" s="73">
        <v>226793.9926</v>
      </c>
      <c r="Q513" s="73">
        <v>3875.6079829999999</v>
      </c>
      <c r="R513" s="73">
        <v>1366</v>
      </c>
      <c r="S513" s="73">
        <v>20000</v>
      </c>
      <c r="T513" s="73">
        <v>294493</v>
      </c>
      <c r="U513" s="73">
        <v>10380.357694</v>
      </c>
      <c r="V513" s="73">
        <v>0</v>
      </c>
      <c r="W513" s="73">
        <v>150670</v>
      </c>
      <c r="X513" s="73">
        <v>882189.2</v>
      </c>
      <c r="Y513" s="73">
        <v>2092.5464099999999</v>
      </c>
      <c r="Z513" s="73">
        <v>8</v>
      </c>
      <c r="AA513" s="73">
        <v>172500</v>
      </c>
      <c r="AB513" s="73">
        <v>2402804.2999999998</v>
      </c>
      <c r="AC513" s="73">
        <v>1867.0393610000001</v>
      </c>
      <c r="AD513" s="75">
        <f t="shared" si="21"/>
        <v>4669110301.6417027</v>
      </c>
      <c r="AE513" s="74">
        <f t="shared" si="22"/>
        <v>451029</v>
      </c>
      <c r="AF513" s="75">
        <f t="shared" si="23"/>
        <v>10352.128802453284</v>
      </c>
    </row>
    <row r="514" spans="1:32">
      <c r="A514" s="69" t="s">
        <v>2747</v>
      </c>
      <c r="B514" s="71" t="s">
        <v>2748</v>
      </c>
      <c r="C514" s="71"/>
      <c r="D514" s="72" t="s">
        <v>1215</v>
      </c>
      <c r="E514" s="71" t="s">
        <v>2749</v>
      </c>
      <c r="F514" s="71" t="s">
        <v>2750</v>
      </c>
      <c r="G514" s="71"/>
      <c r="H514" s="71" t="s">
        <v>1237</v>
      </c>
      <c r="I514" s="71" t="s">
        <v>1219</v>
      </c>
      <c r="J514" s="73">
        <v>49025</v>
      </c>
      <c r="K514" s="73">
        <v>61358</v>
      </c>
      <c r="L514" s="73">
        <v>71502</v>
      </c>
      <c r="M514" s="73">
        <v>57051.139974999998</v>
      </c>
      <c r="N514" s="73">
        <v>35208.828130000002</v>
      </c>
      <c r="O514" s="73">
        <v>75183</v>
      </c>
      <c r="P514" s="73">
        <v>1242.7</v>
      </c>
      <c r="Q514" s="73">
        <v>54579.110388000001</v>
      </c>
      <c r="R514" s="73">
        <v>30080</v>
      </c>
      <c r="S514" s="73">
        <v>34680</v>
      </c>
      <c r="T514" s="73">
        <v>17313</v>
      </c>
      <c r="U514" s="73">
        <v>32215.086867000002</v>
      </c>
      <c r="V514" s="73">
        <v>141</v>
      </c>
      <c r="W514" s="73">
        <v>70947</v>
      </c>
      <c r="X514" s="73">
        <v>53998.6</v>
      </c>
      <c r="Y514" s="73">
        <v>2068.2875859999999</v>
      </c>
      <c r="Z514" s="73">
        <v>124</v>
      </c>
      <c r="AA514" s="73">
        <v>68364.429999999993</v>
      </c>
      <c r="AB514" s="73">
        <v>4892</v>
      </c>
      <c r="AC514" s="73">
        <v>1160.024991</v>
      </c>
      <c r="AD514" s="75">
        <f t="shared" ref="AD514:AD577" si="24">(L514*M514)+(T514*U514)</f>
        <v>4637010409.4208212</v>
      </c>
      <c r="AE514" s="74">
        <f t="shared" ref="AE514:AE577" si="25">L514+T514</f>
        <v>88815</v>
      </c>
      <c r="AF514" s="75">
        <f t="shared" ref="AF514:AF577" si="26">AD514/AE514</f>
        <v>52209.766474366057</v>
      </c>
    </row>
    <row r="515" spans="1:32">
      <c r="A515" s="69" t="s">
        <v>2751</v>
      </c>
      <c r="B515" s="71" t="s">
        <v>2752</v>
      </c>
      <c r="C515" s="71"/>
      <c r="D515" s="72" t="s">
        <v>1215</v>
      </c>
      <c r="E515" s="71" t="s">
        <v>2753</v>
      </c>
      <c r="F515" s="71" t="s">
        <v>2754</v>
      </c>
      <c r="G515" s="71"/>
      <c r="H515" s="71" t="s">
        <v>1707</v>
      </c>
      <c r="I515" s="71" t="s">
        <v>1219</v>
      </c>
      <c r="J515" s="73">
        <v>0</v>
      </c>
      <c r="K515" s="73">
        <v>0</v>
      </c>
      <c r="L515" s="73">
        <v>0</v>
      </c>
      <c r="M515" s="73">
        <v>0</v>
      </c>
      <c r="N515" s="73">
        <v>51020</v>
      </c>
      <c r="O515" s="73">
        <v>133295</v>
      </c>
      <c r="P515" s="73">
        <v>2892</v>
      </c>
      <c r="Q515" s="73">
        <v>88820.404735999997</v>
      </c>
      <c r="R515" s="73">
        <v>67000</v>
      </c>
      <c r="S515" s="73">
        <v>84376</v>
      </c>
      <c r="T515" s="73">
        <v>59989</v>
      </c>
      <c r="U515" s="73">
        <v>77067.678184999997</v>
      </c>
      <c r="V515" s="73">
        <v>0.5</v>
      </c>
      <c r="W515" s="73">
        <v>189280</v>
      </c>
      <c r="X515" s="73">
        <v>16384</v>
      </c>
      <c r="Y515" s="73">
        <v>83555.574733000001</v>
      </c>
      <c r="Z515" s="73">
        <v>0</v>
      </c>
      <c r="AA515" s="73">
        <v>5183808</v>
      </c>
      <c r="AB515" s="73">
        <v>167587</v>
      </c>
      <c r="AC515" s="73">
        <v>27055.707130999999</v>
      </c>
      <c r="AD515" s="75">
        <f t="shared" si="24"/>
        <v>4623212946.6399651</v>
      </c>
      <c r="AE515" s="74">
        <f t="shared" si="25"/>
        <v>59989</v>
      </c>
      <c r="AF515" s="75">
        <f t="shared" si="26"/>
        <v>77067.678184999997</v>
      </c>
    </row>
    <row r="516" spans="1:32">
      <c r="A516" s="69" t="s">
        <v>2755</v>
      </c>
      <c r="B516" s="71" t="s">
        <v>2756</v>
      </c>
      <c r="C516" s="71"/>
      <c r="D516" s="72" t="s">
        <v>1215</v>
      </c>
      <c r="E516" s="71" t="s">
        <v>1400</v>
      </c>
      <c r="F516" s="71" t="s">
        <v>1401</v>
      </c>
      <c r="G516" s="71"/>
      <c r="H516" s="71" t="s">
        <v>1402</v>
      </c>
      <c r="I516" s="71" t="s">
        <v>1215</v>
      </c>
      <c r="J516" s="73">
        <v>750000</v>
      </c>
      <c r="K516" s="73">
        <v>1000000</v>
      </c>
      <c r="L516" s="73">
        <v>256</v>
      </c>
      <c r="M516" s="73">
        <v>936328.12499799998</v>
      </c>
      <c r="N516" s="73">
        <v>1400000</v>
      </c>
      <c r="O516" s="73">
        <v>2714302</v>
      </c>
      <c r="P516" s="73">
        <v>28</v>
      </c>
      <c r="Q516" s="73">
        <v>2332683.1428570002</v>
      </c>
      <c r="R516" s="73">
        <v>780000</v>
      </c>
      <c r="S516" s="73">
        <v>2714302</v>
      </c>
      <c r="T516" s="73">
        <v>3126</v>
      </c>
      <c r="U516" s="73">
        <v>1399916.4430529999</v>
      </c>
      <c r="V516" s="73">
        <v>1097600</v>
      </c>
      <c r="W516" s="73">
        <v>2670864</v>
      </c>
      <c r="X516" s="73">
        <v>130</v>
      </c>
      <c r="Y516" s="73">
        <v>1615869.4769220001</v>
      </c>
      <c r="Z516" s="73">
        <v>300</v>
      </c>
      <c r="AA516" s="73">
        <v>3250319</v>
      </c>
      <c r="AB516" s="73">
        <v>4350</v>
      </c>
      <c r="AC516" s="73">
        <v>1439468.5788489999</v>
      </c>
      <c r="AD516" s="75">
        <f t="shared" si="24"/>
        <v>4615838800.9831657</v>
      </c>
      <c r="AE516" s="74">
        <f t="shared" si="25"/>
        <v>3382</v>
      </c>
      <c r="AF516" s="75">
        <f t="shared" si="26"/>
        <v>1364825.1924846736</v>
      </c>
    </row>
    <row r="517" spans="1:32">
      <c r="A517" s="69" t="s">
        <v>2757</v>
      </c>
      <c r="B517" s="71" t="s">
        <v>2386</v>
      </c>
      <c r="C517" s="71"/>
      <c r="D517" s="72" t="s">
        <v>1215</v>
      </c>
      <c r="E517" s="71" t="s">
        <v>1364</v>
      </c>
      <c r="F517" s="71" t="s">
        <v>1365</v>
      </c>
      <c r="G517" s="71"/>
      <c r="H517" s="71" t="s">
        <v>1237</v>
      </c>
      <c r="I517" s="71" t="s">
        <v>1215</v>
      </c>
      <c r="J517" s="73">
        <v>45000</v>
      </c>
      <c r="K517" s="73">
        <v>76836</v>
      </c>
      <c r="L517" s="73">
        <v>23615</v>
      </c>
      <c r="M517" s="73">
        <v>67422.415240999995</v>
      </c>
      <c r="N517" s="73">
        <v>248.93</v>
      </c>
      <c r="O517" s="73">
        <v>157034</v>
      </c>
      <c r="P517" s="73">
        <v>12064</v>
      </c>
      <c r="Q517" s="73">
        <v>15685.481443999999</v>
      </c>
      <c r="R517" s="73">
        <v>31500</v>
      </c>
      <c r="S517" s="73">
        <v>72000</v>
      </c>
      <c r="T517" s="73">
        <v>80497</v>
      </c>
      <c r="U517" s="73">
        <v>37515.045275999997</v>
      </c>
      <c r="V517" s="73">
        <v>855</v>
      </c>
      <c r="W517" s="73">
        <v>122070</v>
      </c>
      <c r="X517" s="73">
        <v>1451740.4256800001</v>
      </c>
      <c r="Y517" s="73">
        <v>2938.4380219999998</v>
      </c>
      <c r="Z517" s="73">
        <v>1000</v>
      </c>
      <c r="AA517" s="73">
        <v>102510</v>
      </c>
      <c r="AB517" s="73">
        <v>630893.66663999995</v>
      </c>
      <c r="AC517" s="73">
        <v>2518.7640649999998</v>
      </c>
      <c r="AD517" s="75">
        <f t="shared" si="24"/>
        <v>4612028935.4983864</v>
      </c>
      <c r="AE517" s="74">
        <f t="shared" si="25"/>
        <v>104112</v>
      </c>
      <c r="AF517" s="75">
        <f t="shared" si="26"/>
        <v>44298.725752059188</v>
      </c>
    </row>
    <row r="518" spans="1:32">
      <c r="A518" s="69" t="s">
        <v>2758</v>
      </c>
      <c r="B518" s="71" t="s">
        <v>2759</v>
      </c>
      <c r="C518" s="71"/>
      <c r="D518" s="72" t="s">
        <v>1215</v>
      </c>
      <c r="E518" s="71" t="s">
        <v>2760</v>
      </c>
      <c r="F518" s="71" t="s">
        <v>2761</v>
      </c>
      <c r="G518" s="71"/>
      <c r="H518" s="71" t="s">
        <v>1237</v>
      </c>
      <c r="I518" s="71" t="s">
        <v>1215</v>
      </c>
      <c r="J518" s="73">
        <v>17120</v>
      </c>
      <c r="K518" s="73">
        <v>21360</v>
      </c>
      <c r="L518" s="73">
        <v>217218</v>
      </c>
      <c r="M518" s="73">
        <v>19542.508762000001</v>
      </c>
      <c r="N518" s="73">
        <v>16100</v>
      </c>
      <c r="O518" s="73">
        <v>25460</v>
      </c>
      <c r="P518" s="73">
        <v>21251</v>
      </c>
      <c r="Q518" s="73">
        <v>21107.053555999999</v>
      </c>
      <c r="R518" s="73">
        <v>14840</v>
      </c>
      <c r="S518" s="73">
        <v>18904</v>
      </c>
      <c r="T518" s="73">
        <v>18724</v>
      </c>
      <c r="U518" s="73">
        <v>18771.189484999999</v>
      </c>
      <c r="V518" s="73">
        <v>810</v>
      </c>
      <c r="W518" s="73">
        <v>20588</v>
      </c>
      <c r="X518" s="73">
        <v>93</v>
      </c>
      <c r="Y518" s="73">
        <v>3459.8064509999999</v>
      </c>
      <c r="Z518" s="73">
        <v>475</v>
      </c>
      <c r="AA518" s="73">
        <v>26810</v>
      </c>
      <c r="AB518" s="73">
        <v>2366</v>
      </c>
      <c r="AC518" s="73">
        <v>17566.028740000002</v>
      </c>
      <c r="AD518" s="75">
        <f t="shared" si="24"/>
        <v>4596456420.1812563</v>
      </c>
      <c r="AE518" s="74">
        <f t="shared" si="25"/>
        <v>235942</v>
      </c>
      <c r="AF518" s="75">
        <f t="shared" si="26"/>
        <v>19481.298031640217</v>
      </c>
    </row>
    <row r="519" spans="1:32">
      <c r="A519" s="69" t="s">
        <v>2762</v>
      </c>
      <c r="B519" s="71" t="s">
        <v>2588</v>
      </c>
      <c r="C519" s="71"/>
      <c r="D519" s="72" t="s">
        <v>1215</v>
      </c>
      <c r="E519" s="71" t="s">
        <v>2081</v>
      </c>
      <c r="F519" s="71" t="s">
        <v>2082</v>
      </c>
      <c r="G519" s="71"/>
      <c r="H519" s="71" t="s">
        <v>1237</v>
      </c>
      <c r="I519" s="71" t="s">
        <v>1215</v>
      </c>
      <c r="J519" s="73">
        <v>35156</v>
      </c>
      <c r="K519" s="73">
        <v>44431</v>
      </c>
      <c r="L519" s="73">
        <v>114754</v>
      </c>
      <c r="M519" s="73">
        <v>39868.814328</v>
      </c>
      <c r="N519" s="73">
        <v>22950</v>
      </c>
      <c r="O519" s="73">
        <v>729760</v>
      </c>
      <c r="P519" s="73">
        <v>9970</v>
      </c>
      <c r="Q519" s="73">
        <v>41061.479403999998</v>
      </c>
      <c r="R519" s="73">
        <v>30938</v>
      </c>
      <c r="S519" s="73">
        <v>30938</v>
      </c>
      <c r="T519" s="73">
        <v>20</v>
      </c>
      <c r="U519" s="73">
        <v>30938</v>
      </c>
      <c r="V519" s="73">
        <v>352</v>
      </c>
      <c r="W519" s="73">
        <v>74800</v>
      </c>
      <c r="X519" s="73">
        <v>884.8</v>
      </c>
      <c r="Y519" s="73">
        <v>2629.322784</v>
      </c>
      <c r="Z519" s="73">
        <v>412</v>
      </c>
      <c r="AA519" s="73">
        <v>6550000</v>
      </c>
      <c r="AB519" s="73">
        <v>21615.003000000001</v>
      </c>
      <c r="AC519" s="73">
        <v>31711.356844999998</v>
      </c>
      <c r="AD519" s="75">
        <f t="shared" si="24"/>
        <v>4575724679.3953123</v>
      </c>
      <c r="AE519" s="74">
        <f t="shared" si="25"/>
        <v>114774</v>
      </c>
      <c r="AF519" s="75">
        <f t="shared" si="26"/>
        <v>39867.258084542773</v>
      </c>
    </row>
    <row r="520" spans="1:32">
      <c r="A520" s="69" t="s">
        <v>2763</v>
      </c>
      <c r="B520" s="71" t="s">
        <v>2764</v>
      </c>
      <c r="C520" s="71"/>
      <c r="D520" s="72" t="s">
        <v>1219</v>
      </c>
      <c r="E520" s="71" t="s">
        <v>2765</v>
      </c>
      <c r="F520" s="71" t="s">
        <v>2766</v>
      </c>
      <c r="G520" s="71"/>
      <c r="H520" s="71" t="s">
        <v>1237</v>
      </c>
      <c r="I520" s="71" t="s">
        <v>1219</v>
      </c>
      <c r="J520" s="73">
        <v>19684</v>
      </c>
      <c r="K520" s="73">
        <v>23989</v>
      </c>
      <c r="L520" s="73">
        <v>214921</v>
      </c>
      <c r="M520" s="73">
        <v>21285.042988000001</v>
      </c>
      <c r="N520" s="73">
        <v>343.13889999999998</v>
      </c>
      <c r="O520" s="73">
        <v>605160</v>
      </c>
      <c r="P520" s="73">
        <v>30315.905849999999</v>
      </c>
      <c r="Q520" s="73">
        <v>22801.226093000001</v>
      </c>
      <c r="R520" s="73">
        <v>0</v>
      </c>
      <c r="S520" s="73">
        <v>0</v>
      </c>
      <c r="T520" s="73">
        <v>0</v>
      </c>
      <c r="U520" s="73">
        <v>0</v>
      </c>
      <c r="V520" s="73">
        <v>17064</v>
      </c>
      <c r="W520" s="73">
        <v>28249</v>
      </c>
      <c r="X520" s="73">
        <v>16.160779999999999</v>
      </c>
      <c r="Y520" s="73">
        <v>25415.587503999999</v>
      </c>
      <c r="Z520" s="73">
        <v>4.07</v>
      </c>
      <c r="AA520" s="73">
        <v>28493</v>
      </c>
      <c r="AB520" s="73">
        <v>13555</v>
      </c>
      <c r="AC520" s="73">
        <v>59.363554000000001</v>
      </c>
      <c r="AD520" s="75">
        <f t="shared" si="24"/>
        <v>4574602724.0239487</v>
      </c>
      <c r="AE520" s="74">
        <f t="shared" si="25"/>
        <v>214921</v>
      </c>
      <c r="AF520" s="75">
        <f t="shared" si="26"/>
        <v>21285.042988000005</v>
      </c>
    </row>
    <row r="521" spans="1:32">
      <c r="A521" s="69" t="s">
        <v>2767</v>
      </c>
      <c r="B521" s="71" t="s">
        <v>2768</v>
      </c>
      <c r="C521" s="71"/>
      <c r="D521" s="72" t="s">
        <v>1219</v>
      </c>
      <c r="E521" s="71" t="s">
        <v>2575</v>
      </c>
      <c r="F521" s="71" t="s">
        <v>2576</v>
      </c>
      <c r="G521" s="71"/>
      <c r="H521" s="71" t="s">
        <v>1237</v>
      </c>
      <c r="I521" s="71" t="s">
        <v>1215</v>
      </c>
      <c r="J521" s="73">
        <v>89400</v>
      </c>
      <c r="K521" s="73">
        <v>144600</v>
      </c>
      <c r="L521" s="73">
        <v>53.666679999999999</v>
      </c>
      <c r="M521" s="73">
        <v>141253.38105299999</v>
      </c>
      <c r="N521" s="73">
        <v>117</v>
      </c>
      <c r="O521" s="73">
        <v>126000</v>
      </c>
      <c r="P521" s="73">
        <v>220667.06669000001</v>
      </c>
      <c r="Q521" s="73">
        <v>605.60037499999999</v>
      </c>
      <c r="R521" s="73">
        <v>271</v>
      </c>
      <c r="S521" s="73">
        <v>121500</v>
      </c>
      <c r="T521" s="73">
        <v>131069</v>
      </c>
      <c r="U521" s="73">
        <v>34734.498618999998</v>
      </c>
      <c r="V521" s="73">
        <v>20</v>
      </c>
      <c r="W521" s="73">
        <v>184200</v>
      </c>
      <c r="X521" s="73">
        <v>1525939.4666599999</v>
      </c>
      <c r="Y521" s="73">
        <v>736.13043500000003</v>
      </c>
      <c r="Z521" s="73">
        <v>0</v>
      </c>
      <c r="AA521" s="73">
        <v>1418910</v>
      </c>
      <c r="AB521" s="73">
        <v>1944923.4196500001</v>
      </c>
      <c r="AC521" s="73">
        <v>478.03615000000002</v>
      </c>
      <c r="AD521" s="75">
        <f t="shared" si="24"/>
        <v>4560196599.4935999</v>
      </c>
      <c r="AE521" s="74">
        <f t="shared" si="25"/>
        <v>131122.66667999999</v>
      </c>
      <c r="AF521" s="75">
        <f t="shared" si="26"/>
        <v>34778.095313013961</v>
      </c>
    </row>
    <row r="522" spans="1:32">
      <c r="A522" s="69" t="s">
        <v>2769</v>
      </c>
      <c r="B522" s="71" t="s">
        <v>2770</v>
      </c>
      <c r="C522" s="71"/>
      <c r="D522" s="72" t="s">
        <v>1215</v>
      </c>
      <c r="E522" s="71" t="s">
        <v>2771</v>
      </c>
      <c r="F522" s="71" t="s">
        <v>2772</v>
      </c>
      <c r="G522" s="71"/>
      <c r="H522" s="71" t="s">
        <v>1224</v>
      </c>
      <c r="I522" s="71" t="s">
        <v>1215</v>
      </c>
      <c r="J522" s="73">
        <v>0</v>
      </c>
      <c r="K522" s="73">
        <v>0</v>
      </c>
      <c r="L522" s="73">
        <v>0</v>
      </c>
      <c r="M522" s="73">
        <v>0</v>
      </c>
      <c r="N522" s="73">
        <v>3966943</v>
      </c>
      <c r="O522" s="73">
        <v>3999000</v>
      </c>
      <c r="P522" s="73">
        <v>18</v>
      </c>
      <c r="Q522" s="73">
        <v>3968723.944443</v>
      </c>
      <c r="R522" s="73">
        <v>3730910</v>
      </c>
      <c r="S522" s="73">
        <v>3994712</v>
      </c>
      <c r="T522" s="73">
        <v>1207</v>
      </c>
      <c r="U522" s="73">
        <v>3767097.3024010002</v>
      </c>
      <c r="V522" s="73">
        <v>3390519</v>
      </c>
      <c r="W522" s="73">
        <v>4832815</v>
      </c>
      <c r="X522" s="73">
        <v>156</v>
      </c>
      <c r="Y522" s="73">
        <v>4139483.6217939998</v>
      </c>
      <c r="Z522" s="73">
        <v>3768596</v>
      </c>
      <c r="AA522" s="73">
        <v>4243500</v>
      </c>
      <c r="AB522" s="73">
        <v>134</v>
      </c>
      <c r="AC522" s="73">
        <v>3991008.7477600002</v>
      </c>
      <c r="AD522" s="75">
        <f t="shared" si="24"/>
        <v>4546886443.9980068</v>
      </c>
      <c r="AE522" s="74">
        <f t="shared" si="25"/>
        <v>1207</v>
      </c>
      <c r="AF522" s="75">
        <f t="shared" si="26"/>
        <v>3767097.3024009997</v>
      </c>
    </row>
    <row r="523" spans="1:32">
      <c r="A523" s="69" t="s">
        <v>2773</v>
      </c>
      <c r="B523" s="71" t="s">
        <v>2774</v>
      </c>
      <c r="C523" s="71"/>
      <c r="D523" s="72" t="s">
        <v>1215</v>
      </c>
      <c r="E523" s="71" t="s">
        <v>2775</v>
      </c>
      <c r="F523" s="71" t="s">
        <v>2776</v>
      </c>
      <c r="G523" s="71"/>
      <c r="H523" s="71" t="s">
        <v>1218</v>
      </c>
      <c r="I523" s="71" t="s">
        <v>1219</v>
      </c>
      <c r="J523" s="73">
        <v>75000</v>
      </c>
      <c r="K523" s="73">
        <v>141238</v>
      </c>
      <c r="L523" s="73">
        <v>1409</v>
      </c>
      <c r="M523" s="73">
        <v>115016.38466700001</v>
      </c>
      <c r="N523" s="73">
        <v>3700</v>
      </c>
      <c r="O523" s="73">
        <v>192310</v>
      </c>
      <c r="P523" s="73">
        <v>20219.5</v>
      </c>
      <c r="Q523" s="73">
        <v>12997.328887</v>
      </c>
      <c r="R523" s="73">
        <v>9600</v>
      </c>
      <c r="S523" s="73">
        <v>129000</v>
      </c>
      <c r="T523" s="73">
        <v>58009</v>
      </c>
      <c r="U523" s="73">
        <v>75483.598746000003</v>
      </c>
      <c r="V523" s="73">
        <v>6000</v>
      </c>
      <c r="W523" s="73">
        <v>549790</v>
      </c>
      <c r="X523" s="73">
        <v>109672.9</v>
      </c>
      <c r="Y523" s="73">
        <v>17031.071949000001</v>
      </c>
      <c r="Z523" s="73">
        <v>0</v>
      </c>
      <c r="AA523" s="73">
        <v>1661000</v>
      </c>
      <c r="AB523" s="73">
        <v>363162</v>
      </c>
      <c r="AC523" s="73">
        <v>10871.49028</v>
      </c>
      <c r="AD523" s="75">
        <f t="shared" si="24"/>
        <v>4540786165.6525173</v>
      </c>
      <c r="AE523" s="74">
        <f t="shared" si="25"/>
        <v>59418</v>
      </c>
      <c r="AF523" s="75">
        <f t="shared" si="26"/>
        <v>76421.053647926848</v>
      </c>
    </row>
    <row r="524" spans="1:32">
      <c r="A524" s="69" t="s">
        <v>2777</v>
      </c>
      <c r="B524" s="71" t="s">
        <v>2778</v>
      </c>
      <c r="C524" s="71"/>
      <c r="D524" s="72" t="s">
        <v>1219</v>
      </c>
      <c r="E524" s="71" t="s">
        <v>2779</v>
      </c>
      <c r="F524" s="71" t="s">
        <v>2780</v>
      </c>
      <c r="G524" s="71"/>
      <c r="H524" s="71" t="s">
        <v>1237</v>
      </c>
      <c r="I524" s="71" t="s">
        <v>1219</v>
      </c>
      <c r="J524" s="73">
        <v>7370.5</v>
      </c>
      <c r="K524" s="73">
        <v>12200</v>
      </c>
      <c r="L524" s="73">
        <v>375835</v>
      </c>
      <c r="M524" s="73">
        <v>9654.1284840000008</v>
      </c>
      <c r="N524" s="73">
        <v>1800</v>
      </c>
      <c r="O524" s="73">
        <v>324900</v>
      </c>
      <c r="P524" s="73">
        <v>73430</v>
      </c>
      <c r="Q524" s="73">
        <v>9620.0127310000007</v>
      </c>
      <c r="R524" s="73">
        <v>5000.04</v>
      </c>
      <c r="S524" s="73">
        <v>9759</v>
      </c>
      <c r="T524" s="73">
        <v>136551</v>
      </c>
      <c r="U524" s="73">
        <v>6637.2370129999999</v>
      </c>
      <c r="V524" s="73">
        <v>0.48</v>
      </c>
      <c r="W524" s="73">
        <v>30000</v>
      </c>
      <c r="X524" s="73">
        <v>64808</v>
      </c>
      <c r="Y524" s="73">
        <v>8946.0625560000008</v>
      </c>
      <c r="Z524" s="73">
        <v>0</v>
      </c>
      <c r="AA524" s="73">
        <v>6580000</v>
      </c>
      <c r="AB524" s="73">
        <v>171675</v>
      </c>
      <c r="AC524" s="73">
        <v>7137.5500979999997</v>
      </c>
      <c r="AD524" s="75">
        <f t="shared" si="24"/>
        <v>4534680730.1463032</v>
      </c>
      <c r="AE524" s="74">
        <f t="shared" si="25"/>
        <v>512386</v>
      </c>
      <c r="AF524" s="75">
        <f t="shared" si="26"/>
        <v>8850.1261356600353</v>
      </c>
    </row>
    <row r="525" spans="1:32">
      <c r="A525" s="69" t="s">
        <v>2781</v>
      </c>
      <c r="B525" s="71" t="s">
        <v>2782</v>
      </c>
      <c r="C525" s="71"/>
      <c r="D525" s="72" t="s">
        <v>1215</v>
      </c>
      <c r="E525" s="71" t="s">
        <v>2519</v>
      </c>
      <c r="F525" s="71" t="s">
        <v>2520</v>
      </c>
      <c r="G525" s="71"/>
      <c r="H525" s="71" t="s">
        <v>1237</v>
      </c>
      <c r="I525" s="71" t="s">
        <v>1215</v>
      </c>
      <c r="J525" s="73">
        <v>28129</v>
      </c>
      <c r="K525" s="73">
        <v>40426</v>
      </c>
      <c r="L525" s="73">
        <v>130083</v>
      </c>
      <c r="M525" s="73">
        <v>34842.353792000002</v>
      </c>
      <c r="N525" s="73">
        <v>0</v>
      </c>
      <c r="O525" s="73">
        <v>116935</v>
      </c>
      <c r="P525" s="73">
        <v>14961.99</v>
      </c>
      <c r="Q525" s="73">
        <v>34097.738277999997</v>
      </c>
      <c r="R525" s="73">
        <v>0</v>
      </c>
      <c r="S525" s="73">
        <v>0</v>
      </c>
      <c r="T525" s="73">
        <v>0</v>
      </c>
      <c r="U525" s="73">
        <v>0</v>
      </c>
      <c r="V525" s="73">
        <v>732</v>
      </c>
      <c r="W525" s="73">
        <v>42257</v>
      </c>
      <c r="X525" s="73">
        <v>591</v>
      </c>
      <c r="Y525" s="73">
        <v>1840.9120129999999</v>
      </c>
      <c r="Z525" s="73">
        <v>709</v>
      </c>
      <c r="AA525" s="73">
        <v>40730</v>
      </c>
      <c r="AB525" s="73">
        <v>598</v>
      </c>
      <c r="AC525" s="73">
        <v>2837.3628739999999</v>
      </c>
      <c r="AD525" s="75">
        <f t="shared" si="24"/>
        <v>4532397908.3247366</v>
      </c>
      <c r="AE525" s="74">
        <f t="shared" si="25"/>
        <v>130083</v>
      </c>
      <c r="AF525" s="75">
        <f t="shared" si="26"/>
        <v>34842.353792000002</v>
      </c>
    </row>
    <row r="526" spans="1:32">
      <c r="A526" s="69" t="s">
        <v>2783</v>
      </c>
      <c r="B526" s="71" t="s">
        <v>2784</v>
      </c>
      <c r="C526" s="71"/>
      <c r="D526" s="72" t="s">
        <v>1219</v>
      </c>
      <c r="E526" s="71" t="s">
        <v>2785</v>
      </c>
      <c r="F526" s="71" t="s">
        <v>2786</v>
      </c>
      <c r="G526" s="71"/>
      <c r="H526" s="71" t="s">
        <v>1621</v>
      </c>
      <c r="I526" s="71" t="s">
        <v>1219</v>
      </c>
      <c r="J526" s="73">
        <v>4016</v>
      </c>
      <c r="K526" s="73">
        <v>6372</v>
      </c>
      <c r="L526" s="73">
        <v>833461</v>
      </c>
      <c r="M526" s="73">
        <v>5336.6510950000002</v>
      </c>
      <c r="N526" s="73">
        <v>1400</v>
      </c>
      <c r="O526" s="73">
        <v>748647</v>
      </c>
      <c r="P526" s="73">
        <v>138302</v>
      </c>
      <c r="Q526" s="73">
        <v>7021.5996660000001</v>
      </c>
      <c r="R526" s="73">
        <v>4725</v>
      </c>
      <c r="S526" s="73">
        <v>5706</v>
      </c>
      <c r="T526" s="73">
        <v>16351</v>
      </c>
      <c r="U526" s="73">
        <v>5115.1301389999999</v>
      </c>
      <c r="V526" s="73">
        <v>0.49</v>
      </c>
      <c r="W526" s="73">
        <v>10846</v>
      </c>
      <c r="X526" s="73">
        <v>7087</v>
      </c>
      <c r="Y526" s="73">
        <v>5593.3990789999998</v>
      </c>
      <c r="Z526" s="73">
        <v>36</v>
      </c>
      <c r="AA526" s="73">
        <v>327200</v>
      </c>
      <c r="AB526" s="73">
        <v>14854</v>
      </c>
      <c r="AC526" s="73">
        <v>5498.1297279999999</v>
      </c>
      <c r="AD526" s="75">
        <f t="shared" si="24"/>
        <v>4531528051.192584</v>
      </c>
      <c r="AE526" s="74">
        <f t="shared" si="25"/>
        <v>849812</v>
      </c>
      <c r="AF526" s="75">
        <f t="shared" si="26"/>
        <v>5332.3888709415542</v>
      </c>
    </row>
    <row r="527" spans="1:32">
      <c r="A527" s="69" t="s">
        <v>2787</v>
      </c>
      <c r="B527" s="71" t="s">
        <v>2788</v>
      </c>
      <c r="C527" s="71"/>
      <c r="D527" s="72" t="s">
        <v>1215</v>
      </c>
      <c r="E527" s="71" t="s">
        <v>2789</v>
      </c>
      <c r="F527" s="71" t="s">
        <v>2790</v>
      </c>
      <c r="G527" s="71"/>
      <c r="H527" s="71" t="s">
        <v>1237</v>
      </c>
      <c r="I527" s="71" t="s">
        <v>1215</v>
      </c>
      <c r="J527" s="73">
        <v>0</v>
      </c>
      <c r="K527" s="73">
        <v>13654</v>
      </c>
      <c r="L527" s="73">
        <v>392767</v>
      </c>
      <c r="M527" s="73">
        <v>11531.154015</v>
      </c>
      <c r="N527" s="73">
        <v>0</v>
      </c>
      <c r="O527" s="73">
        <v>322272</v>
      </c>
      <c r="P527" s="73">
        <v>27618</v>
      </c>
      <c r="Q527" s="73">
        <v>14160.41099</v>
      </c>
      <c r="R527" s="73">
        <v>0</v>
      </c>
      <c r="S527" s="73">
        <v>0</v>
      </c>
      <c r="T527" s="73">
        <v>0</v>
      </c>
      <c r="U527" s="73">
        <v>0</v>
      </c>
      <c r="V527" s="73">
        <v>11343.68</v>
      </c>
      <c r="W527" s="73">
        <v>13600</v>
      </c>
      <c r="X527" s="73">
        <v>28</v>
      </c>
      <c r="Y527" s="73">
        <v>12649.255714000001</v>
      </c>
      <c r="Z527" s="73">
        <v>10804</v>
      </c>
      <c r="AA527" s="73">
        <v>13820</v>
      </c>
      <c r="AB527" s="73">
        <v>15496</v>
      </c>
      <c r="AC527" s="73">
        <v>11784.137353</v>
      </c>
      <c r="AD527" s="75">
        <f t="shared" si="24"/>
        <v>4529056769.0095053</v>
      </c>
      <c r="AE527" s="74">
        <f t="shared" si="25"/>
        <v>392767</v>
      </c>
      <c r="AF527" s="75">
        <f t="shared" si="26"/>
        <v>11531.154015</v>
      </c>
    </row>
    <row r="528" spans="1:32">
      <c r="A528" s="69" t="s">
        <v>2791</v>
      </c>
      <c r="B528" s="71" t="s">
        <v>2792</v>
      </c>
      <c r="C528" s="71"/>
      <c r="D528" s="72" t="s">
        <v>1215</v>
      </c>
      <c r="E528" s="71" t="s">
        <v>1898</v>
      </c>
      <c r="F528" s="71" t="s">
        <v>1899</v>
      </c>
      <c r="G528" s="71"/>
      <c r="H528" s="71" t="s">
        <v>1611</v>
      </c>
      <c r="I528" s="71" t="s">
        <v>1215</v>
      </c>
      <c r="J528" s="73">
        <v>24170</v>
      </c>
      <c r="K528" s="73">
        <v>44620</v>
      </c>
      <c r="L528" s="73">
        <v>99415</v>
      </c>
      <c r="M528" s="73">
        <v>33130.914728000003</v>
      </c>
      <c r="N528" s="73">
        <v>0</v>
      </c>
      <c r="O528" s="73">
        <v>134400</v>
      </c>
      <c r="P528" s="73">
        <v>9813</v>
      </c>
      <c r="Q528" s="73">
        <v>38300.832158999998</v>
      </c>
      <c r="R528" s="73">
        <v>14156</v>
      </c>
      <c r="S528" s="73">
        <v>30699</v>
      </c>
      <c r="T528" s="73">
        <v>55402</v>
      </c>
      <c r="U528" s="73">
        <v>22124.978856999998</v>
      </c>
      <c r="V528" s="73">
        <v>15068.55</v>
      </c>
      <c r="W528" s="73">
        <v>70250</v>
      </c>
      <c r="X528" s="73">
        <v>43700</v>
      </c>
      <c r="Y528" s="73">
        <v>29780.342950999999</v>
      </c>
      <c r="Z528" s="73">
        <v>1170</v>
      </c>
      <c r="AA528" s="73">
        <v>570300</v>
      </c>
      <c r="AB528" s="73">
        <v>29518.533299999999</v>
      </c>
      <c r="AC528" s="73">
        <v>63673.817200999998</v>
      </c>
      <c r="AD528" s="75">
        <f t="shared" si="24"/>
        <v>4519477966.3196344</v>
      </c>
      <c r="AE528" s="74">
        <f t="shared" si="25"/>
        <v>154817</v>
      </c>
      <c r="AF528" s="75">
        <f t="shared" si="26"/>
        <v>29192.388215245319</v>
      </c>
    </row>
    <row r="529" spans="1:32">
      <c r="A529" s="69" t="s">
        <v>2793</v>
      </c>
      <c r="B529" s="71" t="s">
        <v>2794</v>
      </c>
      <c r="C529" s="71"/>
      <c r="D529" s="72" t="s">
        <v>1219</v>
      </c>
      <c r="E529" s="71" t="s">
        <v>2795</v>
      </c>
      <c r="F529" s="71" t="s">
        <v>2796</v>
      </c>
      <c r="G529" s="71"/>
      <c r="H529" s="71" t="s">
        <v>1237</v>
      </c>
      <c r="I529" s="71" t="s">
        <v>1215</v>
      </c>
      <c r="J529" s="73">
        <v>27359</v>
      </c>
      <c r="K529" s="73">
        <v>43427</v>
      </c>
      <c r="L529" s="73">
        <v>99576</v>
      </c>
      <c r="M529" s="73">
        <v>37961.184444999999</v>
      </c>
      <c r="N529" s="73">
        <v>407</v>
      </c>
      <c r="O529" s="73">
        <v>56580</v>
      </c>
      <c r="P529" s="73">
        <v>29459.99999</v>
      </c>
      <c r="Q529" s="73">
        <v>11129.534868999999</v>
      </c>
      <c r="R529" s="73">
        <v>733</v>
      </c>
      <c r="S529" s="73">
        <v>36604</v>
      </c>
      <c r="T529" s="73">
        <v>29737</v>
      </c>
      <c r="U529" s="73">
        <v>24782.998750999999</v>
      </c>
      <c r="V529" s="73">
        <v>58</v>
      </c>
      <c r="W529" s="73">
        <v>66300</v>
      </c>
      <c r="X529" s="73">
        <v>540202.06640000001</v>
      </c>
      <c r="Y529" s="73">
        <v>1022.589409</v>
      </c>
      <c r="Z529" s="73">
        <v>116</v>
      </c>
      <c r="AA529" s="73">
        <v>68640</v>
      </c>
      <c r="AB529" s="73">
        <v>2047488</v>
      </c>
      <c r="AC529" s="73">
        <v>1193.3772750000001</v>
      </c>
      <c r="AD529" s="75">
        <f t="shared" si="24"/>
        <v>4516994936.1538067</v>
      </c>
      <c r="AE529" s="74">
        <f t="shared" si="25"/>
        <v>129313</v>
      </c>
      <c r="AF529" s="75">
        <f t="shared" si="26"/>
        <v>34930.710262338718</v>
      </c>
    </row>
    <row r="530" spans="1:32">
      <c r="A530" s="69" t="s">
        <v>2797</v>
      </c>
      <c r="B530" s="71" t="s">
        <v>2798</v>
      </c>
      <c r="C530" s="71"/>
      <c r="D530" s="72" t="s">
        <v>1215</v>
      </c>
      <c r="E530" s="71" t="s">
        <v>2799</v>
      </c>
      <c r="F530" s="71" t="s">
        <v>2800</v>
      </c>
      <c r="G530" s="71"/>
      <c r="H530" s="71" t="s">
        <v>1395</v>
      </c>
      <c r="I530" s="71" t="s">
        <v>1215</v>
      </c>
      <c r="J530" s="73">
        <v>53516</v>
      </c>
      <c r="K530" s="73">
        <v>67939</v>
      </c>
      <c r="L530" s="73">
        <v>312</v>
      </c>
      <c r="M530" s="73">
        <v>59770.163457000002</v>
      </c>
      <c r="N530" s="73">
        <v>5191.6899999999996</v>
      </c>
      <c r="O530" s="73">
        <v>80000</v>
      </c>
      <c r="P530" s="73">
        <v>10734</v>
      </c>
      <c r="Q530" s="73">
        <v>10534.041824</v>
      </c>
      <c r="R530" s="73">
        <v>43000</v>
      </c>
      <c r="S530" s="73">
        <v>67939</v>
      </c>
      <c r="T530" s="73">
        <v>82568</v>
      </c>
      <c r="U530" s="73">
        <v>54472.383374999998</v>
      </c>
      <c r="V530" s="73">
        <v>16</v>
      </c>
      <c r="W530" s="73">
        <v>125000</v>
      </c>
      <c r="X530" s="73">
        <v>1486</v>
      </c>
      <c r="Y530" s="73">
        <v>28883.581424</v>
      </c>
      <c r="Z530" s="73">
        <v>0</v>
      </c>
      <c r="AA530" s="73">
        <v>300000</v>
      </c>
      <c r="AB530" s="73">
        <v>223060</v>
      </c>
      <c r="AC530" s="73">
        <v>6011.1064059999999</v>
      </c>
      <c r="AD530" s="75">
        <f t="shared" si="24"/>
        <v>4516324041.5055838</v>
      </c>
      <c r="AE530" s="74">
        <f t="shared" si="25"/>
        <v>82880</v>
      </c>
      <c r="AF530" s="75">
        <f t="shared" si="26"/>
        <v>54492.326755617563</v>
      </c>
    </row>
    <row r="531" spans="1:32">
      <c r="A531" s="69" t="s">
        <v>2801</v>
      </c>
      <c r="B531" s="71" t="s">
        <v>1530</v>
      </c>
      <c r="C531" s="71"/>
      <c r="D531" s="72" t="s">
        <v>1219</v>
      </c>
      <c r="E531" s="71" t="s">
        <v>1531</v>
      </c>
      <c r="F531" s="71" t="s">
        <v>1532</v>
      </c>
      <c r="G531" s="71"/>
      <c r="H531" s="71" t="s">
        <v>1224</v>
      </c>
      <c r="I531" s="71" t="s">
        <v>1219</v>
      </c>
      <c r="J531" s="73">
        <v>1513</v>
      </c>
      <c r="K531" s="73">
        <v>3300</v>
      </c>
      <c r="L531" s="73">
        <v>1116494</v>
      </c>
      <c r="M531" s="73">
        <v>2486.2072760000001</v>
      </c>
      <c r="N531" s="73">
        <v>225</v>
      </c>
      <c r="O531" s="73">
        <v>2852000</v>
      </c>
      <c r="P531" s="73">
        <v>174869.022</v>
      </c>
      <c r="Q531" s="73">
        <v>3699.863018</v>
      </c>
      <c r="R531" s="73">
        <v>1820</v>
      </c>
      <c r="S531" s="73">
        <v>2812</v>
      </c>
      <c r="T531" s="73">
        <v>733560</v>
      </c>
      <c r="U531" s="73">
        <v>2366.6428310000001</v>
      </c>
      <c r="V531" s="73">
        <v>0.4</v>
      </c>
      <c r="W531" s="73">
        <v>79640</v>
      </c>
      <c r="X531" s="73">
        <v>476194.46</v>
      </c>
      <c r="Y531" s="73">
        <v>2948.7055319999999</v>
      </c>
      <c r="Z531" s="73">
        <v>0</v>
      </c>
      <c r="AA531" s="73">
        <v>8911000</v>
      </c>
      <c r="AB531" s="73">
        <v>1535583.905</v>
      </c>
      <c r="AC531" s="73">
        <v>2741.7288359999998</v>
      </c>
      <c r="AD531" s="75">
        <f t="shared" si="24"/>
        <v>4511910021.5187044</v>
      </c>
      <c r="AE531" s="74">
        <f t="shared" si="25"/>
        <v>1850054</v>
      </c>
      <c r="AF531" s="75">
        <f t="shared" si="26"/>
        <v>2438.7990953338144</v>
      </c>
    </row>
    <row r="532" spans="1:32">
      <c r="A532" s="69" t="s">
        <v>2802</v>
      </c>
      <c r="B532" s="71" t="s">
        <v>2803</v>
      </c>
      <c r="C532" s="71"/>
      <c r="D532" s="72" t="s">
        <v>1215</v>
      </c>
      <c r="E532" s="71" t="s">
        <v>1383</v>
      </c>
      <c r="F532" s="71" t="s">
        <v>1384</v>
      </c>
      <c r="G532" s="71"/>
      <c r="H532" s="71" t="s">
        <v>1224</v>
      </c>
      <c r="I532" s="71" t="s">
        <v>1219</v>
      </c>
      <c r="J532" s="73">
        <v>0</v>
      </c>
      <c r="K532" s="73">
        <v>0</v>
      </c>
      <c r="L532" s="73">
        <v>0</v>
      </c>
      <c r="M532" s="73">
        <v>0</v>
      </c>
      <c r="N532" s="73">
        <v>39900</v>
      </c>
      <c r="O532" s="73">
        <v>51000</v>
      </c>
      <c r="P532" s="73">
        <v>29020</v>
      </c>
      <c r="Q532" s="73">
        <v>42188.638865000001</v>
      </c>
      <c r="R532" s="73">
        <v>478800</v>
      </c>
      <c r="S532" s="73">
        <v>624000</v>
      </c>
      <c r="T532" s="73">
        <v>8765</v>
      </c>
      <c r="U532" s="73">
        <v>513935.890472</v>
      </c>
      <c r="V532" s="73">
        <v>40000</v>
      </c>
      <c r="W532" s="73">
        <v>641052</v>
      </c>
      <c r="X532" s="73">
        <v>21756.496650000001</v>
      </c>
      <c r="Y532" s="73">
        <v>42200.713393999999</v>
      </c>
      <c r="Z532" s="73">
        <v>50</v>
      </c>
      <c r="AA532" s="73">
        <v>1824600</v>
      </c>
      <c r="AB532" s="73">
        <v>125176.66667000001</v>
      </c>
      <c r="AC532" s="73">
        <v>17778.256509999999</v>
      </c>
      <c r="AD532" s="75">
        <f t="shared" si="24"/>
        <v>4504648079.9870796</v>
      </c>
      <c r="AE532" s="74">
        <f t="shared" si="25"/>
        <v>8765</v>
      </c>
      <c r="AF532" s="75">
        <f t="shared" si="26"/>
        <v>513935.89047199994</v>
      </c>
    </row>
    <row r="533" spans="1:32">
      <c r="A533" s="69" t="s">
        <v>2804</v>
      </c>
      <c r="B533" s="71" t="s">
        <v>2805</v>
      </c>
      <c r="C533" s="71"/>
      <c r="D533" s="72" t="s">
        <v>1215</v>
      </c>
      <c r="E533" s="71" t="s">
        <v>2397</v>
      </c>
      <c r="F533" s="71" t="s">
        <v>2398</v>
      </c>
      <c r="G533" s="71"/>
      <c r="H533" s="71" t="s">
        <v>1237</v>
      </c>
      <c r="I533" s="71" t="s">
        <v>1215</v>
      </c>
      <c r="J533" s="73">
        <v>17000</v>
      </c>
      <c r="K533" s="73">
        <v>69302</v>
      </c>
      <c r="L533" s="73">
        <v>88166</v>
      </c>
      <c r="M533" s="73">
        <v>28266.311306</v>
      </c>
      <c r="N533" s="73">
        <v>380</v>
      </c>
      <c r="O533" s="73">
        <v>271644</v>
      </c>
      <c r="P533" s="73">
        <v>67533.8</v>
      </c>
      <c r="Q533" s="73">
        <v>7512.5907569999999</v>
      </c>
      <c r="R533" s="73">
        <v>21340</v>
      </c>
      <c r="S533" s="73">
        <v>22080</v>
      </c>
      <c r="T533" s="73">
        <v>91953</v>
      </c>
      <c r="U533" s="73">
        <v>21857.604857999999</v>
      </c>
      <c r="V533" s="73">
        <v>52</v>
      </c>
      <c r="W533" s="73">
        <v>74810</v>
      </c>
      <c r="X533" s="73">
        <v>120061.9</v>
      </c>
      <c r="Y533" s="73">
        <v>5112.1549640000003</v>
      </c>
      <c r="Z533" s="73">
        <v>43</v>
      </c>
      <c r="AA533" s="73">
        <v>786060</v>
      </c>
      <c r="AB533" s="73">
        <v>1045517.65</v>
      </c>
      <c r="AC533" s="73">
        <v>1527.587931</v>
      </c>
      <c r="AD533" s="75">
        <f t="shared" si="24"/>
        <v>4501999942.1124697</v>
      </c>
      <c r="AE533" s="74">
        <f t="shared" si="25"/>
        <v>180119</v>
      </c>
      <c r="AF533" s="75">
        <f t="shared" si="26"/>
        <v>24994.586590601044</v>
      </c>
    </row>
    <row r="534" spans="1:32">
      <c r="A534" s="69" t="s">
        <v>2806</v>
      </c>
      <c r="B534" s="71" t="s">
        <v>2807</v>
      </c>
      <c r="C534" s="71"/>
      <c r="D534" s="72" t="s">
        <v>1215</v>
      </c>
      <c r="E534" s="71" t="s">
        <v>2808</v>
      </c>
      <c r="F534" s="71" t="s">
        <v>2809</v>
      </c>
      <c r="G534" s="71"/>
      <c r="H534" s="71" t="s">
        <v>1237</v>
      </c>
      <c r="I534" s="71" t="s">
        <v>1215</v>
      </c>
      <c r="J534" s="73">
        <v>35138</v>
      </c>
      <c r="K534" s="73">
        <v>41339</v>
      </c>
      <c r="L534" s="73">
        <v>108906</v>
      </c>
      <c r="M534" s="73">
        <v>41276.360983999999</v>
      </c>
      <c r="N534" s="73">
        <v>9480</v>
      </c>
      <c r="O534" s="73">
        <v>263053</v>
      </c>
      <c r="P534" s="73">
        <v>6863</v>
      </c>
      <c r="Q534" s="73">
        <v>42333.284217</v>
      </c>
      <c r="R534" s="73">
        <v>0</v>
      </c>
      <c r="S534" s="73">
        <v>0</v>
      </c>
      <c r="T534" s="73">
        <v>0</v>
      </c>
      <c r="U534" s="73">
        <v>0</v>
      </c>
      <c r="V534" s="73">
        <v>20419</v>
      </c>
      <c r="W534" s="73">
        <v>74400</v>
      </c>
      <c r="X534" s="73">
        <v>9056</v>
      </c>
      <c r="Y534" s="73">
        <v>38926.015485999997</v>
      </c>
      <c r="Z534" s="73">
        <v>20419</v>
      </c>
      <c r="AA534" s="73">
        <v>297000</v>
      </c>
      <c r="AB534" s="73">
        <v>23571</v>
      </c>
      <c r="AC534" s="73">
        <v>36403.022903999998</v>
      </c>
      <c r="AD534" s="75">
        <f t="shared" si="24"/>
        <v>4495243369.3235035</v>
      </c>
      <c r="AE534" s="74">
        <f t="shared" si="25"/>
        <v>108906</v>
      </c>
      <c r="AF534" s="75">
        <f t="shared" si="26"/>
        <v>41276.360983999992</v>
      </c>
    </row>
    <row r="535" spans="1:32">
      <c r="A535" s="69" t="s">
        <v>2810</v>
      </c>
      <c r="B535" s="71" t="s">
        <v>2811</v>
      </c>
      <c r="C535" s="71"/>
      <c r="D535" s="72" t="s">
        <v>1215</v>
      </c>
      <c r="E535" s="71" t="s">
        <v>2812</v>
      </c>
      <c r="F535" s="71" t="s">
        <v>2813</v>
      </c>
      <c r="G535" s="71"/>
      <c r="H535" s="71" t="s">
        <v>1237</v>
      </c>
      <c r="I535" s="71" t="s">
        <v>1215</v>
      </c>
      <c r="J535" s="73">
        <v>5621</v>
      </c>
      <c r="K535" s="73">
        <v>230395</v>
      </c>
      <c r="L535" s="73">
        <v>13686</v>
      </c>
      <c r="M535" s="73">
        <v>198425.71729599999</v>
      </c>
      <c r="N535" s="73">
        <v>0</v>
      </c>
      <c r="O535" s="73">
        <v>1291854</v>
      </c>
      <c r="P535" s="73">
        <v>7052.6419999999998</v>
      </c>
      <c r="Q535" s="73">
        <v>116417.78737200001</v>
      </c>
      <c r="R535" s="73">
        <v>5000</v>
      </c>
      <c r="S535" s="73">
        <v>141456</v>
      </c>
      <c r="T535" s="73">
        <v>13848</v>
      </c>
      <c r="U535" s="73">
        <v>128311.506928</v>
      </c>
      <c r="V535" s="73">
        <v>3150</v>
      </c>
      <c r="W535" s="73">
        <v>307524</v>
      </c>
      <c r="X535" s="73">
        <v>44538.617819999999</v>
      </c>
      <c r="Y535" s="73">
        <v>38495.683364999997</v>
      </c>
      <c r="Z535" s="73">
        <v>1144</v>
      </c>
      <c r="AA535" s="73">
        <v>307524</v>
      </c>
      <c r="AB535" s="73">
        <v>224459.35714000001</v>
      </c>
      <c r="AC535" s="73">
        <v>8220.7449639999995</v>
      </c>
      <c r="AD535" s="75">
        <f t="shared" si="24"/>
        <v>4492512114.8520002</v>
      </c>
      <c r="AE535" s="74">
        <f t="shared" si="25"/>
        <v>27534</v>
      </c>
      <c r="AF535" s="75">
        <f t="shared" si="26"/>
        <v>163162.34890869472</v>
      </c>
    </row>
    <row r="536" spans="1:32">
      <c r="A536" s="69" t="s">
        <v>2814</v>
      </c>
      <c r="B536" s="71" t="s">
        <v>2815</v>
      </c>
      <c r="C536" s="71"/>
      <c r="D536" s="72" t="s">
        <v>1219</v>
      </c>
      <c r="E536" s="71" t="s">
        <v>2816</v>
      </c>
      <c r="F536" s="71" t="s">
        <v>2817</v>
      </c>
      <c r="G536" s="71"/>
      <c r="H536" s="71" t="s">
        <v>1456</v>
      </c>
      <c r="I536" s="71" t="s">
        <v>1219</v>
      </c>
      <c r="J536" s="73">
        <v>5600</v>
      </c>
      <c r="K536" s="73">
        <v>52422</v>
      </c>
      <c r="L536" s="73">
        <v>643</v>
      </c>
      <c r="M536" s="73">
        <v>42804.520993999999</v>
      </c>
      <c r="N536" s="73">
        <v>20</v>
      </c>
      <c r="O536" s="73">
        <v>52680</v>
      </c>
      <c r="P536" s="73">
        <v>31137</v>
      </c>
      <c r="Q536" s="73">
        <v>6269.0037389999998</v>
      </c>
      <c r="R536" s="73">
        <v>3700</v>
      </c>
      <c r="S536" s="73">
        <v>9176</v>
      </c>
      <c r="T536" s="73">
        <v>863091</v>
      </c>
      <c r="U536" s="73">
        <v>5167.0599339999999</v>
      </c>
      <c r="V536" s="73">
        <v>125</v>
      </c>
      <c r="W536" s="73">
        <v>93330</v>
      </c>
      <c r="X536" s="73">
        <v>285224</v>
      </c>
      <c r="Y536" s="73">
        <v>6065.3264220000001</v>
      </c>
      <c r="Z536" s="73">
        <v>0</v>
      </c>
      <c r="AA536" s="73">
        <v>1213675</v>
      </c>
      <c r="AB536" s="73">
        <v>481005</v>
      </c>
      <c r="AC536" s="73">
        <v>3678.515253</v>
      </c>
      <c r="AD536" s="75">
        <f t="shared" si="24"/>
        <v>4487166232.4951353</v>
      </c>
      <c r="AE536" s="74">
        <f t="shared" si="25"/>
        <v>863734</v>
      </c>
      <c r="AF536" s="75">
        <f t="shared" si="26"/>
        <v>5195.0788466068661</v>
      </c>
    </row>
    <row r="537" spans="1:32">
      <c r="A537" s="69" t="s">
        <v>2818</v>
      </c>
      <c r="B537" s="71" t="s">
        <v>2819</v>
      </c>
      <c r="C537" s="71"/>
      <c r="D537" s="72" t="s">
        <v>1215</v>
      </c>
      <c r="E537" s="71" t="s">
        <v>1653</v>
      </c>
      <c r="F537" s="71" t="s">
        <v>1654</v>
      </c>
      <c r="G537" s="71"/>
      <c r="H537" s="71" t="s">
        <v>1237</v>
      </c>
      <c r="I537" s="71" t="s">
        <v>1215</v>
      </c>
      <c r="J537" s="73">
        <v>70678</v>
      </c>
      <c r="K537" s="73">
        <v>85050</v>
      </c>
      <c r="L537" s="73">
        <v>39517</v>
      </c>
      <c r="M537" s="73">
        <v>75612.904064999995</v>
      </c>
      <c r="N537" s="73">
        <v>1950</v>
      </c>
      <c r="O537" s="73">
        <v>390780</v>
      </c>
      <c r="P537" s="73">
        <v>11775</v>
      </c>
      <c r="Q537" s="73">
        <v>34027.751415999999</v>
      </c>
      <c r="R537" s="73">
        <v>54570</v>
      </c>
      <c r="S537" s="73">
        <v>75272</v>
      </c>
      <c r="T537" s="73">
        <v>23135</v>
      </c>
      <c r="U537" s="73">
        <v>64582.140733</v>
      </c>
      <c r="V537" s="73">
        <v>1600</v>
      </c>
      <c r="W537" s="73">
        <v>118500</v>
      </c>
      <c r="X537" s="73">
        <v>126411.18998</v>
      </c>
      <c r="Y537" s="73">
        <v>6918.4186220000001</v>
      </c>
      <c r="Z537" s="73">
        <v>53</v>
      </c>
      <c r="AA537" s="73">
        <v>118500</v>
      </c>
      <c r="AB537" s="73">
        <v>216599.99</v>
      </c>
      <c r="AC537" s="73">
        <v>4808.9799229999999</v>
      </c>
      <c r="AD537" s="75">
        <f t="shared" si="24"/>
        <v>4482102955.7945595</v>
      </c>
      <c r="AE537" s="74">
        <f t="shared" si="25"/>
        <v>62652</v>
      </c>
      <c r="AF537" s="75">
        <f t="shared" si="26"/>
        <v>71539.66283270382</v>
      </c>
    </row>
    <row r="538" spans="1:32">
      <c r="A538" s="69" t="s">
        <v>2820</v>
      </c>
      <c r="B538" s="71" t="s">
        <v>2821</v>
      </c>
      <c r="C538" s="71"/>
      <c r="D538" s="72" t="s">
        <v>1215</v>
      </c>
      <c r="E538" s="71" t="s">
        <v>2822</v>
      </c>
      <c r="F538" s="71" t="s">
        <v>2823</v>
      </c>
      <c r="G538" s="71"/>
      <c r="H538" s="71" t="s">
        <v>1237</v>
      </c>
      <c r="I538" s="71" t="s">
        <v>1215</v>
      </c>
      <c r="J538" s="73">
        <v>1482124</v>
      </c>
      <c r="K538" s="73">
        <v>1646764</v>
      </c>
      <c r="L538" s="73">
        <v>418</v>
      </c>
      <c r="M538" s="73">
        <v>1600680.5550230001</v>
      </c>
      <c r="N538" s="73">
        <v>54500</v>
      </c>
      <c r="O538" s="73">
        <v>1770759</v>
      </c>
      <c r="P538" s="73">
        <v>632.28599999999994</v>
      </c>
      <c r="Q538" s="73">
        <v>391714.34920200001</v>
      </c>
      <c r="R538" s="73">
        <v>1482124</v>
      </c>
      <c r="S538" s="73">
        <v>1646764</v>
      </c>
      <c r="T538" s="73">
        <v>2416</v>
      </c>
      <c r="U538" s="73">
        <v>1572894.066225</v>
      </c>
      <c r="V538" s="73">
        <v>31621</v>
      </c>
      <c r="W538" s="73">
        <v>1832712</v>
      </c>
      <c r="X538" s="73">
        <v>35488.178399999997</v>
      </c>
      <c r="Y538" s="73">
        <v>88466.225770999998</v>
      </c>
      <c r="Z538" s="73">
        <v>1157</v>
      </c>
      <c r="AA538" s="73">
        <v>4781112</v>
      </c>
      <c r="AB538" s="73">
        <v>45819.89</v>
      </c>
      <c r="AC538" s="73">
        <v>92559.411242000002</v>
      </c>
      <c r="AD538" s="75">
        <f t="shared" si="24"/>
        <v>4469196535.9992142</v>
      </c>
      <c r="AE538" s="74">
        <f t="shared" si="25"/>
        <v>2834</v>
      </c>
      <c r="AF538" s="75">
        <f t="shared" si="26"/>
        <v>1576992.4262523691</v>
      </c>
    </row>
    <row r="539" spans="1:32">
      <c r="A539" s="69" t="s">
        <v>2824</v>
      </c>
      <c r="B539" s="71" t="s">
        <v>2825</v>
      </c>
      <c r="C539" s="71"/>
      <c r="D539" s="72" t="s">
        <v>1215</v>
      </c>
      <c r="E539" s="71" t="s">
        <v>2826</v>
      </c>
      <c r="F539" s="71" t="s">
        <v>2827</v>
      </c>
      <c r="G539" s="71"/>
      <c r="H539" s="71" t="s">
        <v>1224</v>
      </c>
      <c r="I539" s="71" t="s">
        <v>1219</v>
      </c>
      <c r="J539" s="73">
        <v>0</v>
      </c>
      <c r="K539" s="73">
        <v>0</v>
      </c>
      <c r="L539" s="73">
        <v>0</v>
      </c>
      <c r="M539" s="73">
        <v>0</v>
      </c>
      <c r="N539" s="73">
        <v>1077000</v>
      </c>
      <c r="O539" s="73">
        <v>2585202</v>
      </c>
      <c r="P539" s="73">
        <v>843.5</v>
      </c>
      <c r="Q539" s="73">
        <v>1313163.6265519999</v>
      </c>
      <c r="R539" s="73">
        <v>2065232</v>
      </c>
      <c r="S539" s="73">
        <v>2376082</v>
      </c>
      <c r="T539" s="73">
        <v>2089</v>
      </c>
      <c r="U539" s="73">
        <v>2139110.3235940002</v>
      </c>
      <c r="V539" s="73">
        <v>36303</v>
      </c>
      <c r="W539" s="73">
        <v>11525105</v>
      </c>
      <c r="X539" s="73">
        <v>1400.5</v>
      </c>
      <c r="Y539" s="73">
        <v>1903877.463582</v>
      </c>
      <c r="Z539" s="73">
        <v>2</v>
      </c>
      <c r="AA539" s="73">
        <v>11633520</v>
      </c>
      <c r="AB539" s="73">
        <v>7942545.5</v>
      </c>
      <c r="AC539" s="73">
        <v>574.17929100000003</v>
      </c>
      <c r="AD539" s="75">
        <f t="shared" si="24"/>
        <v>4468601465.9878664</v>
      </c>
      <c r="AE539" s="74">
        <f t="shared" si="25"/>
        <v>2089</v>
      </c>
      <c r="AF539" s="75">
        <f t="shared" si="26"/>
        <v>2139110.3235940002</v>
      </c>
    </row>
    <row r="540" spans="1:32">
      <c r="A540" s="69" t="s">
        <v>2828</v>
      </c>
      <c r="B540" s="71" t="s">
        <v>2829</v>
      </c>
      <c r="C540" s="71"/>
      <c r="D540" s="72" t="s">
        <v>1215</v>
      </c>
      <c r="E540" s="71" t="s">
        <v>2830</v>
      </c>
      <c r="F540" s="71" t="s">
        <v>2831</v>
      </c>
      <c r="G540" s="71"/>
      <c r="H540" s="71" t="s">
        <v>1237</v>
      </c>
      <c r="I540" s="71" t="s">
        <v>1215</v>
      </c>
      <c r="J540" s="73">
        <v>227668</v>
      </c>
      <c r="K540" s="73">
        <v>291940</v>
      </c>
      <c r="L540" s="73">
        <v>14649</v>
      </c>
      <c r="M540" s="73">
        <v>266964.06914799998</v>
      </c>
      <c r="N540" s="73">
        <v>2514</v>
      </c>
      <c r="O540" s="73">
        <v>329681.03129999997</v>
      </c>
      <c r="P540" s="73">
        <v>1181</v>
      </c>
      <c r="Q540" s="73">
        <v>55449.015936999996</v>
      </c>
      <c r="R540" s="73">
        <v>88090</v>
      </c>
      <c r="S540" s="73">
        <v>226260</v>
      </c>
      <c r="T540" s="73">
        <v>2571</v>
      </c>
      <c r="U540" s="73">
        <v>215080.27654300001</v>
      </c>
      <c r="V540" s="73">
        <v>228780</v>
      </c>
      <c r="W540" s="73">
        <v>247515.67189999999</v>
      </c>
      <c r="X540" s="73">
        <v>1738</v>
      </c>
      <c r="Y540" s="73">
        <v>233015.00644999999</v>
      </c>
      <c r="Z540" s="73">
        <v>333650</v>
      </c>
      <c r="AA540" s="73">
        <v>333650</v>
      </c>
      <c r="AB540" s="73">
        <v>1</v>
      </c>
      <c r="AC540" s="73">
        <v>333650</v>
      </c>
      <c r="AD540" s="75">
        <f t="shared" si="24"/>
        <v>4463728039.9411049</v>
      </c>
      <c r="AE540" s="74">
        <f t="shared" si="25"/>
        <v>17220</v>
      </c>
      <c r="AF540" s="75">
        <f t="shared" si="26"/>
        <v>259217.65621028483</v>
      </c>
    </row>
    <row r="541" spans="1:32">
      <c r="A541" s="69" t="s">
        <v>2832</v>
      </c>
      <c r="B541" s="71" t="s">
        <v>2833</v>
      </c>
      <c r="C541" s="71"/>
      <c r="D541" s="72" t="s">
        <v>1215</v>
      </c>
      <c r="E541" s="71" t="s">
        <v>2834</v>
      </c>
      <c r="F541" s="71" t="s">
        <v>2835</v>
      </c>
      <c r="G541" s="71"/>
      <c r="H541" s="71" t="s">
        <v>1456</v>
      </c>
      <c r="I541" s="71" t="s">
        <v>1215</v>
      </c>
      <c r="J541" s="73">
        <v>392000</v>
      </c>
      <c r="K541" s="73">
        <v>472886</v>
      </c>
      <c r="L541" s="73">
        <v>5623</v>
      </c>
      <c r="M541" s="73">
        <v>387805.24701799999</v>
      </c>
      <c r="N541" s="73">
        <v>20357</v>
      </c>
      <c r="O541" s="73">
        <v>542850</v>
      </c>
      <c r="P541" s="73">
        <v>2119.35</v>
      </c>
      <c r="Q541" s="73">
        <v>166701.530157</v>
      </c>
      <c r="R541" s="73">
        <v>21428</v>
      </c>
      <c r="S541" s="73">
        <v>385020</v>
      </c>
      <c r="T541" s="73">
        <v>6872</v>
      </c>
      <c r="U541" s="73">
        <v>330507.23995399999</v>
      </c>
      <c r="V541" s="73">
        <v>1.6</v>
      </c>
      <c r="W541" s="73">
        <v>1890418</v>
      </c>
      <c r="X541" s="73">
        <v>26835.75</v>
      </c>
      <c r="Y541" s="73">
        <v>68323.297751999999</v>
      </c>
      <c r="Z541" s="73">
        <v>0</v>
      </c>
      <c r="AA541" s="73">
        <v>15867280</v>
      </c>
      <c r="AB541" s="73">
        <v>371708.65</v>
      </c>
      <c r="AC541" s="73">
        <v>5675.8338530000001</v>
      </c>
      <c r="AD541" s="75">
        <f t="shared" si="24"/>
        <v>4451874656.9461021</v>
      </c>
      <c r="AE541" s="74">
        <f t="shared" si="25"/>
        <v>12495</v>
      </c>
      <c r="AF541" s="75">
        <f t="shared" si="26"/>
        <v>356292.4895515088</v>
      </c>
    </row>
    <row r="542" spans="1:32">
      <c r="A542" s="69" t="s">
        <v>2836</v>
      </c>
      <c r="B542" s="71" t="s">
        <v>2837</v>
      </c>
      <c r="C542" s="71"/>
      <c r="D542" s="72" t="s">
        <v>1219</v>
      </c>
      <c r="E542" s="71" t="s">
        <v>2693</v>
      </c>
      <c r="F542" s="71" t="s">
        <v>2694</v>
      </c>
      <c r="G542" s="71"/>
      <c r="H542" s="71" t="s">
        <v>1224</v>
      </c>
      <c r="I542" s="71" t="s">
        <v>1215</v>
      </c>
      <c r="J542" s="73">
        <v>7018</v>
      </c>
      <c r="K542" s="73">
        <v>18200</v>
      </c>
      <c r="L542" s="73">
        <v>58906</v>
      </c>
      <c r="M542" s="73">
        <v>10796.427115</v>
      </c>
      <c r="N542" s="73">
        <v>9716</v>
      </c>
      <c r="O542" s="73">
        <v>22602</v>
      </c>
      <c r="P542" s="73">
        <v>67645</v>
      </c>
      <c r="Q542" s="73">
        <v>11043.57907</v>
      </c>
      <c r="R542" s="73">
        <v>9000</v>
      </c>
      <c r="S542" s="73">
        <v>87981</v>
      </c>
      <c r="T542" s="73">
        <v>381223</v>
      </c>
      <c r="U542" s="73">
        <v>9994.9616069999993</v>
      </c>
      <c r="V542" s="73">
        <v>2438</v>
      </c>
      <c r="W542" s="73">
        <v>25077</v>
      </c>
      <c r="X542" s="73">
        <v>141161</v>
      </c>
      <c r="Y542" s="73">
        <v>11222.609060000001</v>
      </c>
      <c r="Z542" s="73">
        <v>21</v>
      </c>
      <c r="AA542" s="73">
        <v>26304304</v>
      </c>
      <c r="AB542" s="73">
        <v>482132</v>
      </c>
      <c r="AC542" s="73">
        <v>10323.096884000001</v>
      </c>
      <c r="AD542" s="75">
        <f t="shared" si="24"/>
        <v>4446283584.3415508</v>
      </c>
      <c r="AE542" s="74">
        <f t="shared" si="25"/>
        <v>440129</v>
      </c>
      <c r="AF542" s="75">
        <f t="shared" si="26"/>
        <v>10102.228174788643</v>
      </c>
    </row>
    <row r="543" spans="1:32">
      <c r="A543" s="69" t="s">
        <v>2838</v>
      </c>
      <c r="B543" s="71" t="s">
        <v>2839</v>
      </c>
      <c r="C543" s="71"/>
      <c r="D543" s="72" t="s">
        <v>1219</v>
      </c>
      <c r="E543" s="71" t="s">
        <v>2093</v>
      </c>
      <c r="F543" s="71" t="s">
        <v>2094</v>
      </c>
      <c r="G543" s="71"/>
      <c r="H543" s="71" t="s">
        <v>1237</v>
      </c>
      <c r="I543" s="71" t="s">
        <v>1219</v>
      </c>
      <c r="J543" s="73">
        <v>0</v>
      </c>
      <c r="K543" s="73">
        <v>0</v>
      </c>
      <c r="L543" s="73">
        <v>0</v>
      </c>
      <c r="M543" s="73">
        <v>0</v>
      </c>
      <c r="N543" s="73">
        <v>75</v>
      </c>
      <c r="O543" s="73">
        <v>139000</v>
      </c>
      <c r="P543" s="73">
        <v>765061.04</v>
      </c>
      <c r="Q543" s="73">
        <v>168.341646</v>
      </c>
      <c r="R543" s="73">
        <v>115</v>
      </c>
      <c r="S543" s="73">
        <v>110000</v>
      </c>
      <c r="T543" s="73">
        <v>173014</v>
      </c>
      <c r="U543" s="73">
        <v>25696.963825999999</v>
      </c>
      <c r="V543" s="73">
        <v>9</v>
      </c>
      <c r="W543" s="73">
        <v>1614500</v>
      </c>
      <c r="X543" s="73">
        <v>2927674.7699899999</v>
      </c>
      <c r="Y543" s="73">
        <v>638.57979499999999</v>
      </c>
      <c r="Z543" s="73">
        <v>0</v>
      </c>
      <c r="AA543" s="73">
        <v>175500</v>
      </c>
      <c r="AB543" s="73">
        <v>6108988.2599900002</v>
      </c>
      <c r="AC543" s="73">
        <v>245.542766</v>
      </c>
      <c r="AD543" s="75">
        <f t="shared" si="24"/>
        <v>4445934499.3915634</v>
      </c>
      <c r="AE543" s="74">
        <f t="shared" si="25"/>
        <v>173014</v>
      </c>
      <c r="AF543" s="75">
        <f t="shared" si="26"/>
        <v>25696.963825999996</v>
      </c>
    </row>
    <row r="544" spans="1:32">
      <c r="A544" s="69" t="s">
        <v>2840</v>
      </c>
      <c r="B544" s="71" t="s">
        <v>1262</v>
      </c>
      <c r="C544" s="71"/>
      <c r="D544" s="72" t="s">
        <v>1219</v>
      </c>
      <c r="E544" s="71" t="s">
        <v>1263</v>
      </c>
      <c r="F544" s="71" t="s">
        <v>1264</v>
      </c>
      <c r="G544" s="71"/>
      <c r="H544" s="71" t="s">
        <v>1224</v>
      </c>
      <c r="I544" s="71" t="s">
        <v>1219</v>
      </c>
      <c r="J544" s="73">
        <v>1050</v>
      </c>
      <c r="K544" s="73">
        <v>1552</v>
      </c>
      <c r="L544" s="73">
        <v>1908125</v>
      </c>
      <c r="M544" s="73">
        <v>1169.999667</v>
      </c>
      <c r="N544" s="73">
        <v>906</v>
      </c>
      <c r="O544" s="73">
        <v>2600</v>
      </c>
      <c r="P544" s="73">
        <v>312688</v>
      </c>
      <c r="Q544" s="73">
        <v>1427.466457</v>
      </c>
      <c r="R544" s="73">
        <v>949</v>
      </c>
      <c r="S544" s="73">
        <v>1510</v>
      </c>
      <c r="T544" s="73">
        <v>1889650</v>
      </c>
      <c r="U544" s="73">
        <v>1166.857759</v>
      </c>
      <c r="V544" s="73">
        <v>0.98</v>
      </c>
      <c r="W544" s="73">
        <v>172125</v>
      </c>
      <c r="X544" s="73">
        <v>408116.4</v>
      </c>
      <c r="Y544" s="73">
        <v>1389.8836020000001</v>
      </c>
      <c r="Z544" s="73">
        <v>0</v>
      </c>
      <c r="AA544" s="73">
        <v>468375</v>
      </c>
      <c r="AB544" s="73">
        <v>3179973.87</v>
      </c>
      <c r="AC544" s="73">
        <v>1301.418148</v>
      </c>
      <c r="AD544" s="75">
        <f t="shared" si="24"/>
        <v>4437458378.8887253</v>
      </c>
      <c r="AE544" s="74">
        <f t="shared" si="25"/>
        <v>3797775</v>
      </c>
      <c r="AF544" s="75">
        <f t="shared" si="26"/>
        <v>1168.4363552050149</v>
      </c>
    </row>
    <row r="545" spans="1:32">
      <c r="A545" s="69" t="s">
        <v>2841</v>
      </c>
      <c r="B545" s="71" t="s">
        <v>2842</v>
      </c>
      <c r="C545" s="71"/>
      <c r="D545" s="72" t="s">
        <v>1219</v>
      </c>
      <c r="E545" s="71" t="s">
        <v>2843</v>
      </c>
      <c r="F545" s="71" t="s">
        <v>2844</v>
      </c>
      <c r="G545" s="71"/>
      <c r="H545" s="71" t="s">
        <v>1621</v>
      </c>
      <c r="I545" s="71" t="s">
        <v>1215</v>
      </c>
      <c r="J545" s="73">
        <v>5185</v>
      </c>
      <c r="K545" s="73">
        <v>79479</v>
      </c>
      <c r="L545" s="73">
        <v>473846</v>
      </c>
      <c r="M545" s="73">
        <v>9363.0219369999995</v>
      </c>
      <c r="N545" s="73">
        <v>4202.3999000000003</v>
      </c>
      <c r="O545" s="73">
        <v>82179</v>
      </c>
      <c r="P545" s="73">
        <v>44830</v>
      </c>
      <c r="Q545" s="73">
        <v>7110.3390330000002</v>
      </c>
      <c r="R545" s="73">
        <v>0</v>
      </c>
      <c r="S545" s="73">
        <v>0</v>
      </c>
      <c r="T545" s="73">
        <v>0</v>
      </c>
      <c r="U545" s="73">
        <v>0</v>
      </c>
      <c r="V545" s="73">
        <v>2798.25</v>
      </c>
      <c r="W545" s="73">
        <v>7650</v>
      </c>
      <c r="X545" s="73">
        <v>40</v>
      </c>
      <c r="Y545" s="73">
        <v>6911.6625000000004</v>
      </c>
      <c r="Z545" s="73">
        <v>5508</v>
      </c>
      <c r="AA545" s="73">
        <v>64260</v>
      </c>
      <c r="AB545" s="73">
        <v>1801.5</v>
      </c>
      <c r="AC545" s="73">
        <v>5595.1512620000003</v>
      </c>
      <c r="AD545" s="75">
        <f t="shared" si="24"/>
        <v>4436630492.7597017</v>
      </c>
      <c r="AE545" s="74">
        <f t="shared" si="25"/>
        <v>473846</v>
      </c>
      <c r="AF545" s="75">
        <f t="shared" si="26"/>
        <v>9363.0219369999995</v>
      </c>
    </row>
    <row r="546" spans="1:32">
      <c r="A546" s="69" t="s">
        <v>2845</v>
      </c>
      <c r="B546" s="71" t="s">
        <v>2846</v>
      </c>
      <c r="C546" s="71"/>
      <c r="D546" s="72" t="s">
        <v>1219</v>
      </c>
      <c r="E546" s="71"/>
      <c r="F546" s="71"/>
      <c r="G546" s="71"/>
      <c r="H546" s="71" t="s">
        <v>1237</v>
      </c>
      <c r="I546" s="71" t="s">
        <v>1219</v>
      </c>
      <c r="J546" s="73">
        <v>2569</v>
      </c>
      <c r="K546" s="73">
        <v>28306</v>
      </c>
      <c r="L546" s="73">
        <v>71189</v>
      </c>
      <c r="M546" s="73">
        <v>23565.627509000002</v>
      </c>
      <c r="N546" s="73">
        <v>175</v>
      </c>
      <c r="O546" s="73">
        <v>278064</v>
      </c>
      <c r="P546" s="73">
        <v>25993.331999999999</v>
      </c>
      <c r="Q546" s="73">
        <v>15241.926065</v>
      </c>
      <c r="R546" s="73">
        <v>7970</v>
      </c>
      <c r="S546" s="73">
        <v>23460</v>
      </c>
      <c r="T546" s="73">
        <v>142716</v>
      </c>
      <c r="U546" s="73">
        <v>19326.837034</v>
      </c>
      <c r="V546" s="73">
        <v>21</v>
      </c>
      <c r="W546" s="73">
        <v>85137</v>
      </c>
      <c r="X546" s="73">
        <v>50686.66257</v>
      </c>
      <c r="Y546" s="73">
        <v>15731.768661</v>
      </c>
      <c r="Z546" s="73">
        <v>0</v>
      </c>
      <c r="AA546" s="73">
        <v>262500</v>
      </c>
      <c r="AB546" s="73">
        <v>237648.98663</v>
      </c>
      <c r="AC546" s="73">
        <v>5630.9329790000002</v>
      </c>
      <c r="AD546" s="75">
        <f t="shared" si="24"/>
        <v>4435862330.8825455</v>
      </c>
      <c r="AE546" s="74">
        <f t="shared" si="25"/>
        <v>213905</v>
      </c>
      <c r="AF546" s="75">
        <f t="shared" si="26"/>
        <v>20737.534563860336</v>
      </c>
    </row>
    <row r="547" spans="1:32">
      <c r="A547" s="69" t="s">
        <v>2847</v>
      </c>
      <c r="B547" s="71" t="s">
        <v>2848</v>
      </c>
      <c r="C547" s="71"/>
      <c r="D547" s="72" t="s">
        <v>1215</v>
      </c>
      <c r="E547" s="71" t="s">
        <v>2849</v>
      </c>
      <c r="F547" s="71" t="s">
        <v>2850</v>
      </c>
      <c r="G547" s="71"/>
      <c r="H547" s="71" t="s">
        <v>1218</v>
      </c>
      <c r="I547" s="71" t="s">
        <v>1215</v>
      </c>
      <c r="J547" s="73">
        <v>2800000</v>
      </c>
      <c r="K547" s="73">
        <v>2800000</v>
      </c>
      <c r="L547" s="73">
        <v>113</v>
      </c>
      <c r="M547" s="73">
        <v>2800000</v>
      </c>
      <c r="N547" s="73">
        <v>3076924</v>
      </c>
      <c r="O547" s="73">
        <v>3294118</v>
      </c>
      <c r="P547" s="73">
        <v>12</v>
      </c>
      <c r="Q547" s="73">
        <v>3132760.5</v>
      </c>
      <c r="R547" s="73">
        <v>2800000</v>
      </c>
      <c r="S547" s="73">
        <v>2800000</v>
      </c>
      <c r="T547" s="73">
        <v>1470</v>
      </c>
      <c r="U547" s="73">
        <v>2800000</v>
      </c>
      <c r="V547" s="73">
        <v>1568000</v>
      </c>
      <c r="W547" s="73">
        <v>4075966</v>
      </c>
      <c r="X547" s="73">
        <v>533</v>
      </c>
      <c r="Y547" s="73">
        <v>3514166.4709160002</v>
      </c>
      <c r="Z547" s="73">
        <v>1463000</v>
      </c>
      <c r="AA547" s="73">
        <v>4055586</v>
      </c>
      <c r="AB547" s="73">
        <v>623</v>
      </c>
      <c r="AC547" s="73">
        <v>2431659.130016</v>
      </c>
      <c r="AD547" s="75">
        <f t="shared" si="24"/>
        <v>4432400000</v>
      </c>
      <c r="AE547" s="74">
        <f t="shared" si="25"/>
        <v>1583</v>
      </c>
      <c r="AF547" s="75">
        <f t="shared" si="26"/>
        <v>2800000</v>
      </c>
    </row>
    <row r="548" spans="1:32">
      <c r="A548" s="69" t="s">
        <v>2851</v>
      </c>
      <c r="B548" s="71" t="s">
        <v>2852</v>
      </c>
      <c r="C548" s="71"/>
      <c r="D548" s="72" t="s">
        <v>1219</v>
      </c>
      <c r="E548" s="71" t="s">
        <v>1993</v>
      </c>
      <c r="F548" s="71" t="s">
        <v>1994</v>
      </c>
      <c r="G548" s="71"/>
      <c r="H548" s="71" t="s">
        <v>1237</v>
      </c>
      <c r="I548" s="71" t="s">
        <v>1219</v>
      </c>
      <c r="J548" s="73">
        <v>109</v>
      </c>
      <c r="K548" s="73">
        <v>13245</v>
      </c>
      <c r="L548" s="73">
        <v>617785</v>
      </c>
      <c r="M548" s="73">
        <v>7171.1061669999999</v>
      </c>
      <c r="N548" s="73">
        <v>0</v>
      </c>
      <c r="O548" s="73">
        <v>35893</v>
      </c>
      <c r="P548" s="73">
        <v>49844</v>
      </c>
      <c r="Q548" s="73">
        <v>6514.6458679999996</v>
      </c>
      <c r="R548" s="73">
        <v>0</v>
      </c>
      <c r="S548" s="73">
        <v>0</v>
      </c>
      <c r="T548" s="73">
        <v>0</v>
      </c>
      <c r="U548" s="73">
        <v>0</v>
      </c>
      <c r="V548" s="73">
        <v>250</v>
      </c>
      <c r="W548" s="73">
        <v>17220</v>
      </c>
      <c r="X548" s="73">
        <v>163340.57999999999</v>
      </c>
      <c r="Y548" s="73">
        <v>1260.239568</v>
      </c>
      <c r="Z548" s="73">
        <v>0</v>
      </c>
      <c r="AA548" s="73">
        <v>13244.7</v>
      </c>
      <c r="AB548" s="73">
        <v>111036</v>
      </c>
      <c r="AC548" s="73">
        <v>1551.1417839999999</v>
      </c>
      <c r="AD548" s="75">
        <f t="shared" si="24"/>
        <v>4430201823.3800945</v>
      </c>
      <c r="AE548" s="74">
        <f t="shared" si="25"/>
        <v>617785</v>
      </c>
      <c r="AF548" s="75">
        <f t="shared" si="26"/>
        <v>7171.106166999999</v>
      </c>
    </row>
    <row r="549" spans="1:32">
      <c r="A549" s="69" t="s">
        <v>2853</v>
      </c>
      <c r="B549" s="71" t="s">
        <v>2854</v>
      </c>
      <c r="C549" s="71"/>
      <c r="D549" s="72" t="s">
        <v>1219</v>
      </c>
      <c r="E549" s="71" t="s">
        <v>2855</v>
      </c>
      <c r="F549" s="71" t="s">
        <v>2856</v>
      </c>
      <c r="G549" s="71"/>
      <c r="H549" s="71" t="s">
        <v>1621</v>
      </c>
      <c r="I549" s="71" t="s">
        <v>1215</v>
      </c>
      <c r="J549" s="73">
        <v>22050</v>
      </c>
      <c r="K549" s="73">
        <v>33110</v>
      </c>
      <c r="L549" s="73">
        <v>173646</v>
      </c>
      <c r="M549" s="73">
        <v>25367.763501000001</v>
      </c>
      <c r="N549" s="73">
        <v>7516</v>
      </c>
      <c r="O549" s="73">
        <v>27520000</v>
      </c>
      <c r="P549" s="73">
        <v>9428.4660000000003</v>
      </c>
      <c r="Q549" s="73">
        <v>1587243.97422</v>
      </c>
      <c r="R549" s="73">
        <v>0</v>
      </c>
      <c r="S549" s="73">
        <v>0</v>
      </c>
      <c r="T549" s="73">
        <v>0</v>
      </c>
      <c r="U549" s="73">
        <v>0</v>
      </c>
      <c r="V549" s="73">
        <v>8630</v>
      </c>
      <c r="W549" s="73">
        <v>50400</v>
      </c>
      <c r="X549" s="73">
        <v>57131</v>
      </c>
      <c r="Y549" s="73">
        <v>28756.972215999998</v>
      </c>
      <c r="Z549" s="73">
        <v>0</v>
      </c>
      <c r="AA549" s="73">
        <v>70962</v>
      </c>
      <c r="AB549" s="73">
        <v>47269</v>
      </c>
      <c r="AC549" s="73">
        <v>27100.488668000002</v>
      </c>
      <c r="AD549" s="75">
        <f t="shared" si="24"/>
        <v>4405010660.8946466</v>
      </c>
      <c r="AE549" s="74">
        <f t="shared" si="25"/>
        <v>173646</v>
      </c>
      <c r="AF549" s="75">
        <f t="shared" si="26"/>
        <v>25367.763501000005</v>
      </c>
    </row>
    <row r="550" spans="1:32">
      <c r="A550" s="69" t="s">
        <v>2857</v>
      </c>
      <c r="B550" s="71" t="s">
        <v>2858</v>
      </c>
      <c r="C550" s="71"/>
      <c r="D550" s="72" t="s">
        <v>1215</v>
      </c>
      <c r="E550" s="71"/>
      <c r="F550" s="71"/>
      <c r="G550" s="71"/>
      <c r="H550" s="71" t="s">
        <v>2859</v>
      </c>
      <c r="I550" s="71" t="s">
        <v>1215</v>
      </c>
      <c r="J550" s="73">
        <v>725991</v>
      </c>
      <c r="K550" s="73">
        <v>734703</v>
      </c>
      <c r="L550" s="73">
        <v>1286</v>
      </c>
      <c r="M550" s="73">
        <v>730699.27371600003</v>
      </c>
      <c r="N550" s="73">
        <v>319016</v>
      </c>
      <c r="O550" s="73">
        <v>1414878</v>
      </c>
      <c r="P550" s="73">
        <v>1046</v>
      </c>
      <c r="Q550" s="73">
        <v>772254.90821899998</v>
      </c>
      <c r="R550" s="73">
        <v>633229</v>
      </c>
      <c r="S550" s="73">
        <v>773540</v>
      </c>
      <c r="T550" s="73">
        <v>5130</v>
      </c>
      <c r="U550" s="73">
        <v>673622.680696</v>
      </c>
      <c r="V550" s="73">
        <v>580032</v>
      </c>
      <c r="W550" s="73">
        <v>1800000</v>
      </c>
      <c r="X550" s="73">
        <v>2412</v>
      </c>
      <c r="Y550" s="73">
        <v>771713.02963</v>
      </c>
      <c r="Z550" s="73">
        <v>104966</v>
      </c>
      <c r="AA550" s="73">
        <v>3906804</v>
      </c>
      <c r="AB550" s="73">
        <v>4407</v>
      </c>
      <c r="AC550" s="73">
        <v>739833.76446400001</v>
      </c>
      <c r="AD550" s="75">
        <f t="shared" si="24"/>
        <v>4395363617.9692564</v>
      </c>
      <c r="AE550" s="74">
        <f t="shared" si="25"/>
        <v>6416</v>
      </c>
      <c r="AF550" s="75">
        <f t="shared" si="26"/>
        <v>685062.90803760232</v>
      </c>
    </row>
    <row r="551" spans="1:32">
      <c r="A551" s="69" t="s">
        <v>2860</v>
      </c>
      <c r="B551" s="71" t="s">
        <v>2861</v>
      </c>
      <c r="C551" s="71"/>
      <c r="D551" s="72" t="s">
        <v>1215</v>
      </c>
      <c r="E551" s="71" t="s">
        <v>1319</v>
      </c>
      <c r="F551" s="71" t="s">
        <v>1486</v>
      </c>
      <c r="G551" s="71"/>
      <c r="H551" s="71" t="s">
        <v>1621</v>
      </c>
      <c r="I551" s="71" t="s">
        <v>1215</v>
      </c>
      <c r="J551" s="73">
        <v>9200</v>
      </c>
      <c r="K551" s="73">
        <v>140315</v>
      </c>
      <c r="L551" s="73">
        <v>66339</v>
      </c>
      <c r="M551" s="73">
        <v>30967.623019999999</v>
      </c>
      <c r="N551" s="73">
        <v>8875</v>
      </c>
      <c r="O551" s="73">
        <v>83426</v>
      </c>
      <c r="P551" s="73">
        <v>19229</v>
      </c>
      <c r="Q551" s="73">
        <v>27535.369299999998</v>
      </c>
      <c r="R551" s="73">
        <v>9200</v>
      </c>
      <c r="S551" s="73">
        <v>125615</v>
      </c>
      <c r="T551" s="73">
        <v>145058</v>
      </c>
      <c r="U551" s="73">
        <v>16105.813792000001</v>
      </c>
      <c r="V551" s="73">
        <v>14251</v>
      </c>
      <c r="W551" s="73">
        <v>83426</v>
      </c>
      <c r="X551" s="73">
        <v>77568</v>
      </c>
      <c r="Y551" s="73">
        <v>24831.558846</v>
      </c>
      <c r="Z551" s="73">
        <v>400</v>
      </c>
      <c r="AA551" s="73">
        <v>1148527</v>
      </c>
      <c r="AB551" s="73">
        <v>112222.6</v>
      </c>
      <c r="AC551" s="73">
        <v>22163.830214000001</v>
      </c>
      <c r="AD551" s="75">
        <f t="shared" si="24"/>
        <v>4390638280.5637159</v>
      </c>
      <c r="AE551" s="74">
        <f t="shared" si="25"/>
        <v>211397</v>
      </c>
      <c r="AF551" s="75">
        <f t="shared" si="26"/>
        <v>20769.633819608207</v>
      </c>
    </row>
    <row r="552" spans="1:32">
      <c r="A552" s="69" t="s">
        <v>2862</v>
      </c>
      <c r="B552" s="71" t="s">
        <v>2863</v>
      </c>
      <c r="C552" s="71"/>
      <c r="D552" s="72" t="s">
        <v>1215</v>
      </c>
      <c r="E552" s="71" t="s">
        <v>2493</v>
      </c>
      <c r="F552" s="71" t="s">
        <v>2494</v>
      </c>
      <c r="G552" s="71"/>
      <c r="H552" s="71" t="s">
        <v>1456</v>
      </c>
      <c r="I552" s="71" t="s">
        <v>1215</v>
      </c>
      <c r="J552" s="73">
        <v>59132</v>
      </c>
      <c r="K552" s="73">
        <v>76426</v>
      </c>
      <c r="L552" s="73">
        <v>29216</v>
      </c>
      <c r="M552" s="73">
        <v>66755.454815000005</v>
      </c>
      <c r="N552" s="73">
        <v>1521</v>
      </c>
      <c r="O552" s="73">
        <v>113786</v>
      </c>
      <c r="P552" s="73">
        <v>14849</v>
      </c>
      <c r="Q552" s="73">
        <v>51108.603436999998</v>
      </c>
      <c r="R552" s="73">
        <v>57257</v>
      </c>
      <c r="S552" s="73">
        <v>64125</v>
      </c>
      <c r="T552" s="73">
        <v>40512</v>
      </c>
      <c r="U552" s="73">
        <v>59344.041266</v>
      </c>
      <c r="V552" s="73">
        <v>3863</v>
      </c>
      <c r="W552" s="73">
        <v>135200</v>
      </c>
      <c r="X552" s="73">
        <v>7339</v>
      </c>
      <c r="Y552" s="73">
        <v>62773.486876000003</v>
      </c>
      <c r="Z552" s="73">
        <v>47.8</v>
      </c>
      <c r="AA552" s="73">
        <v>3298060</v>
      </c>
      <c r="AB552" s="73">
        <v>56356</v>
      </c>
      <c r="AC552" s="73">
        <v>17133.354931999998</v>
      </c>
      <c r="AD552" s="75">
        <f t="shared" si="24"/>
        <v>4354473167.6432323</v>
      </c>
      <c r="AE552" s="74">
        <f t="shared" si="25"/>
        <v>69728</v>
      </c>
      <c r="AF552" s="75">
        <f t="shared" si="26"/>
        <v>62449.420141739793</v>
      </c>
    </row>
    <row r="553" spans="1:32">
      <c r="A553" s="69" t="s">
        <v>2864</v>
      </c>
      <c r="B553" s="71" t="s">
        <v>2865</v>
      </c>
      <c r="C553" s="71"/>
      <c r="D553" s="72" t="s">
        <v>1215</v>
      </c>
      <c r="E553" s="71" t="s">
        <v>2866</v>
      </c>
      <c r="F553" s="71" t="s">
        <v>2867</v>
      </c>
      <c r="G553" s="71"/>
      <c r="H553" s="71" t="s">
        <v>1237</v>
      </c>
      <c r="I553" s="71" t="s">
        <v>1215</v>
      </c>
      <c r="J553" s="73">
        <v>89441</v>
      </c>
      <c r="K553" s="73">
        <v>144116</v>
      </c>
      <c r="L553" s="73">
        <v>7614.2142899999999</v>
      </c>
      <c r="M553" s="73">
        <v>97309.842850999994</v>
      </c>
      <c r="N553" s="73">
        <v>2320</v>
      </c>
      <c r="O553" s="73">
        <v>212422</v>
      </c>
      <c r="P553" s="73">
        <v>21214.92757</v>
      </c>
      <c r="Q553" s="73">
        <v>11772.066944</v>
      </c>
      <c r="R553" s="73">
        <v>2500</v>
      </c>
      <c r="S553" s="73">
        <v>94332</v>
      </c>
      <c r="T553" s="73">
        <v>58202</v>
      </c>
      <c r="U553" s="73">
        <v>61950.640641999998</v>
      </c>
      <c r="V553" s="73">
        <v>163</v>
      </c>
      <c r="W553" s="73">
        <v>150668</v>
      </c>
      <c r="X553" s="73">
        <v>521410.83055000001</v>
      </c>
      <c r="Y553" s="73">
        <v>4620.6494140000004</v>
      </c>
      <c r="Z553" s="73">
        <v>123</v>
      </c>
      <c r="AA553" s="73">
        <v>196684</v>
      </c>
      <c r="AB553" s="73">
        <v>830671.12997000001</v>
      </c>
      <c r="AC553" s="73">
        <v>3411.3505719999998</v>
      </c>
      <c r="AD553" s="75">
        <f t="shared" si="24"/>
        <v>4346589182.6394224</v>
      </c>
      <c r="AE553" s="74">
        <f t="shared" si="25"/>
        <v>65816.214290000004</v>
      </c>
      <c r="AF553" s="75">
        <f t="shared" si="26"/>
        <v>66041.31260858367</v>
      </c>
    </row>
    <row r="554" spans="1:32">
      <c r="A554" s="69" t="s">
        <v>2868</v>
      </c>
      <c r="B554" s="71" t="s">
        <v>2380</v>
      </c>
      <c r="C554" s="71"/>
      <c r="D554" s="72" t="s">
        <v>1215</v>
      </c>
      <c r="E554" s="71" t="s">
        <v>2081</v>
      </c>
      <c r="F554" s="71" t="s">
        <v>2082</v>
      </c>
      <c r="G554" s="71"/>
      <c r="H554" s="71" t="s">
        <v>1237</v>
      </c>
      <c r="I554" s="71" t="s">
        <v>1215</v>
      </c>
      <c r="J554" s="73">
        <v>9104</v>
      </c>
      <c r="K554" s="73">
        <v>22881</v>
      </c>
      <c r="L554" s="73">
        <v>218205</v>
      </c>
      <c r="M554" s="73">
        <v>19742.124</v>
      </c>
      <c r="N554" s="73">
        <v>0</v>
      </c>
      <c r="O554" s="73">
        <v>270036</v>
      </c>
      <c r="P554" s="73">
        <v>36444</v>
      </c>
      <c r="Q554" s="73">
        <v>22067.703696</v>
      </c>
      <c r="R554" s="73">
        <v>17040</v>
      </c>
      <c r="S554" s="73">
        <v>18208</v>
      </c>
      <c r="T554" s="73">
        <v>1546</v>
      </c>
      <c r="U554" s="73">
        <v>18080.934022000001</v>
      </c>
      <c r="V554" s="73">
        <v>500</v>
      </c>
      <c r="W554" s="73">
        <v>687000</v>
      </c>
      <c r="X554" s="73">
        <v>292636.92985000001</v>
      </c>
      <c r="Y554" s="73">
        <v>1309.170723</v>
      </c>
      <c r="Z554" s="73">
        <v>61</v>
      </c>
      <c r="AA554" s="73">
        <v>1102365</v>
      </c>
      <c r="AB554" s="73">
        <v>389767</v>
      </c>
      <c r="AC554" s="73">
        <v>1718.8002240000001</v>
      </c>
      <c r="AD554" s="75">
        <f t="shared" si="24"/>
        <v>4335783291.4180117</v>
      </c>
      <c r="AE554" s="74">
        <f t="shared" si="25"/>
        <v>219751</v>
      </c>
      <c r="AF554" s="75">
        <f t="shared" si="26"/>
        <v>19730.437137569392</v>
      </c>
    </row>
    <row r="555" spans="1:32">
      <c r="A555" s="69" t="s">
        <v>2869</v>
      </c>
      <c r="B555" s="71" t="s">
        <v>2870</v>
      </c>
      <c r="C555" s="71"/>
      <c r="D555" s="72" t="s">
        <v>1219</v>
      </c>
      <c r="E555" s="71" t="s">
        <v>2871</v>
      </c>
      <c r="F555" s="71" t="s">
        <v>2872</v>
      </c>
      <c r="G555" s="71"/>
      <c r="H555" s="71" t="s">
        <v>1237</v>
      </c>
      <c r="I555" s="71" t="s">
        <v>1215</v>
      </c>
      <c r="J555" s="73">
        <v>1286</v>
      </c>
      <c r="K555" s="73">
        <v>60455</v>
      </c>
      <c r="L555" s="73">
        <v>65943</v>
      </c>
      <c r="M555" s="73">
        <v>50299.349765999999</v>
      </c>
      <c r="N555" s="73">
        <v>0</v>
      </c>
      <c r="O555" s="73">
        <v>2487600</v>
      </c>
      <c r="P555" s="73">
        <v>51579.762000000002</v>
      </c>
      <c r="Q555" s="73">
        <v>9045.4761870000002</v>
      </c>
      <c r="R555" s="73">
        <v>1388</v>
      </c>
      <c r="S555" s="73">
        <v>35681</v>
      </c>
      <c r="T555" s="73">
        <v>49134</v>
      </c>
      <c r="U555" s="73">
        <v>20720.722527999998</v>
      </c>
      <c r="V555" s="73">
        <v>702</v>
      </c>
      <c r="W555" s="73">
        <v>69648</v>
      </c>
      <c r="X555" s="73">
        <v>173935.78521</v>
      </c>
      <c r="Y555" s="73">
        <v>3505.670451</v>
      </c>
      <c r="Z555" s="73">
        <v>896</v>
      </c>
      <c r="AA555" s="73">
        <v>153450</v>
      </c>
      <c r="AB555" s="73">
        <v>335346.28998</v>
      </c>
      <c r="AC555" s="73">
        <v>2860.3935310000002</v>
      </c>
      <c r="AD555" s="75">
        <f t="shared" si="24"/>
        <v>4334982002.3100901</v>
      </c>
      <c r="AE555" s="74">
        <f t="shared" si="25"/>
        <v>115077</v>
      </c>
      <c r="AF555" s="75">
        <f t="shared" si="26"/>
        <v>37670.272967752811</v>
      </c>
    </row>
    <row r="556" spans="1:32">
      <c r="A556" s="69" t="s">
        <v>2873</v>
      </c>
      <c r="B556" s="71" t="s">
        <v>2874</v>
      </c>
      <c r="C556" s="71"/>
      <c r="D556" s="72" t="s">
        <v>1215</v>
      </c>
      <c r="E556" s="71" t="s">
        <v>1323</v>
      </c>
      <c r="F556" s="71" t="s">
        <v>1324</v>
      </c>
      <c r="G556" s="71"/>
      <c r="H556" s="71" t="s">
        <v>1237</v>
      </c>
      <c r="I556" s="71" t="s">
        <v>1215</v>
      </c>
      <c r="J556" s="73">
        <v>0</v>
      </c>
      <c r="K556" s="73">
        <v>0</v>
      </c>
      <c r="L556" s="73">
        <v>0</v>
      </c>
      <c r="M556" s="73">
        <v>0</v>
      </c>
      <c r="N556" s="73">
        <v>9823620</v>
      </c>
      <c r="O556" s="73">
        <v>13215120</v>
      </c>
      <c r="P556" s="73">
        <v>28.5</v>
      </c>
      <c r="Q556" s="73">
        <v>11429086.175438</v>
      </c>
      <c r="R556" s="73">
        <v>7704816</v>
      </c>
      <c r="S556" s="73">
        <v>9631020</v>
      </c>
      <c r="T556" s="73">
        <v>487</v>
      </c>
      <c r="U556" s="73">
        <v>8900252.6468129996</v>
      </c>
      <c r="V556" s="73">
        <v>152491</v>
      </c>
      <c r="W556" s="73">
        <v>603864000</v>
      </c>
      <c r="X556" s="73">
        <v>6749.75</v>
      </c>
      <c r="Y556" s="73">
        <v>443831.33567599999</v>
      </c>
      <c r="Z556" s="73">
        <v>1167</v>
      </c>
      <c r="AA556" s="73">
        <v>39645360</v>
      </c>
      <c r="AB556" s="73">
        <v>23602.096659999999</v>
      </c>
      <c r="AC556" s="73">
        <v>245229.17508300001</v>
      </c>
      <c r="AD556" s="75">
        <f t="shared" si="24"/>
        <v>4334423038.9979305</v>
      </c>
      <c r="AE556" s="74">
        <f t="shared" si="25"/>
        <v>487</v>
      </c>
      <c r="AF556" s="75">
        <f t="shared" si="26"/>
        <v>8900252.6468129996</v>
      </c>
    </row>
    <row r="557" spans="1:32">
      <c r="A557" s="69" t="s">
        <v>2875</v>
      </c>
      <c r="B557" s="71" t="s">
        <v>2876</v>
      </c>
      <c r="C557" s="71"/>
      <c r="D557" s="72" t="s">
        <v>1219</v>
      </c>
      <c r="E557" s="71" t="s">
        <v>2021</v>
      </c>
      <c r="F557" s="71" t="s">
        <v>2022</v>
      </c>
      <c r="G557" s="71"/>
      <c r="H557" s="71" t="s">
        <v>1237</v>
      </c>
      <c r="I557" s="71" t="s">
        <v>1219</v>
      </c>
      <c r="J557" s="73">
        <v>29293</v>
      </c>
      <c r="K557" s="73">
        <v>40764</v>
      </c>
      <c r="L557" s="73">
        <v>106943</v>
      </c>
      <c r="M557" s="73">
        <v>35880.185373</v>
      </c>
      <c r="N557" s="73">
        <v>150</v>
      </c>
      <c r="O557" s="73">
        <v>58646</v>
      </c>
      <c r="P557" s="73">
        <v>39329.4</v>
      </c>
      <c r="Q557" s="73">
        <v>8735.1404440000006</v>
      </c>
      <c r="R557" s="73">
        <v>10500</v>
      </c>
      <c r="S557" s="73">
        <v>17000</v>
      </c>
      <c r="T557" s="73">
        <v>38906</v>
      </c>
      <c r="U557" s="73">
        <v>12738.04811</v>
      </c>
      <c r="V557" s="73">
        <v>105</v>
      </c>
      <c r="W557" s="73">
        <v>39700</v>
      </c>
      <c r="X557" s="73">
        <v>307133.96000000002</v>
      </c>
      <c r="Y557" s="73">
        <v>504.20201600000001</v>
      </c>
      <c r="Z557" s="73">
        <v>116</v>
      </c>
      <c r="AA557" s="73">
        <v>52258</v>
      </c>
      <c r="AB557" s="73">
        <v>117388.46</v>
      </c>
      <c r="AC557" s="73">
        <v>1291.512035</v>
      </c>
      <c r="AD557" s="75">
        <f t="shared" si="24"/>
        <v>4332721164.1123991</v>
      </c>
      <c r="AE557" s="74">
        <f t="shared" si="25"/>
        <v>145849</v>
      </c>
      <c r="AF557" s="75">
        <f t="shared" si="26"/>
        <v>29706.896613020308</v>
      </c>
    </row>
    <row r="558" spans="1:32">
      <c r="A558" s="69" t="s">
        <v>2877</v>
      </c>
      <c r="B558" s="71" t="s">
        <v>2878</v>
      </c>
      <c r="C558" s="71"/>
      <c r="D558" s="72" t="s">
        <v>1215</v>
      </c>
      <c r="E558" s="71" t="s">
        <v>1893</v>
      </c>
      <c r="F558" s="71" t="s">
        <v>1894</v>
      </c>
      <c r="G558" s="71"/>
      <c r="H558" s="71" t="s">
        <v>1224</v>
      </c>
      <c r="I558" s="71" t="s">
        <v>1215</v>
      </c>
      <c r="J558" s="73">
        <v>184500</v>
      </c>
      <c r="K558" s="73">
        <v>215250</v>
      </c>
      <c r="L558" s="73">
        <v>4582</v>
      </c>
      <c r="M558" s="73">
        <v>195246.16979000001</v>
      </c>
      <c r="N558" s="73">
        <v>189805</v>
      </c>
      <c r="O558" s="73">
        <v>361642</v>
      </c>
      <c r="P558" s="73">
        <v>3607</v>
      </c>
      <c r="Q558" s="73">
        <v>208435.00193500001</v>
      </c>
      <c r="R558" s="73">
        <v>184500</v>
      </c>
      <c r="S558" s="73">
        <v>215250</v>
      </c>
      <c r="T558" s="73">
        <v>17149</v>
      </c>
      <c r="U558" s="73">
        <v>199833.373081</v>
      </c>
      <c r="V558" s="73">
        <v>0.25</v>
      </c>
      <c r="W558" s="73">
        <v>577357</v>
      </c>
      <c r="X558" s="73">
        <v>7045</v>
      </c>
      <c r="Y558" s="73">
        <v>231529.908356</v>
      </c>
      <c r="Z558" s="73">
        <v>1</v>
      </c>
      <c r="AA558" s="73">
        <v>37856841</v>
      </c>
      <c r="AB558" s="73">
        <v>1021877</v>
      </c>
      <c r="AC558" s="73">
        <v>3454.1062029999998</v>
      </c>
      <c r="AD558" s="75">
        <f t="shared" si="24"/>
        <v>4321560464.9438486</v>
      </c>
      <c r="AE558" s="74">
        <f t="shared" si="25"/>
        <v>21731</v>
      </c>
      <c r="AF558" s="75">
        <f t="shared" si="26"/>
        <v>198866.15733025855</v>
      </c>
    </row>
    <row r="559" spans="1:32">
      <c r="A559" s="69" t="s">
        <v>2879</v>
      </c>
      <c r="B559" s="71" t="s">
        <v>2880</v>
      </c>
      <c r="C559" s="71"/>
      <c r="D559" s="72" t="s">
        <v>1215</v>
      </c>
      <c r="E559" s="71" t="s">
        <v>2881</v>
      </c>
      <c r="F559" s="71" t="s">
        <v>2882</v>
      </c>
      <c r="G559" s="71"/>
      <c r="H559" s="71" t="s">
        <v>1218</v>
      </c>
      <c r="I559" s="71" t="s">
        <v>1215</v>
      </c>
      <c r="J559" s="73">
        <v>1973632</v>
      </c>
      <c r="K559" s="73">
        <v>1973632</v>
      </c>
      <c r="L559" s="73">
        <v>28</v>
      </c>
      <c r="M559" s="73">
        <v>1973632</v>
      </c>
      <c r="N559" s="73">
        <v>1871380</v>
      </c>
      <c r="O559" s="73">
        <v>2200000</v>
      </c>
      <c r="P559" s="73">
        <v>7</v>
      </c>
      <c r="Q559" s="73">
        <v>2143054.285714</v>
      </c>
      <c r="R559" s="73">
        <v>1795248</v>
      </c>
      <c r="S559" s="73">
        <v>2111786</v>
      </c>
      <c r="T559" s="73">
        <v>2162</v>
      </c>
      <c r="U559" s="73">
        <v>1967315.7178489999</v>
      </c>
      <c r="V559" s="73">
        <v>1881481</v>
      </c>
      <c r="W559" s="73">
        <v>2544532</v>
      </c>
      <c r="X559" s="73">
        <v>111</v>
      </c>
      <c r="Y559" s="73">
        <v>2154872.0540530002</v>
      </c>
      <c r="Z559" s="73">
        <v>1298400</v>
      </c>
      <c r="AA559" s="73">
        <v>5676000</v>
      </c>
      <c r="AB559" s="73">
        <v>402</v>
      </c>
      <c r="AC559" s="73">
        <v>2027383.577114</v>
      </c>
      <c r="AD559" s="75">
        <f t="shared" si="24"/>
        <v>4308598277.9895382</v>
      </c>
      <c r="AE559" s="74">
        <f t="shared" si="25"/>
        <v>2190</v>
      </c>
      <c r="AF559" s="75">
        <f t="shared" si="26"/>
        <v>1967396.4739678258</v>
      </c>
    </row>
    <row r="560" spans="1:32">
      <c r="A560" s="69" t="s">
        <v>2883</v>
      </c>
      <c r="B560" s="71" t="s">
        <v>2884</v>
      </c>
      <c r="C560" s="71"/>
      <c r="D560" s="72" t="s">
        <v>1215</v>
      </c>
      <c r="E560" s="71" t="s">
        <v>2025</v>
      </c>
      <c r="F560" s="71" t="s">
        <v>2026</v>
      </c>
      <c r="G560" s="71"/>
      <c r="H560" s="71" t="s">
        <v>1237</v>
      </c>
      <c r="I560" s="71" t="s">
        <v>1215</v>
      </c>
      <c r="J560" s="73">
        <v>220253</v>
      </c>
      <c r="K560" s="73">
        <v>260498</v>
      </c>
      <c r="L560" s="73">
        <v>5045</v>
      </c>
      <c r="M560" s="73">
        <v>222951.79762100001</v>
      </c>
      <c r="N560" s="73">
        <v>7480</v>
      </c>
      <c r="O560" s="73">
        <v>346440</v>
      </c>
      <c r="P560" s="73">
        <v>4583.2150000000001</v>
      </c>
      <c r="Q560" s="73">
        <v>95692.729821000001</v>
      </c>
      <c r="R560" s="73">
        <v>9143</v>
      </c>
      <c r="S560" s="73">
        <v>220248</v>
      </c>
      <c r="T560" s="73">
        <v>15814</v>
      </c>
      <c r="U560" s="73">
        <v>201267.15036900001</v>
      </c>
      <c r="V560" s="73">
        <v>1659</v>
      </c>
      <c r="W560" s="73">
        <v>380850</v>
      </c>
      <c r="X560" s="73">
        <v>123520.9183</v>
      </c>
      <c r="Y560" s="73">
        <v>20252.343065000001</v>
      </c>
      <c r="Z560" s="73">
        <v>460</v>
      </c>
      <c r="AA560" s="73">
        <v>2027200</v>
      </c>
      <c r="AB560" s="73">
        <v>227113.28427</v>
      </c>
      <c r="AC560" s="73">
        <v>9387.0150749999993</v>
      </c>
      <c r="AD560" s="75">
        <f t="shared" si="24"/>
        <v>4307630534.9333115</v>
      </c>
      <c r="AE560" s="74">
        <f t="shared" si="25"/>
        <v>20859</v>
      </c>
      <c r="AF560" s="75">
        <f t="shared" si="26"/>
        <v>206511.84308611686</v>
      </c>
    </row>
    <row r="561" spans="1:32">
      <c r="A561" s="69" t="s">
        <v>2885</v>
      </c>
      <c r="B561" s="71" t="s">
        <v>1578</v>
      </c>
      <c r="C561" s="71"/>
      <c r="D561" s="72" t="s">
        <v>1219</v>
      </c>
      <c r="E561" s="71" t="s">
        <v>1579</v>
      </c>
      <c r="F561" s="71" t="s">
        <v>1580</v>
      </c>
      <c r="G561" s="71"/>
      <c r="H561" s="71" t="s">
        <v>1456</v>
      </c>
      <c r="I561" s="71" t="s">
        <v>1219</v>
      </c>
      <c r="J561" s="73">
        <v>1605</v>
      </c>
      <c r="K561" s="73">
        <v>55385</v>
      </c>
      <c r="L561" s="73">
        <v>119726.5</v>
      </c>
      <c r="M561" s="73">
        <v>2575.7999169999998</v>
      </c>
      <c r="N561" s="73">
        <v>0</v>
      </c>
      <c r="O561" s="73">
        <v>0</v>
      </c>
      <c r="P561" s="73">
        <v>0</v>
      </c>
      <c r="Q561" s="73">
        <v>0</v>
      </c>
      <c r="R561" s="73">
        <v>1590</v>
      </c>
      <c r="S561" s="73">
        <v>99000</v>
      </c>
      <c r="T561" s="73">
        <v>619475.75</v>
      </c>
      <c r="U561" s="73">
        <v>6451.0527380000003</v>
      </c>
      <c r="V561" s="73">
        <v>0</v>
      </c>
      <c r="W561" s="73">
        <v>0</v>
      </c>
      <c r="X561" s="73">
        <v>0</v>
      </c>
      <c r="Y561" s="73">
        <v>0</v>
      </c>
      <c r="Z561" s="73">
        <v>1</v>
      </c>
      <c r="AA561" s="73">
        <v>47478</v>
      </c>
      <c r="AB561" s="73">
        <v>3108236</v>
      </c>
      <c r="AC561" s="73">
        <v>18.996672</v>
      </c>
      <c r="AD561" s="75">
        <f t="shared" si="24"/>
        <v>4304662241.9248037</v>
      </c>
      <c r="AE561" s="74">
        <f t="shared" si="25"/>
        <v>739202.25</v>
      </c>
      <c r="AF561" s="75">
        <f t="shared" si="26"/>
        <v>5823.388987147704</v>
      </c>
    </row>
    <row r="562" spans="1:32">
      <c r="A562" s="69" t="s">
        <v>2886</v>
      </c>
      <c r="B562" s="71" t="s">
        <v>2887</v>
      </c>
      <c r="C562" s="71"/>
      <c r="D562" s="72" t="s">
        <v>1215</v>
      </c>
      <c r="E562" s="71" t="s">
        <v>2888</v>
      </c>
      <c r="F562" s="71" t="s">
        <v>2889</v>
      </c>
      <c r="G562" s="71"/>
      <c r="H562" s="71" t="s">
        <v>1395</v>
      </c>
      <c r="I562" s="71" t="s">
        <v>1215</v>
      </c>
      <c r="J562" s="73">
        <v>750000</v>
      </c>
      <c r="K562" s="73">
        <v>942232</v>
      </c>
      <c r="L562" s="73">
        <v>5183</v>
      </c>
      <c r="M562" s="73">
        <v>830015.40825199999</v>
      </c>
      <c r="N562" s="73">
        <v>709560</v>
      </c>
      <c r="O562" s="73">
        <v>1884450</v>
      </c>
      <c r="P562" s="73">
        <v>650</v>
      </c>
      <c r="Q562" s="73">
        <v>913101.63846000005</v>
      </c>
      <c r="R562" s="73">
        <v>0</v>
      </c>
      <c r="S562" s="73">
        <v>0</v>
      </c>
      <c r="T562" s="73">
        <v>0</v>
      </c>
      <c r="U562" s="73">
        <v>0</v>
      </c>
      <c r="V562" s="73">
        <v>132</v>
      </c>
      <c r="W562" s="73">
        <v>1945020</v>
      </c>
      <c r="X562" s="73">
        <v>53389</v>
      </c>
      <c r="Y562" s="73">
        <v>19267.118032999999</v>
      </c>
      <c r="Z562" s="73">
        <v>132</v>
      </c>
      <c r="AA562" s="73">
        <v>4711155</v>
      </c>
      <c r="AB562" s="73">
        <v>30904</v>
      </c>
      <c r="AC562" s="73">
        <v>164255.78840600001</v>
      </c>
      <c r="AD562" s="75">
        <f t="shared" si="24"/>
        <v>4301969860.9701157</v>
      </c>
      <c r="AE562" s="74">
        <f t="shared" si="25"/>
        <v>5183</v>
      </c>
      <c r="AF562" s="75">
        <f t="shared" si="26"/>
        <v>830015.40825199988</v>
      </c>
    </row>
    <row r="563" spans="1:32">
      <c r="A563" s="69" t="s">
        <v>2890</v>
      </c>
      <c r="B563" s="71" t="s">
        <v>2891</v>
      </c>
      <c r="C563" s="71"/>
      <c r="D563" s="72" t="s">
        <v>1215</v>
      </c>
      <c r="E563" s="71" t="s">
        <v>2892</v>
      </c>
      <c r="F563" s="71" t="s">
        <v>2893</v>
      </c>
      <c r="G563" s="71"/>
      <c r="H563" s="71" t="s">
        <v>1237</v>
      </c>
      <c r="I563" s="71" t="s">
        <v>1219</v>
      </c>
      <c r="J563" s="73">
        <v>92700</v>
      </c>
      <c r="K563" s="73">
        <v>106663</v>
      </c>
      <c r="L563" s="73">
        <v>11958</v>
      </c>
      <c r="M563" s="73">
        <v>95266.108290999997</v>
      </c>
      <c r="N563" s="73">
        <v>3350</v>
      </c>
      <c r="O563" s="73">
        <v>245400</v>
      </c>
      <c r="P563" s="73">
        <v>20433</v>
      </c>
      <c r="Q563" s="73">
        <v>29154.103933999999</v>
      </c>
      <c r="R563" s="73">
        <v>88500</v>
      </c>
      <c r="S563" s="73">
        <v>98695</v>
      </c>
      <c r="T563" s="73">
        <v>34165</v>
      </c>
      <c r="U563" s="73">
        <v>92434.970520999996</v>
      </c>
      <c r="V563" s="73">
        <v>3004</v>
      </c>
      <c r="W563" s="73">
        <v>186450</v>
      </c>
      <c r="X563" s="73">
        <v>185387.09993</v>
      </c>
      <c r="Y563" s="73">
        <v>8156.4169860000002</v>
      </c>
      <c r="Z563" s="73">
        <v>30</v>
      </c>
      <c r="AA563" s="73">
        <v>294750</v>
      </c>
      <c r="AB563" s="73">
        <v>332182.09999999998</v>
      </c>
      <c r="AC563" s="73">
        <v>4392.80944</v>
      </c>
      <c r="AD563" s="75">
        <f t="shared" si="24"/>
        <v>4297232890.7937431</v>
      </c>
      <c r="AE563" s="74">
        <f t="shared" si="25"/>
        <v>46123</v>
      </c>
      <c r="AF563" s="75">
        <f t="shared" si="26"/>
        <v>93168.980569211519</v>
      </c>
    </row>
    <row r="564" spans="1:32">
      <c r="A564" s="69" t="s">
        <v>2894</v>
      </c>
      <c r="B564" s="71" t="s">
        <v>2895</v>
      </c>
      <c r="C564" s="71"/>
      <c r="D564" s="72" t="s">
        <v>1219</v>
      </c>
      <c r="E564" s="71" t="s">
        <v>1281</v>
      </c>
      <c r="F564" s="71" t="s">
        <v>1282</v>
      </c>
      <c r="G564" s="71"/>
      <c r="H564" s="71" t="s">
        <v>1237</v>
      </c>
      <c r="I564" s="71" t="s">
        <v>1215</v>
      </c>
      <c r="J564" s="73">
        <v>96755</v>
      </c>
      <c r="K564" s="73">
        <v>115807</v>
      </c>
      <c r="L564" s="73">
        <v>14392</v>
      </c>
      <c r="M564" s="73">
        <v>101215.19865000001</v>
      </c>
      <c r="N564" s="73">
        <v>768</v>
      </c>
      <c r="O564" s="73">
        <v>2514864</v>
      </c>
      <c r="P564" s="73">
        <v>5731.45</v>
      </c>
      <c r="Q564" s="73">
        <v>73733.940021000002</v>
      </c>
      <c r="R564" s="73">
        <v>881</v>
      </c>
      <c r="S564" s="73">
        <v>164800</v>
      </c>
      <c r="T564" s="73">
        <v>88234</v>
      </c>
      <c r="U564" s="73">
        <v>32146.135722999999</v>
      </c>
      <c r="V564" s="73">
        <v>12</v>
      </c>
      <c r="W564" s="73">
        <v>235400</v>
      </c>
      <c r="X564" s="73">
        <v>5344468.18</v>
      </c>
      <c r="Y564" s="73">
        <v>308.97197499999999</v>
      </c>
      <c r="Z564" s="73">
        <v>17</v>
      </c>
      <c r="AA564" s="73">
        <v>1750000</v>
      </c>
      <c r="AB564" s="73">
        <v>1965640.14</v>
      </c>
      <c r="AC564" s="73">
        <v>1217.915387</v>
      </c>
      <c r="AD564" s="75">
        <f t="shared" si="24"/>
        <v>4293071278.353982</v>
      </c>
      <c r="AE564" s="74">
        <f t="shared" si="25"/>
        <v>102626</v>
      </c>
      <c r="AF564" s="75">
        <f t="shared" si="26"/>
        <v>41832.199231714985</v>
      </c>
    </row>
    <row r="565" spans="1:32">
      <c r="A565" s="69" t="s">
        <v>2896</v>
      </c>
      <c r="B565" s="71" t="s">
        <v>2897</v>
      </c>
      <c r="C565" s="71"/>
      <c r="D565" s="72" t="s">
        <v>1215</v>
      </c>
      <c r="E565" s="71" t="s">
        <v>2898</v>
      </c>
      <c r="F565" s="71" t="s">
        <v>2899</v>
      </c>
      <c r="G565" s="71"/>
      <c r="H565" s="71" t="s">
        <v>1237</v>
      </c>
      <c r="I565" s="71" t="s">
        <v>1215</v>
      </c>
      <c r="J565" s="73">
        <v>1265800</v>
      </c>
      <c r="K565" s="73">
        <v>2194864</v>
      </c>
      <c r="L565" s="73">
        <v>31</v>
      </c>
      <c r="M565" s="73">
        <v>1538510.7096760001</v>
      </c>
      <c r="N565" s="73">
        <v>11839</v>
      </c>
      <c r="O565" s="73">
        <v>2479232</v>
      </c>
      <c r="P565" s="73">
        <v>29842</v>
      </c>
      <c r="Q565" s="73">
        <v>31330.206553</v>
      </c>
      <c r="R565" s="73">
        <v>1200000</v>
      </c>
      <c r="S565" s="73">
        <v>1350608</v>
      </c>
      <c r="T565" s="73">
        <v>3340</v>
      </c>
      <c r="U565" s="73">
        <v>1269228.150894</v>
      </c>
      <c r="V565" s="73">
        <v>11766</v>
      </c>
      <c r="W565" s="73">
        <v>2038333</v>
      </c>
      <c r="X565" s="73">
        <v>111934</v>
      </c>
      <c r="Y565" s="73">
        <v>23351.492778</v>
      </c>
      <c r="Z565" s="73">
        <v>1200</v>
      </c>
      <c r="AA565" s="73">
        <v>2194864</v>
      </c>
      <c r="AB565" s="73">
        <v>172013.34332000001</v>
      </c>
      <c r="AC565" s="73">
        <v>16657.491764999999</v>
      </c>
      <c r="AD565" s="75">
        <f t="shared" si="24"/>
        <v>4286915855.9859161</v>
      </c>
      <c r="AE565" s="74">
        <f t="shared" si="25"/>
        <v>3371</v>
      </c>
      <c r="AF565" s="75">
        <f t="shared" si="26"/>
        <v>1271704.4959910756</v>
      </c>
    </row>
    <row r="566" spans="1:32">
      <c r="A566" s="69" t="s">
        <v>2900</v>
      </c>
      <c r="B566" s="71" t="s">
        <v>2901</v>
      </c>
      <c r="C566" s="71"/>
      <c r="D566" s="72" t="s">
        <v>1219</v>
      </c>
      <c r="E566" s="71" t="s">
        <v>1263</v>
      </c>
      <c r="F566" s="71" t="s">
        <v>1264</v>
      </c>
      <c r="G566" s="71"/>
      <c r="H566" s="71" t="s">
        <v>1224</v>
      </c>
      <c r="I566" s="71" t="s">
        <v>1219</v>
      </c>
      <c r="J566" s="73">
        <v>1008</v>
      </c>
      <c r="K566" s="73">
        <v>1887</v>
      </c>
      <c r="L566" s="73">
        <v>2660548</v>
      </c>
      <c r="M566" s="73">
        <v>1152.788012</v>
      </c>
      <c r="N566" s="73">
        <v>1397</v>
      </c>
      <c r="O566" s="73">
        <v>2822</v>
      </c>
      <c r="P566" s="73">
        <v>105987</v>
      </c>
      <c r="Q566" s="73">
        <v>2036.99638</v>
      </c>
      <c r="R566" s="73">
        <v>1040</v>
      </c>
      <c r="S566" s="73">
        <v>1936</v>
      </c>
      <c r="T566" s="73">
        <v>1043099</v>
      </c>
      <c r="U566" s="73">
        <v>1158.880991</v>
      </c>
      <c r="V566" s="73">
        <v>1105</v>
      </c>
      <c r="W566" s="73">
        <v>2519</v>
      </c>
      <c r="X566" s="73">
        <v>525417</v>
      </c>
      <c r="Y566" s="73">
        <v>1348.938584</v>
      </c>
      <c r="Z566" s="73">
        <v>1116</v>
      </c>
      <c r="AA566" s="73">
        <v>52745</v>
      </c>
      <c r="AB566" s="73">
        <v>335373.3</v>
      </c>
      <c r="AC566" s="73">
        <v>1789.2253579999999</v>
      </c>
      <c r="AD566" s="75">
        <f t="shared" si="24"/>
        <v>4275875442.5816851</v>
      </c>
      <c r="AE566" s="74">
        <f t="shared" si="25"/>
        <v>3703647</v>
      </c>
      <c r="AF566" s="75">
        <f t="shared" si="26"/>
        <v>1154.5040449539831</v>
      </c>
    </row>
    <row r="567" spans="1:32">
      <c r="A567" s="69" t="s">
        <v>2902</v>
      </c>
      <c r="B567" s="71" t="s">
        <v>2903</v>
      </c>
      <c r="C567" s="71"/>
      <c r="D567" s="72" t="s">
        <v>1219</v>
      </c>
      <c r="E567" s="71" t="s">
        <v>1813</v>
      </c>
      <c r="F567" s="71" t="s">
        <v>1814</v>
      </c>
      <c r="G567" s="71"/>
      <c r="H567" s="71" t="s">
        <v>1237</v>
      </c>
      <c r="I567" s="71" t="s">
        <v>1219</v>
      </c>
      <c r="J567" s="73">
        <v>1200</v>
      </c>
      <c r="K567" s="73">
        <v>14025</v>
      </c>
      <c r="L567" s="73">
        <v>350161</v>
      </c>
      <c r="M567" s="73">
        <v>12167.052156</v>
      </c>
      <c r="N567" s="73">
        <v>0</v>
      </c>
      <c r="O567" s="73">
        <v>243333</v>
      </c>
      <c r="P567" s="73">
        <v>396026.34</v>
      </c>
      <c r="Q567" s="73">
        <v>1175.9759429999999</v>
      </c>
      <c r="R567" s="73">
        <v>52</v>
      </c>
      <c r="S567" s="73">
        <v>5100</v>
      </c>
      <c r="T567" s="73">
        <v>307</v>
      </c>
      <c r="U567" s="73">
        <v>242.34527600000001</v>
      </c>
      <c r="V567" s="73">
        <v>14</v>
      </c>
      <c r="W567" s="73">
        <v>100000</v>
      </c>
      <c r="X567" s="73">
        <v>2322847.12</v>
      </c>
      <c r="Y567" s="73">
        <v>62.501010000000001</v>
      </c>
      <c r="Z567" s="73">
        <v>0</v>
      </c>
      <c r="AA567" s="73">
        <v>245000</v>
      </c>
      <c r="AB567" s="73">
        <v>6283479.2800000003</v>
      </c>
      <c r="AC567" s="73">
        <v>117.99015</v>
      </c>
      <c r="AD567" s="75">
        <f t="shared" si="24"/>
        <v>4260501549.9968481</v>
      </c>
      <c r="AE567" s="74">
        <f t="shared" si="25"/>
        <v>350468</v>
      </c>
      <c r="AF567" s="75">
        <f t="shared" si="26"/>
        <v>12156.606451935264</v>
      </c>
    </row>
    <row r="568" spans="1:32">
      <c r="A568" s="69" t="s">
        <v>2904</v>
      </c>
      <c r="B568" s="71" t="s">
        <v>2905</v>
      </c>
      <c r="C568" s="71"/>
      <c r="D568" s="72" t="s">
        <v>1219</v>
      </c>
      <c r="E568" s="71" t="s">
        <v>2906</v>
      </c>
      <c r="F568" s="71" t="s">
        <v>2907</v>
      </c>
      <c r="G568" s="71"/>
      <c r="H568" s="71" t="s">
        <v>1237</v>
      </c>
      <c r="I568" s="71" t="s">
        <v>1215</v>
      </c>
      <c r="J568" s="73">
        <v>19430</v>
      </c>
      <c r="K568" s="73">
        <v>53807</v>
      </c>
      <c r="L568" s="73">
        <v>81384</v>
      </c>
      <c r="M568" s="73">
        <v>45631.156279000003</v>
      </c>
      <c r="N568" s="73">
        <v>1579</v>
      </c>
      <c r="O568" s="73">
        <v>493930</v>
      </c>
      <c r="P568" s="73">
        <v>16255.2</v>
      </c>
      <c r="Q568" s="73">
        <v>14578.085504000001</v>
      </c>
      <c r="R568" s="73">
        <v>14600</v>
      </c>
      <c r="S568" s="73">
        <v>24060</v>
      </c>
      <c r="T568" s="73">
        <v>29055</v>
      </c>
      <c r="U568" s="73">
        <v>17536.247802000002</v>
      </c>
      <c r="V568" s="73">
        <v>1544</v>
      </c>
      <c r="W568" s="73">
        <v>55393</v>
      </c>
      <c r="X568" s="73">
        <v>30732.799999999999</v>
      </c>
      <c r="Y568" s="73">
        <v>7254.4368940000004</v>
      </c>
      <c r="Z568" s="73">
        <v>660</v>
      </c>
      <c r="AA568" s="73">
        <v>233200</v>
      </c>
      <c r="AB568" s="73">
        <v>51288</v>
      </c>
      <c r="AC568" s="73">
        <v>8538.0830029999997</v>
      </c>
      <c r="AD568" s="75">
        <f t="shared" si="24"/>
        <v>4223161702.4972463</v>
      </c>
      <c r="AE568" s="74">
        <f t="shared" si="25"/>
        <v>110439</v>
      </c>
      <c r="AF568" s="75">
        <f t="shared" si="26"/>
        <v>38239.767677154327</v>
      </c>
    </row>
    <row r="569" spans="1:32">
      <c r="A569" s="69" t="s">
        <v>2908</v>
      </c>
      <c r="B569" s="71" t="s">
        <v>2909</v>
      </c>
      <c r="C569" s="71"/>
      <c r="D569" s="72" t="s">
        <v>1219</v>
      </c>
      <c r="E569" s="71" t="s">
        <v>2515</v>
      </c>
      <c r="F569" s="71" t="s">
        <v>2516</v>
      </c>
      <c r="G569" s="71"/>
      <c r="H569" s="71" t="s">
        <v>1237</v>
      </c>
      <c r="I569" s="71" t="s">
        <v>1219</v>
      </c>
      <c r="J569" s="73">
        <v>0</v>
      </c>
      <c r="K569" s="73">
        <v>5861</v>
      </c>
      <c r="L569" s="73">
        <v>911465.99999000004</v>
      </c>
      <c r="M569" s="73">
        <v>4398.7922950000002</v>
      </c>
      <c r="N569" s="73">
        <v>0</v>
      </c>
      <c r="O569" s="73">
        <v>4856800</v>
      </c>
      <c r="P569" s="73">
        <v>294929.33233</v>
      </c>
      <c r="Q569" s="73">
        <v>3682.2394549999999</v>
      </c>
      <c r="R569" s="73">
        <v>0</v>
      </c>
      <c r="S569" s="73">
        <v>1260</v>
      </c>
      <c r="T569" s="73">
        <v>205194</v>
      </c>
      <c r="U569" s="73">
        <v>1013.915643</v>
      </c>
      <c r="V569" s="73">
        <v>266</v>
      </c>
      <c r="W569" s="73">
        <v>21776</v>
      </c>
      <c r="X569" s="73">
        <v>253035.45334000001</v>
      </c>
      <c r="Y569" s="73">
        <v>723.57221800000002</v>
      </c>
      <c r="Z569" s="73">
        <v>0</v>
      </c>
      <c r="AA569" s="73">
        <v>235344.54</v>
      </c>
      <c r="AB569" s="73">
        <v>83815.589959999998</v>
      </c>
      <c r="AC569" s="73">
        <v>2267.0282980000002</v>
      </c>
      <c r="AD569" s="75">
        <f t="shared" si="24"/>
        <v>4217399024.3602242</v>
      </c>
      <c r="AE569" s="74">
        <f t="shared" si="25"/>
        <v>1116659.9999899999</v>
      </c>
      <c r="AF569" s="75">
        <f t="shared" si="26"/>
        <v>3776.7977937760757</v>
      </c>
    </row>
    <row r="570" spans="1:32">
      <c r="A570" s="69" t="s">
        <v>2910</v>
      </c>
      <c r="B570" s="71" t="s">
        <v>2651</v>
      </c>
      <c r="C570" s="71"/>
      <c r="D570" s="72" t="s">
        <v>1219</v>
      </c>
      <c r="E570" s="71" t="s">
        <v>2652</v>
      </c>
      <c r="F570" s="71" t="s">
        <v>1264</v>
      </c>
      <c r="G570" s="71"/>
      <c r="H570" s="71" t="s">
        <v>1224</v>
      </c>
      <c r="I570" s="71" t="s">
        <v>1219</v>
      </c>
      <c r="J570" s="73">
        <v>0</v>
      </c>
      <c r="K570" s="73">
        <v>0</v>
      </c>
      <c r="L570" s="73">
        <v>0</v>
      </c>
      <c r="M570" s="73">
        <v>0</v>
      </c>
      <c r="N570" s="73">
        <v>1151</v>
      </c>
      <c r="O570" s="73">
        <v>307500</v>
      </c>
      <c r="P570" s="73">
        <v>148724.59</v>
      </c>
      <c r="Q570" s="73">
        <v>14613.293274</v>
      </c>
      <c r="R570" s="73">
        <v>940</v>
      </c>
      <c r="S570" s="73">
        <v>1731</v>
      </c>
      <c r="T570" s="73">
        <v>3651431</v>
      </c>
      <c r="U570" s="73">
        <v>1154.0281299999999</v>
      </c>
      <c r="V570" s="73">
        <v>15</v>
      </c>
      <c r="W570" s="73">
        <v>150500</v>
      </c>
      <c r="X570" s="73">
        <v>232123</v>
      </c>
      <c r="Y570" s="73">
        <v>1460.982143</v>
      </c>
      <c r="Z570" s="73">
        <v>0</v>
      </c>
      <c r="AA570" s="73">
        <v>8163500</v>
      </c>
      <c r="AB570" s="73">
        <v>5423749.2000000002</v>
      </c>
      <c r="AC570" s="73">
        <v>654.012878</v>
      </c>
      <c r="AD570" s="75">
        <f t="shared" si="24"/>
        <v>4213854088.7540298</v>
      </c>
      <c r="AE570" s="74">
        <f t="shared" si="25"/>
        <v>3651431</v>
      </c>
      <c r="AF570" s="75">
        <f t="shared" si="26"/>
        <v>1154.0281299999999</v>
      </c>
    </row>
    <row r="571" spans="1:32">
      <c r="A571" s="69" t="s">
        <v>2911</v>
      </c>
      <c r="B571" s="71" t="s">
        <v>2912</v>
      </c>
      <c r="C571" s="71"/>
      <c r="D571" s="72" t="s">
        <v>1215</v>
      </c>
      <c r="E571" s="71" t="s">
        <v>2913</v>
      </c>
      <c r="F571" s="71" t="s">
        <v>2914</v>
      </c>
      <c r="G571" s="71"/>
      <c r="H571" s="71" t="s">
        <v>1237</v>
      </c>
      <c r="I571" s="71" t="s">
        <v>1215</v>
      </c>
      <c r="J571" s="73">
        <v>28560</v>
      </c>
      <c r="K571" s="73">
        <v>177594</v>
      </c>
      <c r="L571" s="73">
        <v>26352</v>
      </c>
      <c r="M571" s="73">
        <v>67380.129851999998</v>
      </c>
      <c r="N571" s="73">
        <v>2291</v>
      </c>
      <c r="O571" s="73">
        <v>204276</v>
      </c>
      <c r="P571" s="73">
        <v>6312</v>
      </c>
      <c r="Q571" s="73">
        <v>27891.456004</v>
      </c>
      <c r="R571" s="73">
        <v>59500</v>
      </c>
      <c r="S571" s="73">
        <v>134887</v>
      </c>
      <c r="T571" s="73">
        <v>33983</v>
      </c>
      <c r="U571" s="73">
        <v>71682.340901000003</v>
      </c>
      <c r="V571" s="73">
        <v>122</v>
      </c>
      <c r="W571" s="73">
        <v>265412</v>
      </c>
      <c r="X571" s="73">
        <v>335907.02610000002</v>
      </c>
      <c r="Y571" s="73">
        <v>4138.4187499999998</v>
      </c>
      <c r="Z571" s="73">
        <v>400</v>
      </c>
      <c r="AA571" s="73">
        <v>145824</v>
      </c>
      <c r="AB571" s="73">
        <v>166749.21</v>
      </c>
      <c r="AC571" s="73">
        <v>4211.0362050000003</v>
      </c>
      <c r="AD571" s="75">
        <f t="shared" si="24"/>
        <v>4211582172.6985874</v>
      </c>
      <c r="AE571" s="74">
        <f t="shared" si="25"/>
        <v>60335</v>
      </c>
      <c r="AF571" s="75">
        <f t="shared" si="26"/>
        <v>69803.301113757974</v>
      </c>
    </row>
    <row r="572" spans="1:32">
      <c r="A572" s="69" t="s">
        <v>2915</v>
      </c>
      <c r="B572" s="71" t="s">
        <v>2916</v>
      </c>
      <c r="C572" s="71"/>
      <c r="D572" s="72" t="s">
        <v>1219</v>
      </c>
      <c r="E572" s="71" t="s">
        <v>1792</v>
      </c>
      <c r="F572" s="71" t="s">
        <v>1793</v>
      </c>
      <c r="G572" s="71"/>
      <c r="H572" s="71" t="s">
        <v>1794</v>
      </c>
      <c r="I572" s="71" t="s">
        <v>1215</v>
      </c>
      <c r="J572" s="73">
        <v>13297</v>
      </c>
      <c r="K572" s="73">
        <v>23638</v>
      </c>
      <c r="L572" s="73">
        <v>195028</v>
      </c>
      <c r="M572" s="73">
        <v>21447.293469</v>
      </c>
      <c r="N572" s="73">
        <v>0</v>
      </c>
      <c r="O572" s="73">
        <v>10667000</v>
      </c>
      <c r="P572" s="73">
        <v>51679</v>
      </c>
      <c r="Q572" s="73">
        <v>20286.576272999999</v>
      </c>
      <c r="R572" s="73">
        <v>0</v>
      </c>
      <c r="S572" s="73">
        <v>0</v>
      </c>
      <c r="T572" s="73">
        <v>0</v>
      </c>
      <c r="U572" s="73">
        <v>0</v>
      </c>
      <c r="V572" s="73">
        <v>2426</v>
      </c>
      <c r="W572" s="73">
        <v>26300</v>
      </c>
      <c r="X572" s="73">
        <v>397</v>
      </c>
      <c r="Y572" s="73">
        <v>20521.019164000001</v>
      </c>
      <c r="Z572" s="73">
        <v>13800</v>
      </c>
      <c r="AA572" s="73">
        <v>442794</v>
      </c>
      <c r="AB572" s="73">
        <v>6289.2</v>
      </c>
      <c r="AC572" s="73">
        <v>20185.225777</v>
      </c>
      <c r="AD572" s="75">
        <f t="shared" si="24"/>
        <v>4182822750.672132</v>
      </c>
      <c r="AE572" s="74">
        <f t="shared" si="25"/>
        <v>195028</v>
      </c>
      <c r="AF572" s="75">
        <f t="shared" si="26"/>
        <v>21447.293469</v>
      </c>
    </row>
    <row r="573" spans="1:32">
      <c r="A573" s="69" t="s">
        <v>2917</v>
      </c>
      <c r="B573" s="71" t="s">
        <v>2918</v>
      </c>
      <c r="C573" s="71"/>
      <c r="D573" s="72" t="s">
        <v>1219</v>
      </c>
      <c r="E573" s="71" t="s">
        <v>1993</v>
      </c>
      <c r="F573" s="71" t="s">
        <v>1994</v>
      </c>
      <c r="G573" s="71"/>
      <c r="H573" s="71" t="s">
        <v>1237</v>
      </c>
      <c r="I573" s="71" t="s">
        <v>1219</v>
      </c>
      <c r="J573" s="73">
        <v>0</v>
      </c>
      <c r="K573" s="73">
        <v>4174</v>
      </c>
      <c r="L573" s="73">
        <v>620249</v>
      </c>
      <c r="M573" s="73">
        <v>3245.3993340000002</v>
      </c>
      <c r="N573" s="73">
        <v>0</v>
      </c>
      <c r="O573" s="73">
        <v>3073560</v>
      </c>
      <c r="P573" s="73">
        <v>180222</v>
      </c>
      <c r="Q573" s="73">
        <v>3315.490491</v>
      </c>
      <c r="R573" s="73">
        <v>1295</v>
      </c>
      <c r="S573" s="73">
        <v>2300</v>
      </c>
      <c r="T573" s="73">
        <v>1474082</v>
      </c>
      <c r="U573" s="73">
        <v>1469.434493</v>
      </c>
      <c r="V573" s="73">
        <v>41</v>
      </c>
      <c r="W573" s="73">
        <v>7841</v>
      </c>
      <c r="X573" s="73">
        <v>194898</v>
      </c>
      <c r="Y573" s="73">
        <v>1834.7824439999999</v>
      </c>
      <c r="Z573" s="73">
        <v>0</v>
      </c>
      <c r="AA573" s="73">
        <v>48948</v>
      </c>
      <c r="AB573" s="73">
        <v>163494</v>
      </c>
      <c r="AC573" s="73">
        <v>1755.734784</v>
      </c>
      <c r="AD573" s="75">
        <f t="shared" si="24"/>
        <v>4179022627.8245916</v>
      </c>
      <c r="AE573" s="74">
        <f t="shared" si="25"/>
        <v>2094331</v>
      </c>
      <c r="AF573" s="75">
        <f t="shared" si="26"/>
        <v>1995.3973979397676</v>
      </c>
    </row>
    <row r="574" spans="1:32">
      <c r="A574" s="69" t="s">
        <v>2919</v>
      </c>
      <c r="B574" s="71" t="s">
        <v>2920</v>
      </c>
      <c r="C574" s="71"/>
      <c r="D574" s="72" t="s">
        <v>1219</v>
      </c>
      <c r="E574" s="71" t="s">
        <v>2921</v>
      </c>
      <c r="F574" s="71" t="s">
        <v>2922</v>
      </c>
      <c r="G574" s="71"/>
      <c r="H574" s="71" t="s">
        <v>1621</v>
      </c>
      <c r="I574" s="71" t="s">
        <v>1215</v>
      </c>
      <c r="J574" s="73">
        <v>9005</v>
      </c>
      <c r="K574" s="73">
        <v>14200</v>
      </c>
      <c r="L574" s="73">
        <v>327070</v>
      </c>
      <c r="M574" s="73">
        <v>12262.006396999999</v>
      </c>
      <c r="N574" s="73">
        <v>2411</v>
      </c>
      <c r="O574" s="73">
        <v>141160</v>
      </c>
      <c r="P574" s="73">
        <v>20829</v>
      </c>
      <c r="Q574" s="73">
        <v>13063.873555</v>
      </c>
      <c r="R574" s="73">
        <v>5036</v>
      </c>
      <c r="S574" s="73">
        <v>11909</v>
      </c>
      <c r="T574" s="73">
        <v>17722</v>
      </c>
      <c r="U574" s="73">
        <v>9284.0481839999993</v>
      </c>
      <c r="V574" s="73">
        <v>2933</v>
      </c>
      <c r="W574" s="73">
        <v>96258</v>
      </c>
      <c r="X574" s="73">
        <v>12548</v>
      </c>
      <c r="Y574" s="73">
        <v>14488.576440999999</v>
      </c>
      <c r="Z574" s="73">
        <v>1874</v>
      </c>
      <c r="AA574" s="73">
        <v>872400</v>
      </c>
      <c r="AB574" s="73">
        <v>67032.966639999999</v>
      </c>
      <c r="AC574" s="73">
        <v>8306.8845930000007</v>
      </c>
      <c r="AD574" s="75">
        <f t="shared" si="24"/>
        <v>4175066334.1836381</v>
      </c>
      <c r="AE574" s="74">
        <f t="shared" si="25"/>
        <v>344792</v>
      </c>
      <c r="AF574" s="75">
        <f t="shared" si="26"/>
        <v>12108.942011948184</v>
      </c>
    </row>
    <row r="575" spans="1:32">
      <c r="A575" s="69" t="s">
        <v>2923</v>
      </c>
      <c r="B575" s="71" t="s">
        <v>2924</v>
      </c>
      <c r="C575" s="71"/>
      <c r="D575" s="72" t="s">
        <v>1215</v>
      </c>
      <c r="E575" s="71" t="s">
        <v>2775</v>
      </c>
      <c r="F575" s="71" t="s">
        <v>2776</v>
      </c>
      <c r="G575" s="71"/>
      <c r="H575" s="71" t="s">
        <v>1224</v>
      </c>
      <c r="I575" s="71" t="s">
        <v>1219</v>
      </c>
      <c r="J575" s="73">
        <v>25272</v>
      </c>
      <c r="K575" s="73">
        <v>132100</v>
      </c>
      <c r="L575" s="73">
        <v>5752</v>
      </c>
      <c r="M575" s="73">
        <v>131394.47165799999</v>
      </c>
      <c r="N575" s="73">
        <v>20579</v>
      </c>
      <c r="O575" s="73">
        <v>669600</v>
      </c>
      <c r="P575" s="73">
        <v>2613.8000000000002</v>
      </c>
      <c r="Q575" s="73">
        <v>75413.198787999994</v>
      </c>
      <c r="R575" s="73">
        <v>52020</v>
      </c>
      <c r="S575" s="73">
        <v>132100</v>
      </c>
      <c r="T575" s="73">
        <v>32641</v>
      </c>
      <c r="U575" s="73">
        <v>104313.44994999999</v>
      </c>
      <c r="V575" s="73">
        <v>1141</v>
      </c>
      <c r="W575" s="73">
        <v>270930</v>
      </c>
      <c r="X575" s="73">
        <v>31699</v>
      </c>
      <c r="Y575" s="73">
        <v>49996.846316000003</v>
      </c>
      <c r="Z575" s="73">
        <v>5</v>
      </c>
      <c r="AA575" s="73">
        <v>1718750</v>
      </c>
      <c r="AB575" s="73">
        <v>51473.4</v>
      </c>
      <c r="AC575" s="73">
        <v>37047.474621000001</v>
      </c>
      <c r="AD575" s="75">
        <f t="shared" si="24"/>
        <v>4160676320.7947655</v>
      </c>
      <c r="AE575" s="74">
        <f t="shared" si="25"/>
        <v>38393</v>
      </c>
      <c r="AF575" s="75">
        <f t="shared" si="26"/>
        <v>108370.70092972067</v>
      </c>
    </row>
    <row r="576" spans="1:32">
      <c r="A576" s="69" t="s">
        <v>2925</v>
      </c>
      <c r="B576" s="71" t="s">
        <v>2926</v>
      </c>
      <c r="C576" s="71"/>
      <c r="D576" s="72" t="s">
        <v>1215</v>
      </c>
      <c r="E576" s="71" t="s">
        <v>2927</v>
      </c>
      <c r="F576" s="71" t="s">
        <v>2928</v>
      </c>
      <c r="G576" s="71"/>
      <c r="H576" s="71" t="s">
        <v>1237</v>
      </c>
      <c r="I576" s="71" t="s">
        <v>1215</v>
      </c>
      <c r="J576" s="73">
        <v>80895</v>
      </c>
      <c r="K576" s="73">
        <v>99870</v>
      </c>
      <c r="L576" s="73">
        <v>46079</v>
      </c>
      <c r="M576" s="73">
        <v>87777.104120000004</v>
      </c>
      <c r="N576" s="73">
        <v>3420</v>
      </c>
      <c r="O576" s="73">
        <v>295869</v>
      </c>
      <c r="P576" s="73">
        <v>5407.15</v>
      </c>
      <c r="Q576" s="73">
        <v>56048.550217999997</v>
      </c>
      <c r="R576" s="73">
        <v>60000</v>
      </c>
      <c r="S576" s="73">
        <v>77000</v>
      </c>
      <c r="T576" s="73">
        <v>1571</v>
      </c>
      <c r="U576" s="73">
        <v>73135.155948</v>
      </c>
      <c r="V576" s="73">
        <v>3529</v>
      </c>
      <c r="W576" s="73">
        <v>122300</v>
      </c>
      <c r="X576" s="73">
        <v>878.8</v>
      </c>
      <c r="Y576" s="73">
        <v>29860.794719000001</v>
      </c>
      <c r="Z576" s="73">
        <v>3000</v>
      </c>
      <c r="AA576" s="73">
        <v>122300</v>
      </c>
      <c r="AB576" s="73">
        <v>13203</v>
      </c>
      <c r="AC576" s="73">
        <v>18411.174126000002</v>
      </c>
      <c r="AD576" s="75">
        <f t="shared" si="24"/>
        <v>4159576510.7397881</v>
      </c>
      <c r="AE576" s="74">
        <f t="shared" si="25"/>
        <v>47650</v>
      </c>
      <c r="AF576" s="75">
        <f t="shared" si="26"/>
        <v>87294.36538803333</v>
      </c>
    </row>
    <row r="577" spans="1:32">
      <c r="A577" s="69" t="s">
        <v>2929</v>
      </c>
      <c r="B577" s="71" t="s">
        <v>2930</v>
      </c>
      <c r="C577" s="71"/>
      <c r="D577" s="72" t="s">
        <v>1219</v>
      </c>
      <c r="E577" s="71" t="s">
        <v>2931</v>
      </c>
      <c r="F577" s="71" t="s">
        <v>2932</v>
      </c>
      <c r="G577" s="71"/>
      <c r="H577" s="71" t="s">
        <v>1237</v>
      </c>
      <c r="I577" s="71" t="s">
        <v>1215</v>
      </c>
      <c r="J577" s="73">
        <v>979</v>
      </c>
      <c r="K577" s="73">
        <v>55052</v>
      </c>
      <c r="L577" s="73">
        <v>77989</v>
      </c>
      <c r="M577" s="73">
        <v>53311.479471999999</v>
      </c>
      <c r="N577" s="73">
        <v>1050</v>
      </c>
      <c r="O577" s="73">
        <v>78667</v>
      </c>
      <c r="P577" s="73">
        <v>13368.12</v>
      </c>
      <c r="Q577" s="73">
        <v>22997.384931000001</v>
      </c>
      <c r="R577" s="73">
        <v>39004</v>
      </c>
      <c r="S577" s="73">
        <v>39004</v>
      </c>
      <c r="T577" s="73">
        <v>24</v>
      </c>
      <c r="U577" s="73">
        <v>39004</v>
      </c>
      <c r="V577" s="73">
        <v>1700</v>
      </c>
      <c r="W577" s="73">
        <v>64768</v>
      </c>
      <c r="X577" s="73">
        <v>70.819999999999993</v>
      </c>
      <c r="Y577" s="73">
        <v>19388.808246000001</v>
      </c>
      <c r="Z577" s="73">
        <v>1046.1600000000001</v>
      </c>
      <c r="AA577" s="73">
        <v>62917</v>
      </c>
      <c r="AB577" s="73">
        <v>2190</v>
      </c>
      <c r="AC577" s="73">
        <v>11810.671232000001</v>
      </c>
      <c r="AD577" s="75">
        <f t="shared" si="24"/>
        <v>4158645068.5418081</v>
      </c>
      <c r="AE577" s="74">
        <f t="shared" si="25"/>
        <v>78013</v>
      </c>
      <c r="AF577" s="75">
        <f t="shared" si="26"/>
        <v>53307.077904218633</v>
      </c>
    </row>
    <row r="578" spans="1:32">
      <c r="A578" s="69" t="s">
        <v>2933</v>
      </c>
      <c r="B578" s="71" t="s">
        <v>2934</v>
      </c>
      <c r="C578" s="71"/>
      <c r="D578" s="72" t="s">
        <v>1215</v>
      </c>
      <c r="E578" s="71" t="s">
        <v>2935</v>
      </c>
      <c r="F578" s="71" t="s">
        <v>2936</v>
      </c>
      <c r="G578" s="71"/>
      <c r="H578" s="71" t="s">
        <v>1707</v>
      </c>
      <c r="I578" s="71" t="s">
        <v>1215</v>
      </c>
      <c r="J578" s="73">
        <v>23000</v>
      </c>
      <c r="K578" s="73">
        <v>39765</v>
      </c>
      <c r="L578" s="73">
        <v>67250</v>
      </c>
      <c r="M578" s="73">
        <v>31427.554196000001</v>
      </c>
      <c r="N578" s="73">
        <v>21500</v>
      </c>
      <c r="O578" s="73">
        <v>471490</v>
      </c>
      <c r="P578" s="73">
        <v>3612.8</v>
      </c>
      <c r="Q578" s="73">
        <v>56693.476388000003</v>
      </c>
      <c r="R578" s="73">
        <v>23000</v>
      </c>
      <c r="S578" s="73">
        <v>41262</v>
      </c>
      <c r="T578" s="73">
        <v>70695</v>
      </c>
      <c r="U578" s="73">
        <v>28921.016263000001</v>
      </c>
      <c r="V578" s="73">
        <v>33</v>
      </c>
      <c r="W578" s="73">
        <v>516950</v>
      </c>
      <c r="X578" s="73">
        <v>15140.6</v>
      </c>
      <c r="Y578" s="73">
        <v>35988.428372000002</v>
      </c>
      <c r="Z578" s="73">
        <v>0</v>
      </c>
      <c r="AA578" s="73">
        <v>24000000</v>
      </c>
      <c r="AB578" s="73">
        <v>139481.53750000001</v>
      </c>
      <c r="AC578" s="73">
        <v>26836.703593999999</v>
      </c>
      <c r="AD578" s="75">
        <f t="shared" ref="AD578:AD641" si="27">(L578*M578)+(T578*U578)</f>
        <v>4158074264.393785</v>
      </c>
      <c r="AE578" s="74">
        <f t="shared" ref="AE578:AE641" si="28">L578+T578</f>
        <v>137945</v>
      </c>
      <c r="AF578" s="75">
        <f t="shared" ref="AF578:AF641" si="29">AD578/AE578</f>
        <v>30142.986439477943</v>
      </c>
    </row>
    <row r="579" spans="1:32">
      <c r="A579" s="69" t="s">
        <v>2937</v>
      </c>
      <c r="B579" s="71" t="s">
        <v>2938</v>
      </c>
      <c r="C579" s="71"/>
      <c r="D579" s="72" t="s">
        <v>1215</v>
      </c>
      <c r="E579" s="71" t="s">
        <v>2939</v>
      </c>
      <c r="F579" s="71" t="s">
        <v>2940</v>
      </c>
      <c r="G579" s="71"/>
      <c r="H579" s="71" t="s">
        <v>1237</v>
      </c>
      <c r="I579" s="71" t="s">
        <v>1215</v>
      </c>
      <c r="J579" s="73">
        <v>119448</v>
      </c>
      <c r="K579" s="73">
        <v>151754</v>
      </c>
      <c r="L579" s="73">
        <v>10726</v>
      </c>
      <c r="M579" s="73">
        <v>128641.25023200001</v>
      </c>
      <c r="N579" s="73">
        <v>49028</v>
      </c>
      <c r="O579" s="73">
        <v>279308</v>
      </c>
      <c r="P579" s="73">
        <v>1085.07143</v>
      </c>
      <c r="Q579" s="73">
        <v>121406.403723</v>
      </c>
      <c r="R579" s="73">
        <v>24920</v>
      </c>
      <c r="S579" s="73">
        <v>63947</v>
      </c>
      <c r="T579" s="73">
        <v>49248</v>
      </c>
      <c r="U579" s="73">
        <v>56282.795577999997</v>
      </c>
      <c r="V579" s="73">
        <v>2081</v>
      </c>
      <c r="W579" s="73">
        <v>173208</v>
      </c>
      <c r="X579" s="73">
        <v>64283.700449999997</v>
      </c>
      <c r="Y579" s="73">
        <v>26638.618947999999</v>
      </c>
      <c r="Z579" s="73">
        <v>10.57</v>
      </c>
      <c r="AA579" s="73">
        <v>317800</v>
      </c>
      <c r="AB579" s="73">
        <v>387781.27</v>
      </c>
      <c r="AC579" s="73">
        <v>4687.7854639999996</v>
      </c>
      <c r="AD579" s="75">
        <f t="shared" si="27"/>
        <v>4151621166.6137762</v>
      </c>
      <c r="AE579" s="74">
        <f t="shared" si="28"/>
        <v>59974</v>
      </c>
      <c r="AF579" s="75">
        <f t="shared" si="29"/>
        <v>69223.68303954674</v>
      </c>
    </row>
    <row r="580" spans="1:32">
      <c r="A580" s="69" t="s">
        <v>2941</v>
      </c>
      <c r="B580" s="71" t="s">
        <v>1702</v>
      </c>
      <c r="C580" s="71"/>
      <c r="D580" s="72" t="s">
        <v>1219</v>
      </c>
      <c r="E580" s="71" t="s">
        <v>1364</v>
      </c>
      <c r="F580" s="71" t="s">
        <v>1365</v>
      </c>
      <c r="G580" s="71"/>
      <c r="H580" s="71" t="s">
        <v>1237</v>
      </c>
      <c r="I580" s="71" t="s">
        <v>1215</v>
      </c>
      <c r="J580" s="73">
        <v>19757</v>
      </c>
      <c r="K580" s="73">
        <v>19757</v>
      </c>
      <c r="L580" s="73">
        <v>210098</v>
      </c>
      <c r="M580" s="73">
        <v>19757</v>
      </c>
      <c r="N580" s="73">
        <v>0</v>
      </c>
      <c r="O580" s="73">
        <v>0</v>
      </c>
      <c r="P580" s="73">
        <v>0</v>
      </c>
      <c r="Q580" s="73">
        <v>0</v>
      </c>
      <c r="R580" s="73">
        <v>0</v>
      </c>
      <c r="S580" s="73">
        <v>0</v>
      </c>
      <c r="T580" s="73">
        <v>0</v>
      </c>
      <c r="U580" s="73">
        <v>0</v>
      </c>
      <c r="V580" s="73">
        <v>0</v>
      </c>
      <c r="W580" s="73">
        <v>0</v>
      </c>
      <c r="X580" s="73">
        <v>0</v>
      </c>
      <c r="Y580" s="73">
        <v>0</v>
      </c>
      <c r="Z580" s="73">
        <v>0</v>
      </c>
      <c r="AA580" s="73">
        <v>0</v>
      </c>
      <c r="AB580" s="73">
        <v>0</v>
      </c>
      <c r="AC580" s="73">
        <v>0</v>
      </c>
      <c r="AD580" s="75">
        <f t="shared" si="27"/>
        <v>4150906186</v>
      </c>
      <c r="AE580" s="74">
        <f t="shared" si="28"/>
        <v>210098</v>
      </c>
      <c r="AF580" s="75">
        <f t="shared" si="29"/>
        <v>19757</v>
      </c>
    </row>
    <row r="581" spans="1:32">
      <c r="A581" s="69" t="s">
        <v>2942</v>
      </c>
      <c r="B581" s="71" t="s">
        <v>2943</v>
      </c>
      <c r="C581" s="71"/>
      <c r="D581" s="72" t="s">
        <v>1215</v>
      </c>
      <c r="E581" s="71" t="s">
        <v>1419</v>
      </c>
      <c r="F581" s="71" t="s">
        <v>1420</v>
      </c>
      <c r="G581" s="71"/>
      <c r="H581" s="71" t="s">
        <v>1237</v>
      </c>
      <c r="I581" s="71" t="s">
        <v>1219</v>
      </c>
      <c r="J581" s="73">
        <v>3200000</v>
      </c>
      <c r="K581" s="73">
        <v>4620000</v>
      </c>
      <c r="L581" s="73">
        <v>35</v>
      </c>
      <c r="M581" s="73">
        <v>4132858.8571410002</v>
      </c>
      <c r="N581" s="73">
        <v>98556</v>
      </c>
      <c r="O581" s="73">
        <v>5913420</v>
      </c>
      <c r="P581" s="73">
        <v>181</v>
      </c>
      <c r="Q581" s="73">
        <v>130682.320441</v>
      </c>
      <c r="R581" s="73">
        <v>3060000</v>
      </c>
      <c r="S581" s="73">
        <v>5103124</v>
      </c>
      <c r="T581" s="73">
        <v>955</v>
      </c>
      <c r="U581" s="73">
        <v>4187432.0429270002</v>
      </c>
      <c r="V581" s="73">
        <v>17</v>
      </c>
      <c r="W581" s="73">
        <v>5135090</v>
      </c>
      <c r="X581" s="73">
        <v>611460.5</v>
      </c>
      <c r="Y581" s="73">
        <v>2191.1968630000001</v>
      </c>
      <c r="Z581" s="73">
        <v>17</v>
      </c>
      <c r="AA581" s="73">
        <v>4608120</v>
      </c>
      <c r="AB581" s="73">
        <v>619265.12</v>
      </c>
      <c r="AC581" s="73">
        <v>3587.3008840000002</v>
      </c>
      <c r="AD581" s="75">
        <f t="shared" si="27"/>
        <v>4143647660.9952202</v>
      </c>
      <c r="AE581" s="74">
        <f t="shared" si="28"/>
        <v>990</v>
      </c>
      <c r="AF581" s="75">
        <f t="shared" si="29"/>
        <v>4185502.68787396</v>
      </c>
    </row>
    <row r="582" spans="1:32">
      <c r="A582" s="69" t="s">
        <v>2944</v>
      </c>
      <c r="B582" s="71" t="s">
        <v>2945</v>
      </c>
      <c r="C582" s="71"/>
      <c r="D582" s="72" t="s">
        <v>1215</v>
      </c>
      <c r="E582" s="71" t="s">
        <v>2213</v>
      </c>
      <c r="F582" s="71" t="s">
        <v>2214</v>
      </c>
      <c r="G582" s="71"/>
      <c r="H582" s="71" t="s">
        <v>1237</v>
      </c>
      <c r="I582" s="71" t="s">
        <v>1219</v>
      </c>
      <c r="J582" s="73">
        <v>70340</v>
      </c>
      <c r="K582" s="73">
        <v>102549</v>
      </c>
      <c r="L582" s="73">
        <v>34754</v>
      </c>
      <c r="M582" s="73">
        <v>94043.098977000001</v>
      </c>
      <c r="N582" s="73">
        <v>173</v>
      </c>
      <c r="O582" s="73">
        <v>220374</v>
      </c>
      <c r="P582" s="73">
        <v>6536.2</v>
      </c>
      <c r="Q582" s="73">
        <v>83981.717378999994</v>
      </c>
      <c r="R582" s="73">
        <v>8000</v>
      </c>
      <c r="S582" s="73">
        <v>75264</v>
      </c>
      <c r="T582" s="73">
        <v>13582</v>
      </c>
      <c r="U582" s="73">
        <v>63649.709755999997</v>
      </c>
      <c r="V582" s="73">
        <v>9.18</v>
      </c>
      <c r="W582" s="73">
        <v>109160</v>
      </c>
      <c r="X582" s="73">
        <v>37143.4</v>
      </c>
      <c r="Y582" s="73">
        <v>10685.757567000001</v>
      </c>
      <c r="Z582" s="73">
        <v>173</v>
      </c>
      <c r="AA582" s="73">
        <v>2525985</v>
      </c>
      <c r="AB582" s="73">
        <v>102816.6</v>
      </c>
      <c r="AC582" s="73">
        <v>10157.101242000001</v>
      </c>
      <c r="AD582" s="75">
        <f t="shared" si="27"/>
        <v>4132864219.7526503</v>
      </c>
      <c r="AE582" s="74">
        <f t="shared" si="28"/>
        <v>48336</v>
      </c>
      <c r="AF582" s="75">
        <f t="shared" si="29"/>
        <v>85502.818184223986</v>
      </c>
    </row>
    <row r="583" spans="1:32">
      <c r="A583" s="69" t="s">
        <v>2946</v>
      </c>
      <c r="B583" s="71" t="s">
        <v>2947</v>
      </c>
      <c r="C583" s="71"/>
      <c r="D583" s="72" t="s">
        <v>1219</v>
      </c>
      <c r="E583" s="71" t="s">
        <v>1383</v>
      </c>
      <c r="F583" s="71" t="s">
        <v>1384</v>
      </c>
      <c r="G583" s="71"/>
      <c r="H583" s="71" t="s">
        <v>1224</v>
      </c>
      <c r="I583" s="71" t="s">
        <v>1219</v>
      </c>
      <c r="J583" s="73">
        <v>0</v>
      </c>
      <c r="K583" s="73">
        <v>14400</v>
      </c>
      <c r="L583" s="73">
        <v>214897</v>
      </c>
      <c r="M583" s="73">
        <v>7250.550929</v>
      </c>
      <c r="N583" s="73">
        <v>5300</v>
      </c>
      <c r="O583" s="73">
        <v>60172</v>
      </c>
      <c r="P583" s="73">
        <v>30832</v>
      </c>
      <c r="Q583" s="73">
        <v>11551.247776</v>
      </c>
      <c r="R583" s="73">
        <v>4800</v>
      </c>
      <c r="S583" s="73">
        <v>119400</v>
      </c>
      <c r="T583" s="73">
        <v>409067</v>
      </c>
      <c r="U583" s="73">
        <v>6270.0892700000004</v>
      </c>
      <c r="V583" s="73">
        <v>29</v>
      </c>
      <c r="W583" s="73">
        <v>65000</v>
      </c>
      <c r="X583" s="73">
        <v>202318</v>
      </c>
      <c r="Y583" s="73">
        <v>11305.271217</v>
      </c>
      <c r="Z583" s="73">
        <v>14</v>
      </c>
      <c r="AA583" s="73">
        <v>429624</v>
      </c>
      <c r="AB583" s="73">
        <v>358468</v>
      </c>
      <c r="AC583" s="73">
        <v>10562.281231999999</v>
      </c>
      <c r="AD583" s="75">
        <f t="shared" si="27"/>
        <v>4123008250.400403</v>
      </c>
      <c r="AE583" s="74">
        <f t="shared" si="28"/>
        <v>623964</v>
      </c>
      <c r="AF583" s="75">
        <f t="shared" si="29"/>
        <v>6607.7662339500403</v>
      </c>
    </row>
    <row r="584" spans="1:32">
      <c r="A584" s="69" t="s">
        <v>2948</v>
      </c>
      <c r="B584" s="71" t="s">
        <v>2949</v>
      </c>
      <c r="C584" s="71"/>
      <c r="D584" s="72" t="s">
        <v>1219</v>
      </c>
      <c r="E584" s="71" t="s">
        <v>1383</v>
      </c>
      <c r="F584" s="71" t="s">
        <v>1384</v>
      </c>
      <c r="G584" s="71"/>
      <c r="H584" s="71" t="s">
        <v>1224</v>
      </c>
      <c r="I584" s="71" t="s">
        <v>1215</v>
      </c>
      <c r="J584" s="73">
        <v>4200</v>
      </c>
      <c r="K584" s="73">
        <v>14500</v>
      </c>
      <c r="L584" s="73">
        <v>538113</v>
      </c>
      <c r="M584" s="73">
        <v>5737.1952309999997</v>
      </c>
      <c r="N584" s="73">
        <v>5158</v>
      </c>
      <c r="O584" s="73">
        <v>211440</v>
      </c>
      <c r="P584" s="73">
        <v>29459</v>
      </c>
      <c r="Q584" s="73">
        <v>62022.293794999998</v>
      </c>
      <c r="R584" s="73">
        <v>4173</v>
      </c>
      <c r="S584" s="73">
        <v>9500</v>
      </c>
      <c r="T584" s="73">
        <v>184160</v>
      </c>
      <c r="U584" s="73">
        <v>5616.4769699999997</v>
      </c>
      <c r="V584" s="73">
        <v>5310</v>
      </c>
      <c r="W584" s="73">
        <v>101990</v>
      </c>
      <c r="X584" s="73">
        <v>54045.599999999999</v>
      </c>
      <c r="Y584" s="73">
        <v>12145.403061999999</v>
      </c>
      <c r="Z584" s="73">
        <v>282</v>
      </c>
      <c r="AA584" s="73">
        <v>1950000</v>
      </c>
      <c r="AB584" s="73">
        <v>245059.07</v>
      </c>
      <c r="AC584" s="73">
        <v>13097.374027</v>
      </c>
      <c r="AD584" s="75">
        <f t="shared" si="27"/>
        <v>4121589736.1343026</v>
      </c>
      <c r="AE584" s="74">
        <f t="shared" si="28"/>
        <v>722273</v>
      </c>
      <c r="AF584" s="75">
        <f t="shared" si="29"/>
        <v>5706.4153528296119</v>
      </c>
    </row>
    <row r="585" spans="1:32">
      <c r="A585" s="69" t="s">
        <v>2950</v>
      </c>
      <c r="B585" s="71" t="s">
        <v>2951</v>
      </c>
      <c r="C585" s="71"/>
      <c r="D585" s="72" t="s">
        <v>1215</v>
      </c>
      <c r="E585" s="71" t="s">
        <v>2952</v>
      </c>
      <c r="F585" s="71" t="s">
        <v>2953</v>
      </c>
      <c r="G585" s="71"/>
      <c r="H585" s="71" t="s">
        <v>1237</v>
      </c>
      <c r="I585" s="71" t="s">
        <v>1215</v>
      </c>
      <c r="J585" s="73">
        <v>65329</v>
      </c>
      <c r="K585" s="73">
        <v>80793</v>
      </c>
      <c r="L585" s="73">
        <v>4798</v>
      </c>
      <c r="M585" s="73">
        <v>73923.757603000005</v>
      </c>
      <c r="N585" s="73">
        <v>5000</v>
      </c>
      <c r="O585" s="73">
        <v>95539</v>
      </c>
      <c r="P585" s="73">
        <v>124095.3</v>
      </c>
      <c r="Q585" s="73">
        <v>8379.1183560000009</v>
      </c>
      <c r="R585" s="73">
        <v>33000</v>
      </c>
      <c r="S585" s="73">
        <v>72800</v>
      </c>
      <c r="T585" s="73">
        <v>69743</v>
      </c>
      <c r="U585" s="73">
        <v>53986.365509000003</v>
      </c>
      <c r="V585" s="73">
        <v>4761</v>
      </c>
      <c r="W585" s="73">
        <v>111650</v>
      </c>
      <c r="X585" s="73">
        <v>99202.8</v>
      </c>
      <c r="Y585" s="73">
        <v>11973.813437999999</v>
      </c>
      <c r="Z585" s="73">
        <v>17</v>
      </c>
      <c r="AA585" s="73">
        <v>91890</v>
      </c>
      <c r="AB585" s="73">
        <v>161054.1</v>
      </c>
      <c r="AC585" s="73">
        <v>7901.3481739999997</v>
      </c>
      <c r="AD585" s="75">
        <f t="shared" si="27"/>
        <v>4119857278.6733813</v>
      </c>
      <c r="AE585" s="74">
        <f t="shared" si="28"/>
        <v>74541</v>
      </c>
      <c r="AF585" s="75">
        <f t="shared" si="29"/>
        <v>55269.68082898514</v>
      </c>
    </row>
    <row r="586" spans="1:32">
      <c r="A586" s="69" t="s">
        <v>2954</v>
      </c>
      <c r="B586" s="71" t="s">
        <v>2955</v>
      </c>
      <c r="C586" s="71"/>
      <c r="D586" s="72" t="s">
        <v>1215</v>
      </c>
      <c r="E586" s="71" t="s">
        <v>2515</v>
      </c>
      <c r="F586" s="71" t="s">
        <v>2516</v>
      </c>
      <c r="G586" s="71"/>
      <c r="H586" s="71" t="s">
        <v>1237</v>
      </c>
      <c r="I586" s="71" t="s">
        <v>1219</v>
      </c>
      <c r="J586" s="73">
        <v>58000</v>
      </c>
      <c r="K586" s="73">
        <v>79658</v>
      </c>
      <c r="L586" s="73">
        <v>51944</v>
      </c>
      <c r="M586" s="73">
        <v>71737.302439999999</v>
      </c>
      <c r="N586" s="73">
        <v>0</v>
      </c>
      <c r="O586" s="73">
        <v>253803</v>
      </c>
      <c r="P586" s="73">
        <v>8366</v>
      </c>
      <c r="Q586" s="73">
        <v>72760.326147999993</v>
      </c>
      <c r="R586" s="73">
        <v>48660</v>
      </c>
      <c r="S586" s="73">
        <v>70500</v>
      </c>
      <c r="T586" s="73">
        <v>5549</v>
      </c>
      <c r="U586" s="73">
        <v>68489.942146000001</v>
      </c>
      <c r="V586" s="73">
        <v>1</v>
      </c>
      <c r="W586" s="73">
        <v>94287</v>
      </c>
      <c r="X586" s="73">
        <v>2250.0031100000001</v>
      </c>
      <c r="Y586" s="73">
        <v>36126.419976999998</v>
      </c>
      <c r="Z586" s="73">
        <v>47</v>
      </c>
      <c r="AA586" s="73">
        <v>815760</v>
      </c>
      <c r="AB586" s="73">
        <v>9751.68</v>
      </c>
      <c r="AC586" s="73">
        <v>53840.169821000003</v>
      </c>
      <c r="AD586" s="75">
        <f t="shared" si="27"/>
        <v>4106373126.9115138</v>
      </c>
      <c r="AE586" s="74">
        <f t="shared" si="28"/>
        <v>57493</v>
      </c>
      <c r="AF586" s="75">
        <f t="shared" si="29"/>
        <v>71423.879896883343</v>
      </c>
    </row>
    <row r="587" spans="1:32">
      <c r="A587" s="69" t="s">
        <v>2956</v>
      </c>
      <c r="B587" s="71" t="s">
        <v>2957</v>
      </c>
      <c r="C587" s="71"/>
      <c r="D587" s="72" t="s">
        <v>1219</v>
      </c>
      <c r="E587" s="71" t="s">
        <v>2958</v>
      </c>
      <c r="F587" s="71" t="s">
        <v>2959</v>
      </c>
      <c r="G587" s="71"/>
      <c r="H587" s="71" t="s">
        <v>1237</v>
      </c>
      <c r="I587" s="71" t="s">
        <v>1215</v>
      </c>
      <c r="J587" s="73">
        <v>1522</v>
      </c>
      <c r="K587" s="73">
        <v>16685</v>
      </c>
      <c r="L587" s="73">
        <v>307491</v>
      </c>
      <c r="M587" s="73">
        <v>13319.111537999999</v>
      </c>
      <c r="N587" s="73">
        <v>4171</v>
      </c>
      <c r="O587" s="73">
        <v>1869300</v>
      </c>
      <c r="P587" s="73">
        <v>52096</v>
      </c>
      <c r="Q587" s="73">
        <v>19471.983354</v>
      </c>
      <c r="R587" s="73">
        <v>12150</v>
      </c>
      <c r="S587" s="73">
        <v>14301</v>
      </c>
      <c r="T587" s="73">
        <v>569</v>
      </c>
      <c r="U587" s="73">
        <v>13434.066781</v>
      </c>
      <c r="V587" s="73">
        <v>7478</v>
      </c>
      <c r="W587" s="73">
        <v>20000</v>
      </c>
      <c r="X587" s="73">
        <v>302</v>
      </c>
      <c r="Y587" s="73">
        <v>14497.065048</v>
      </c>
      <c r="Z587" s="73">
        <v>141.91999999999999</v>
      </c>
      <c r="AA587" s="73">
        <v>17930</v>
      </c>
      <c r="AB587" s="73">
        <v>12625</v>
      </c>
      <c r="AC587" s="73">
        <v>12077.579662</v>
      </c>
      <c r="AD587" s="75">
        <f t="shared" si="27"/>
        <v>4103150909.9295464</v>
      </c>
      <c r="AE587" s="74">
        <f t="shared" si="28"/>
        <v>308060</v>
      </c>
      <c r="AF587" s="75">
        <f t="shared" si="29"/>
        <v>13319.323865252049</v>
      </c>
    </row>
    <row r="588" spans="1:32">
      <c r="A588" s="69" t="s">
        <v>2960</v>
      </c>
      <c r="B588" s="71" t="s">
        <v>1463</v>
      </c>
      <c r="C588" s="71"/>
      <c r="D588" s="72" t="s">
        <v>1219</v>
      </c>
      <c r="E588" s="71" t="s">
        <v>1330</v>
      </c>
      <c r="F588" s="71" t="s">
        <v>1331</v>
      </c>
      <c r="G588" s="71"/>
      <c r="H588" s="71" t="s">
        <v>1237</v>
      </c>
      <c r="I588" s="71" t="s">
        <v>1215</v>
      </c>
      <c r="J588" s="73">
        <v>7280</v>
      </c>
      <c r="K588" s="73">
        <v>16264</v>
      </c>
      <c r="L588" s="73">
        <v>296447</v>
      </c>
      <c r="M588" s="73">
        <v>13794.524579999999</v>
      </c>
      <c r="N588" s="73">
        <v>0</v>
      </c>
      <c r="O588" s="73">
        <v>664157</v>
      </c>
      <c r="P588" s="73">
        <v>29530</v>
      </c>
      <c r="Q588" s="73">
        <v>15141.517793000001</v>
      </c>
      <c r="R588" s="73">
        <v>7853</v>
      </c>
      <c r="S588" s="73">
        <v>7854</v>
      </c>
      <c r="T588" s="73">
        <v>10</v>
      </c>
      <c r="U588" s="73">
        <v>7853.3</v>
      </c>
      <c r="V588" s="73">
        <v>10912</v>
      </c>
      <c r="W588" s="73">
        <v>75000</v>
      </c>
      <c r="X588" s="73">
        <v>68.75</v>
      </c>
      <c r="Y588" s="73">
        <v>23764.026761000001</v>
      </c>
      <c r="Z588" s="73">
        <v>27</v>
      </c>
      <c r="AA588" s="73">
        <v>21315</v>
      </c>
      <c r="AB588" s="73">
        <v>14027</v>
      </c>
      <c r="AC588" s="73">
        <v>15194.532375000001</v>
      </c>
      <c r="AD588" s="75">
        <f t="shared" si="27"/>
        <v>4089423961.1672597</v>
      </c>
      <c r="AE588" s="74">
        <f t="shared" si="28"/>
        <v>296457</v>
      </c>
      <c r="AF588" s="75">
        <f t="shared" si="29"/>
        <v>13794.324172366514</v>
      </c>
    </row>
    <row r="589" spans="1:32">
      <c r="A589" s="69" t="s">
        <v>2961</v>
      </c>
      <c r="B589" s="71" t="s">
        <v>2962</v>
      </c>
      <c r="C589" s="71"/>
      <c r="D589" s="72" t="s">
        <v>1215</v>
      </c>
      <c r="E589" s="71"/>
      <c r="F589" s="71"/>
      <c r="G589" s="71"/>
      <c r="H589" s="71" t="s">
        <v>1237</v>
      </c>
      <c r="I589" s="71" t="s">
        <v>1215</v>
      </c>
      <c r="J589" s="73">
        <v>81816</v>
      </c>
      <c r="K589" s="73">
        <v>98645</v>
      </c>
      <c r="L589" s="73">
        <v>10962</v>
      </c>
      <c r="M589" s="73">
        <v>79214.559471999994</v>
      </c>
      <c r="N589" s="73">
        <v>1485</v>
      </c>
      <c r="O589" s="73">
        <v>450150</v>
      </c>
      <c r="P589" s="73">
        <v>15768</v>
      </c>
      <c r="Q589" s="73">
        <v>22277.288726999999</v>
      </c>
      <c r="R589" s="73">
        <v>79016</v>
      </c>
      <c r="S589" s="73">
        <v>87304</v>
      </c>
      <c r="T589" s="73">
        <v>43779</v>
      </c>
      <c r="U589" s="73">
        <v>73475.124345999997</v>
      </c>
      <c r="V589" s="73">
        <v>1090</v>
      </c>
      <c r="W589" s="73">
        <v>164136</v>
      </c>
      <c r="X589" s="73">
        <v>575291.71285000001</v>
      </c>
      <c r="Y589" s="73">
        <v>2708.1979540000002</v>
      </c>
      <c r="Z589" s="73">
        <v>1090</v>
      </c>
      <c r="AA589" s="73">
        <v>1009680</v>
      </c>
      <c r="AB589" s="73">
        <v>778050.43570999999</v>
      </c>
      <c r="AC589" s="73">
        <v>2347.2598050000001</v>
      </c>
      <c r="AD589" s="75">
        <f t="shared" si="27"/>
        <v>4085017469.6755981</v>
      </c>
      <c r="AE589" s="74">
        <f t="shared" si="28"/>
        <v>54741</v>
      </c>
      <c r="AF589" s="75">
        <f t="shared" si="29"/>
        <v>74624.458261186286</v>
      </c>
    </row>
    <row r="590" spans="1:32">
      <c r="A590" s="69" t="s">
        <v>2963</v>
      </c>
      <c r="B590" s="71" t="s">
        <v>2964</v>
      </c>
      <c r="C590" s="71"/>
      <c r="D590" s="72" t="s">
        <v>1215</v>
      </c>
      <c r="E590" s="71" t="s">
        <v>2693</v>
      </c>
      <c r="F590" s="71" t="s">
        <v>2694</v>
      </c>
      <c r="G590" s="71"/>
      <c r="H590" s="71" t="s">
        <v>1237</v>
      </c>
      <c r="I590" s="71" t="s">
        <v>1219</v>
      </c>
      <c r="J590" s="73">
        <v>5360</v>
      </c>
      <c r="K590" s="73">
        <v>11878</v>
      </c>
      <c r="L590" s="73">
        <v>366628</v>
      </c>
      <c r="M590" s="73">
        <v>11119.199712</v>
      </c>
      <c r="N590" s="73">
        <v>0</v>
      </c>
      <c r="O590" s="73">
        <v>6551306</v>
      </c>
      <c r="P590" s="73">
        <v>135195</v>
      </c>
      <c r="Q590" s="73">
        <v>12647.717887999999</v>
      </c>
      <c r="R590" s="73">
        <v>0</v>
      </c>
      <c r="S590" s="73">
        <v>0</v>
      </c>
      <c r="T590" s="73">
        <v>0</v>
      </c>
      <c r="U590" s="73">
        <v>0</v>
      </c>
      <c r="V590" s="73">
        <v>11765</v>
      </c>
      <c r="W590" s="73">
        <v>15510.04</v>
      </c>
      <c r="X590" s="73">
        <v>34</v>
      </c>
      <c r="Y590" s="73">
        <v>13372.117058</v>
      </c>
      <c r="Z590" s="73">
        <v>786</v>
      </c>
      <c r="AA590" s="73">
        <v>17520</v>
      </c>
      <c r="AB590" s="73">
        <v>18815</v>
      </c>
      <c r="AC590" s="73">
        <v>11531.784320000001</v>
      </c>
      <c r="AD590" s="75">
        <f t="shared" si="27"/>
        <v>4076609952.0111361</v>
      </c>
      <c r="AE590" s="74">
        <f t="shared" si="28"/>
        <v>366628</v>
      </c>
      <c r="AF590" s="75">
        <f t="shared" si="29"/>
        <v>11119.199712</v>
      </c>
    </row>
    <row r="591" spans="1:32">
      <c r="A591" s="69" t="s">
        <v>2965</v>
      </c>
      <c r="B591" s="71" t="s">
        <v>2966</v>
      </c>
      <c r="C591" s="71"/>
      <c r="D591" s="72" t="s">
        <v>1219</v>
      </c>
      <c r="E591" s="71" t="s">
        <v>2967</v>
      </c>
      <c r="F591" s="71" t="s">
        <v>2968</v>
      </c>
      <c r="G591" s="71"/>
      <c r="H591" s="71" t="s">
        <v>1395</v>
      </c>
      <c r="I591" s="71" t="s">
        <v>1215</v>
      </c>
      <c r="J591" s="73">
        <v>8657</v>
      </c>
      <c r="K591" s="73">
        <v>16014</v>
      </c>
      <c r="L591" s="73">
        <v>278117</v>
      </c>
      <c r="M591" s="73">
        <v>14644.381592</v>
      </c>
      <c r="N591" s="73">
        <v>0</v>
      </c>
      <c r="O591" s="73">
        <v>18258.369139999999</v>
      </c>
      <c r="P591" s="73">
        <v>9493</v>
      </c>
      <c r="Q591" s="73">
        <v>12821.270506000001</v>
      </c>
      <c r="R591" s="73">
        <v>9990</v>
      </c>
      <c r="S591" s="73">
        <v>11538</v>
      </c>
      <c r="T591" s="73">
        <v>171</v>
      </c>
      <c r="U591" s="73">
        <v>10835.701752000001</v>
      </c>
      <c r="V591" s="73">
        <v>21541</v>
      </c>
      <c r="W591" s="73">
        <v>47850</v>
      </c>
      <c r="X591" s="73">
        <v>829</v>
      </c>
      <c r="Y591" s="73">
        <v>41566.306392999999</v>
      </c>
      <c r="Z591" s="73">
        <v>47850</v>
      </c>
      <c r="AA591" s="73">
        <v>47850</v>
      </c>
      <c r="AB591" s="73">
        <v>173</v>
      </c>
      <c r="AC591" s="73">
        <v>47850</v>
      </c>
      <c r="AD591" s="75">
        <f t="shared" si="27"/>
        <v>4074704380.2218556</v>
      </c>
      <c r="AE591" s="74">
        <f t="shared" si="28"/>
        <v>278288</v>
      </c>
      <c r="AF591" s="75">
        <f t="shared" si="29"/>
        <v>14642.041267398723</v>
      </c>
    </row>
    <row r="592" spans="1:32">
      <c r="A592" s="69" t="s">
        <v>2969</v>
      </c>
      <c r="B592" s="71" t="s">
        <v>2970</v>
      </c>
      <c r="C592" s="71"/>
      <c r="D592" s="72" t="s">
        <v>1215</v>
      </c>
      <c r="E592" s="71" t="s">
        <v>2971</v>
      </c>
      <c r="F592" s="71" t="s">
        <v>2972</v>
      </c>
      <c r="G592" s="71"/>
      <c r="H592" s="71" t="s">
        <v>1621</v>
      </c>
      <c r="I592" s="71" t="s">
        <v>1215</v>
      </c>
      <c r="J592" s="73">
        <v>26852</v>
      </c>
      <c r="K592" s="73">
        <v>33252</v>
      </c>
      <c r="L592" s="73">
        <v>141731</v>
      </c>
      <c r="M592" s="73">
        <v>28448.902151999999</v>
      </c>
      <c r="N592" s="73">
        <v>0</v>
      </c>
      <c r="O592" s="73">
        <v>389448</v>
      </c>
      <c r="P592" s="73">
        <v>14608</v>
      </c>
      <c r="Q592" s="73">
        <v>29966.641200999999</v>
      </c>
      <c r="R592" s="73">
        <v>2044</v>
      </c>
      <c r="S592" s="73">
        <v>30512</v>
      </c>
      <c r="T592" s="73">
        <v>1903</v>
      </c>
      <c r="U592" s="73">
        <v>19063.105092000002</v>
      </c>
      <c r="V592" s="73">
        <v>0.5</v>
      </c>
      <c r="W592" s="73">
        <v>346331</v>
      </c>
      <c r="X592" s="73">
        <v>1429</v>
      </c>
      <c r="Y592" s="73">
        <v>25534.423551</v>
      </c>
      <c r="Z592" s="73">
        <v>1</v>
      </c>
      <c r="AA592" s="73">
        <v>588600</v>
      </c>
      <c r="AB592" s="73">
        <v>9774.4</v>
      </c>
      <c r="AC592" s="73">
        <v>27214.775788999999</v>
      </c>
      <c r="AD592" s="75">
        <f t="shared" si="27"/>
        <v>4068368439.8951879</v>
      </c>
      <c r="AE592" s="74">
        <f t="shared" si="28"/>
        <v>143634</v>
      </c>
      <c r="AF592" s="75">
        <f t="shared" si="29"/>
        <v>28324.550175412423</v>
      </c>
    </row>
    <row r="593" spans="1:32">
      <c r="A593" s="69" t="s">
        <v>2973</v>
      </c>
      <c r="B593" s="71" t="s">
        <v>2974</v>
      </c>
      <c r="C593" s="71"/>
      <c r="D593" s="72" t="s">
        <v>1215</v>
      </c>
      <c r="E593" s="71" t="s">
        <v>1813</v>
      </c>
      <c r="F593" s="71" t="s">
        <v>1814</v>
      </c>
      <c r="G593" s="71"/>
      <c r="H593" s="71" t="s">
        <v>1237</v>
      </c>
      <c r="I593" s="71" t="s">
        <v>1219</v>
      </c>
      <c r="J593" s="73">
        <v>717</v>
      </c>
      <c r="K593" s="73">
        <v>23972</v>
      </c>
      <c r="L593" s="73">
        <v>167099</v>
      </c>
      <c r="M593" s="73">
        <v>21994.619393000001</v>
      </c>
      <c r="N593" s="73">
        <v>0</v>
      </c>
      <c r="O593" s="73">
        <v>307818</v>
      </c>
      <c r="P593" s="73">
        <v>26237.23</v>
      </c>
      <c r="Q593" s="73">
        <v>19864.415024000002</v>
      </c>
      <c r="R593" s="73">
        <v>9690</v>
      </c>
      <c r="S593" s="73">
        <v>24360</v>
      </c>
      <c r="T593" s="73">
        <v>26421</v>
      </c>
      <c r="U593" s="73">
        <v>14727.786491000001</v>
      </c>
      <c r="V593" s="73">
        <v>8.85</v>
      </c>
      <c r="W593" s="73">
        <v>35640</v>
      </c>
      <c r="X593" s="73">
        <v>120834.86439</v>
      </c>
      <c r="Y593" s="73">
        <v>1476.1364779999999</v>
      </c>
      <c r="Z593" s="73">
        <v>8</v>
      </c>
      <c r="AA593" s="73">
        <v>116760</v>
      </c>
      <c r="AB593" s="73">
        <v>150422.82999999999</v>
      </c>
      <c r="AC593" s="73">
        <v>1578.7945460000001</v>
      </c>
      <c r="AD593" s="75">
        <f t="shared" si="27"/>
        <v>4064401752.8296185</v>
      </c>
      <c r="AE593" s="74">
        <f t="shared" si="28"/>
        <v>193520</v>
      </c>
      <c r="AF593" s="75">
        <f t="shared" si="29"/>
        <v>21002.4894214015</v>
      </c>
    </row>
    <row r="594" spans="1:32">
      <c r="A594" s="69" t="s">
        <v>2975</v>
      </c>
      <c r="B594" s="71" t="s">
        <v>2976</v>
      </c>
      <c r="C594" s="71"/>
      <c r="D594" s="72" t="s">
        <v>1215</v>
      </c>
      <c r="E594" s="71" t="s">
        <v>2093</v>
      </c>
      <c r="F594" s="71" t="s">
        <v>2094</v>
      </c>
      <c r="G594" s="71"/>
      <c r="H594" s="71" t="s">
        <v>1237</v>
      </c>
      <c r="I594" s="71" t="s">
        <v>1219</v>
      </c>
      <c r="J594" s="73">
        <v>0</v>
      </c>
      <c r="K594" s="73">
        <v>252092</v>
      </c>
      <c r="L594" s="73">
        <v>10250</v>
      </c>
      <c r="M594" s="73">
        <v>202152.43960400001</v>
      </c>
      <c r="N594" s="73">
        <v>0</v>
      </c>
      <c r="O594" s="73">
        <v>5355588</v>
      </c>
      <c r="P594" s="73">
        <v>4335.17</v>
      </c>
      <c r="Q594" s="73">
        <v>61956.572605000001</v>
      </c>
      <c r="R594" s="73">
        <v>14490</v>
      </c>
      <c r="S594" s="73">
        <v>223110</v>
      </c>
      <c r="T594" s="73">
        <v>12327</v>
      </c>
      <c r="U594" s="73">
        <v>161025.51277199999</v>
      </c>
      <c r="V594" s="73">
        <v>3930</v>
      </c>
      <c r="W594" s="73">
        <v>268461</v>
      </c>
      <c r="X594" s="73">
        <v>75033.528789999997</v>
      </c>
      <c r="Y594" s="73">
        <v>16071.658175</v>
      </c>
      <c r="Z594" s="73">
        <v>1</v>
      </c>
      <c r="AA594" s="73">
        <v>2717280</v>
      </c>
      <c r="AB594" s="73">
        <v>125411</v>
      </c>
      <c r="AC594" s="73">
        <v>5606.2217259999998</v>
      </c>
      <c r="AD594" s="75">
        <f t="shared" si="27"/>
        <v>4057024001.881444</v>
      </c>
      <c r="AE594" s="74">
        <f t="shared" si="28"/>
        <v>22577</v>
      </c>
      <c r="AF594" s="75">
        <f t="shared" si="29"/>
        <v>179697.21406216256</v>
      </c>
    </row>
    <row r="595" spans="1:32">
      <c r="A595" s="69" t="s">
        <v>2977</v>
      </c>
      <c r="B595" s="71" t="s">
        <v>2978</v>
      </c>
      <c r="C595" s="71"/>
      <c r="D595" s="72" t="s">
        <v>1219</v>
      </c>
      <c r="E595" s="71" t="s">
        <v>2979</v>
      </c>
      <c r="F595" s="71" t="s">
        <v>2980</v>
      </c>
      <c r="G595" s="71"/>
      <c r="H595" s="71" t="s">
        <v>2533</v>
      </c>
      <c r="I595" s="71" t="s">
        <v>1219</v>
      </c>
      <c r="J595" s="73">
        <v>2426</v>
      </c>
      <c r="K595" s="73">
        <v>12478</v>
      </c>
      <c r="L595" s="73">
        <v>283717</v>
      </c>
      <c r="M595" s="73">
        <v>11078.22157</v>
      </c>
      <c r="N595" s="73">
        <v>407</v>
      </c>
      <c r="O595" s="73">
        <v>327000</v>
      </c>
      <c r="P595" s="73">
        <v>58593</v>
      </c>
      <c r="Q595" s="73">
        <v>8218.3100080000004</v>
      </c>
      <c r="R595" s="73">
        <v>1815</v>
      </c>
      <c r="S595" s="73">
        <v>16350</v>
      </c>
      <c r="T595" s="73">
        <v>227390</v>
      </c>
      <c r="U595" s="73">
        <v>4013.5195640000002</v>
      </c>
      <c r="V595" s="73">
        <v>1315</v>
      </c>
      <c r="W595" s="73">
        <v>15296</v>
      </c>
      <c r="X595" s="73">
        <v>114418</v>
      </c>
      <c r="Y595" s="73">
        <v>4482.4599070000004</v>
      </c>
      <c r="Z595" s="73">
        <v>0</v>
      </c>
      <c r="AA595" s="73">
        <v>92588</v>
      </c>
      <c r="AB595" s="73">
        <v>180986</v>
      </c>
      <c r="AC595" s="73">
        <v>2542.3143719999998</v>
      </c>
      <c r="AD595" s="75">
        <f t="shared" si="27"/>
        <v>4055714002.8336496</v>
      </c>
      <c r="AE595" s="74">
        <f t="shared" si="28"/>
        <v>511107</v>
      </c>
      <c r="AF595" s="75">
        <f t="shared" si="29"/>
        <v>7935.1564404980754</v>
      </c>
    </row>
    <row r="596" spans="1:32">
      <c r="A596" s="69" t="s">
        <v>2981</v>
      </c>
      <c r="B596" s="71" t="s">
        <v>2982</v>
      </c>
      <c r="C596" s="71"/>
      <c r="D596" s="72" t="s">
        <v>1215</v>
      </c>
      <c r="E596" s="71"/>
      <c r="F596" s="71"/>
      <c r="G596" s="71"/>
      <c r="H596" s="71" t="s">
        <v>1402</v>
      </c>
      <c r="I596" s="71" t="s">
        <v>1215</v>
      </c>
      <c r="J596" s="73">
        <v>189600</v>
      </c>
      <c r="K596" s="73">
        <v>189600</v>
      </c>
      <c r="L596" s="73">
        <v>21210</v>
      </c>
      <c r="M596" s="73">
        <v>189600</v>
      </c>
      <c r="N596" s="73">
        <v>150000</v>
      </c>
      <c r="O596" s="73">
        <v>283550</v>
      </c>
      <c r="P596" s="73">
        <v>1697</v>
      </c>
      <c r="Q596" s="73">
        <v>209941.45786600001</v>
      </c>
      <c r="R596" s="73">
        <v>189600</v>
      </c>
      <c r="S596" s="73">
        <v>189600</v>
      </c>
      <c r="T596" s="73">
        <v>125</v>
      </c>
      <c r="U596" s="73">
        <v>189600</v>
      </c>
      <c r="V596" s="73">
        <v>180000</v>
      </c>
      <c r="W596" s="73">
        <v>231540</v>
      </c>
      <c r="X596" s="73">
        <v>7977</v>
      </c>
      <c r="Y596" s="73">
        <v>202880.27274499999</v>
      </c>
      <c r="Z596" s="73">
        <v>14</v>
      </c>
      <c r="AA596" s="73">
        <v>3223200</v>
      </c>
      <c r="AB596" s="73">
        <v>38382</v>
      </c>
      <c r="AC596" s="73">
        <v>111871.48725599999</v>
      </c>
      <c r="AD596" s="75">
        <f t="shared" si="27"/>
        <v>4045116000</v>
      </c>
      <c r="AE596" s="74">
        <f t="shared" si="28"/>
        <v>21335</v>
      </c>
      <c r="AF596" s="75">
        <f t="shared" si="29"/>
        <v>189600</v>
      </c>
    </row>
    <row r="597" spans="1:32">
      <c r="A597" s="69" t="s">
        <v>2983</v>
      </c>
      <c r="B597" s="71" t="s">
        <v>2984</v>
      </c>
      <c r="C597" s="71"/>
      <c r="D597" s="72" t="s">
        <v>1215</v>
      </c>
      <c r="E597" s="71" t="s">
        <v>2985</v>
      </c>
      <c r="F597" s="71" t="s">
        <v>2986</v>
      </c>
      <c r="G597" s="71"/>
      <c r="H597" s="71" t="s">
        <v>1237</v>
      </c>
      <c r="I597" s="71" t="s">
        <v>1219</v>
      </c>
      <c r="J597" s="73">
        <v>288540</v>
      </c>
      <c r="K597" s="73">
        <v>348089</v>
      </c>
      <c r="L597" s="73">
        <v>6342</v>
      </c>
      <c r="M597" s="73">
        <v>279861.51324</v>
      </c>
      <c r="N597" s="73">
        <v>0</v>
      </c>
      <c r="O597" s="73">
        <v>374282</v>
      </c>
      <c r="P597" s="73">
        <v>2828.4666699999998</v>
      </c>
      <c r="Q597" s="73">
        <v>131221.961518</v>
      </c>
      <c r="R597" s="73">
        <v>226980</v>
      </c>
      <c r="S597" s="73">
        <v>288540</v>
      </c>
      <c r="T597" s="73">
        <v>9314</v>
      </c>
      <c r="U597" s="73">
        <v>241317.358916</v>
      </c>
      <c r="V597" s="73">
        <v>25</v>
      </c>
      <c r="W597" s="73">
        <v>461576</v>
      </c>
      <c r="X597" s="73">
        <v>45688.96787</v>
      </c>
      <c r="Y597" s="73">
        <v>28422.157611999999</v>
      </c>
      <c r="Z597" s="73">
        <v>25</v>
      </c>
      <c r="AA597" s="73">
        <v>461576</v>
      </c>
      <c r="AB597" s="73">
        <v>98183.2</v>
      </c>
      <c r="AC597" s="73">
        <v>49881.536236</v>
      </c>
      <c r="AD597" s="75">
        <f t="shared" si="27"/>
        <v>4022511597.9117041</v>
      </c>
      <c r="AE597" s="74">
        <f t="shared" si="28"/>
        <v>15656</v>
      </c>
      <c r="AF597" s="75">
        <f t="shared" si="29"/>
        <v>256930.99117984824</v>
      </c>
    </row>
    <row r="598" spans="1:32">
      <c r="A598" s="69" t="s">
        <v>2987</v>
      </c>
      <c r="B598" s="71" t="s">
        <v>2988</v>
      </c>
      <c r="C598" s="71"/>
      <c r="D598" s="72" t="s">
        <v>1215</v>
      </c>
      <c r="E598" s="71" t="s">
        <v>2989</v>
      </c>
      <c r="F598" s="71" t="s">
        <v>2102</v>
      </c>
      <c r="G598" s="71"/>
      <c r="H598" s="71" t="s">
        <v>1224</v>
      </c>
      <c r="I598" s="71" t="s">
        <v>1215</v>
      </c>
      <c r="J598" s="73">
        <v>179450</v>
      </c>
      <c r="K598" s="73">
        <v>260128</v>
      </c>
      <c r="L598" s="73">
        <v>10444</v>
      </c>
      <c r="M598" s="73">
        <v>206063.577169</v>
      </c>
      <c r="N598" s="73">
        <v>206368</v>
      </c>
      <c r="O598" s="73">
        <v>381670</v>
      </c>
      <c r="P598" s="73">
        <v>2122</v>
      </c>
      <c r="Q598" s="73">
        <v>262751.37653000001</v>
      </c>
      <c r="R598" s="73">
        <v>198000</v>
      </c>
      <c r="S598" s="73">
        <v>266523</v>
      </c>
      <c r="T598" s="73">
        <v>8714</v>
      </c>
      <c r="U598" s="73">
        <v>213805.200476</v>
      </c>
      <c r="V598" s="73">
        <v>0.7</v>
      </c>
      <c r="W598" s="73">
        <v>1164600</v>
      </c>
      <c r="X598" s="73">
        <v>16268</v>
      </c>
      <c r="Y598" s="73">
        <v>54249.589999000003</v>
      </c>
      <c r="Z598" s="73">
        <v>0</v>
      </c>
      <c r="AA598" s="73">
        <v>5083597</v>
      </c>
      <c r="AB598" s="73">
        <v>31458</v>
      </c>
      <c r="AC598" s="73">
        <v>132194.42272199999</v>
      </c>
      <c r="AD598" s="75">
        <f t="shared" si="27"/>
        <v>4015226516.9008999</v>
      </c>
      <c r="AE598" s="74">
        <f t="shared" si="28"/>
        <v>19158</v>
      </c>
      <c r="AF598" s="75">
        <f t="shared" si="29"/>
        <v>209584.84794346488</v>
      </c>
    </row>
    <row r="599" spans="1:32">
      <c r="A599" s="69" t="s">
        <v>2990</v>
      </c>
      <c r="B599" s="71" t="s">
        <v>2991</v>
      </c>
      <c r="C599" s="71"/>
      <c r="D599" s="72" t="s">
        <v>1215</v>
      </c>
      <c r="E599" s="71" t="s">
        <v>2992</v>
      </c>
      <c r="F599" s="71" t="s">
        <v>2993</v>
      </c>
      <c r="G599" s="71"/>
      <c r="H599" s="71" t="s">
        <v>1237</v>
      </c>
      <c r="I599" s="71" t="s">
        <v>1215</v>
      </c>
      <c r="J599" s="73">
        <v>1560</v>
      </c>
      <c r="K599" s="73">
        <v>115055</v>
      </c>
      <c r="L599" s="73">
        <v>20560</v>
      </c>
      <c r="M599" s="73">
        <v>51992.525092000003</v>
      </c>
      <c r="N599" s="73">
        <v>1443</v>
      </c>
      <c r="O599" s="73">
        <v>163900</v>
      </c>
      <c r="P599" s="73">
        <v>125016.16</v>
      </c>
      <c r="Q599" s="73">
        <v>6104.435974</v>
      </c>
      <c r="R599" s="73">
        <v>68850</v>
      </c>
      <c r="S599" s="73">
        <v>110879</v>
      </c>
      <c r="T599" s="73">
        <v>37491</v>
      </c>
      <c r="U599" s="73">
        <v>78493.838462</v>
      </c>
      <c r="V599" s="73">
        <v>124</v>
      </c>
      <c r="W599" s="73">
        <v>1570400</v>
      </c>
      <c r="X599" s="73">
        <v>228956.12</v>
      </c>
      <c r="Y599" s="73">
        <v>7079.5798619999996</v>
      </c>
      <c r="Z599" s="73">
        <v>1</v>
      </c>
      <c r="AA599" s="73">
        <v>2176047</v>
      </c>
      <c r="AB599" s="73">
        <v>1110628.04</v>
      </c>
      <c r="AC599" s="73">
        <v>1882.6207240000001</v>
      </c>
      <c r="AD599" s="75">
        <f t="shared" si="27"/>
        <v>4011778813.670362</v>
      </c>
      <c r="AE599" s="74">
        <f t="shared" si="28"/>
        <v>58051</v>
      </c>
      <c r="AF599" s="75">
        <f t="shared" si="29"/>
        <v>69107.833003227541</v>
      </c>
    </row>
    <row r="600" spans="1:32">
      <c r="A600" s="69" t="s">
        <v>2994</v>
      </c>
      <c r="B600" s="71" t="s">
        <v>2995</v>
      </c>
      <c r="C600" s="71"/>
      <c r="D600" s="72" t="s">
        <v>1219</v>
      </c>
      <c r="E600" s="71" t="s">
        <v>2252</v>
      </c>
      <c r="F600" s="71" t="s">
        <v>2253</v>
      </c>
      <c r="G600" s="71"/>
      <c r="H600" s="71" t="s">
        <v>1621</v>
      </c>
      <c r="I600" s="71" t="s">
        <v>1219</v>
      </c>
      <c r="J600" s="73">
        <v>15438</v>
      </c>
      <c r="K600" s="73">
        <v>24504</v>
      </c>
      <c r="L600" s="73">
        <v>183316</v>
      </c>
      <c r="M600" s="73">
        <v>21553.178805</v>
      </c>
      <c r="N600" s="73">
        <v>0</v>
      </c>
      <c r="O600" s="73">
        <v>1026576</v>
      </c>
      <c r="P600" s="73">
        <v>52403.08</v>
      </c>
      <c r="Q600" s="73">
        <v>18449.498727999999</v>
      </c>
      <c r="R600" s="73">
        <v>11975</v>
      </c>
      <c r="S600" s="73">
        <v>14550</v>
      </c>
      <c r="T600" s="73">
        <v>3780</v>
      </c>
      <c r="U600" s="73">
        <v>13152.147349999999</v>
      </c>
      <c r="V600" s="73">
        <v>351</v>
      </c>
      <c r="W600" s="73">
        <v>41215</v>
      </c>
      <c r="X600" s="73">
        <v>7862.027</v>
      </c>
      <c r="Y600" s="73">
        <v>3571.5499880000002</v>
      </c>
      <c r="Z600" s="73">
        <v>122</v>
      </c>
      <c r="AA600" s="73">
        <v>113500</v>
      </c>
      <c r="AB600" s="73">
        <v>20543.080000000002</v>
      </c>
      <c r="AC600" s="73">
        <v>7021.6207260000001</v>
      </c>
      <c r="AD600" s="75">
        <f t="shared" si="27"/>
        <v>4000757642.8003798</v>
      </c>
      <c r="AE600" s="74">
        <f t="shared" si="28"/>
        <v>187096</v>
      </c>
      <c r="AF600" s="75">
        <f t="shared" si="29"/>
        <v>21383.448298201885</v>
      </c>
    </row>
    <row r="601" spans="1:32">
      <c r="A601" s="69" t="s">
        <v>2996</v>
      </c>
      <c r="B601" s="71" t="s">
        <v>2997</v>
      </c>
      <c r="C601" s="71"/>
      <c r="D601" s="72" t="s">
        <v>1219</v>
      </c>
      <c r="E601" s="71" t="s">
        <v>1720</v>
      </c>
      <c r="F601" s="71" t="s">
        <v>1721</v>
      </c>
      <c r="G601" s="71"/>
      <c r="H601" s="71" t="s">
        <v>1237</v>
      </c>
      <c r="I601" s="71" t="s">
        <v>1219</v>
      </c>
      <c r="J601" s="73">
        <v>2592</v>
      </c>
      <c r="K601" s="73">
        <v>17851</v>
      </c>
      <c r="L601" s="73">
        <v>247723</v>
      </c>
      <c r="M601" s="73">
        <v>15639.965178</v>
      </c>
      <c r="N601" s="73">
        <v>0</v>
      </c>
      <c r="O601" s="73">
        <v>4608342</v>
      </c>
      <c r="P601" s="73">
        <v>129870</v>
      </c>
      <c r="Q601" s="73">
        <v>6227.6139409999996</v>
      </c>
      <c r="R601" s="73">
        <v>600</v>
      </c>
      <c r="S601" s="73">
        <v>4500</v>
      </c>
      <c r="T601" s="73">
        <v>60119</v>
      </c>
      <c r="U601" s="73">
        <v>1811.327029</v>
      </c>
      <c r="V601" s="73">
        <v>51</v>
      </c>
      <c r="W601" s="73">
        <v>30000</v>
      </c>
      <c r="X601" s="73">
        <v>53181.5</v>
      </c>
      <c r="Y601" s="73">
        <v>1659.6731560000001</v>
      </c>
      <c r="Z601" s="73">
        <v>50</v>
      </c>
      <c r="AA601" s="73">
        <v>459088</v>
      </c>
      <c r="AB601" s="73">
        <v>21709</v>
      </c>
      <c r="AC601" s="73">
        <v>1430.3703740000001</v>
      </c>
      <c r="AD601" s="75">
        <f t="shared" si="27"/>
        <v>3983274263.4461455</v>
      </c>
      <c r="AE601" s="74">
        <f t="shared" si="28"/>
        <v>307842</v>
      </c>
      <c r="AF601" s="75">
        <f t="shared" si="29"/>
        <v>12939.346364193792</v>
      </c>
    </row>
    <row r="602" spans="1:32">
      <c r="A602" s="69" t="s">
        <v>2998</v>
      </c>
      <c r="B602" s="71" t="s">
        <v>2999</v>
      </c>
      <c r="C602" s="71"/>
      <c r="D602" s="72" t="s">
        <v>1219</v>
      </c>
      <c r="E602" s="71" t="s">
        <v>3000</v>
      </c>
      <c r="F602" s="71" t="s">
        <v>3001</v>
      </c>
      <c r="G602" s="71"/>
      <c r="H602" s="71" t="s">
        <v>1237</v>
      </c>
      <c r="I602" s="71" t="s">
        <v>1215</v>
      </c>
      <c r="J602" s="73">
        <v>51849</v>
      </c>
      <c r="K602" s="73">
        <v>67592</v>
      </c>
      <c r="L602" s="73">
        <v>42311</v>
      </c>
      <c r="M602" s="73">
        <v>60236.593789999999</v>
      </c>
      <c r="N602" s="73">
        <v>9374</v>
      </c>
      <c r="O602" s="73">
        <v>101691</v>
      </c>
      <c r="P602" s="73">
        <v>19454</v>
      </c>
      <c r="Q602" s="73">
        <v>21736.733012000001</v>
      </c>
      <c r="R602" s="73">
        <v>9000</v>
      </c>
      <c r="S602" s="73">
        <v>59821</v>
      </c>
      <c r="T602" s="73">
        <v>86417</v>
      </c>
      <c r="U602" s="73">
        <v>16587.965881</v>
      </c>
      <c r="V602" s="73">
        <v>1261</v>
      </c>
      <c r="W602" s="73">
        <v>91200</v>
      </c>
      <c r="X602" s="73">
        <v>17495</v>
      </c>
      <c r="Y602" s="73">
        <v>34117.923209</v>
      </c>
      <c r="Z602" s="73">
        <v>32</v>
      </c>
      <c r="AA602" s="73">
        <v>1328800</v>
      </c>
      <c r="AB602" s="73">
        <v>34590.199999999997</v>
      </c>
      <c r="AC602" s="73">
        <v>29498.329495999998</v>
      </c>
      <c r="AD602" s="75">
        <f t="shared" si="27"/>
        <v>3982152767.3870668</v>
      </c>
      <c r="AE602" s="74">
        <f t="shared" si="28"/>
        <v>128728</v>
      </c>
      <c r="AF602" s="75">
        <f t="shared" si="29"/>
        <v>30934.627799601229</v>
      </c>
    </row>
    <row r="603" spans="1:32">
      <c r="A603" s="69" t="s">
        <v>3002</v>
      </c>
      <c r="B603" s="71" t="s">
        <v>3003</v>
      </c>
      <c r="C603" s="71"/>
      <c r="D603" s="72" t="s">
        <v>1219</v>
      </c>
      <c r="E603" s="71" t="s">
        <v>3004</v>
      </c>
      <c r="F603" s="71" t="s">
        <v>3005</v>
      </c>
      <c r="G603" s="71"/>
      <c r="H603" s="71" t="s">
        <v>1621</v>
      </c>
      <c r="I603" s="71" t="s">
        <v>1215</v>
      </c>
      <c r="J603" s="73">
        <v>4500</v>
      </c>
      <c r="K603" s="73">
        <v>6384</v>
      </c>
      <c r="L603" s="73">
        <v>711082</v>
      </c>
      <c r="M603" s="73">
        <v>5596.5934109999998</v>
      </c>
      <c r="N603" s="73">
        <v>0</v>
      </c>
      <c r="O603" s="73">
        <v>8170</v>
      </c>
      <c r="P603" s="73">
        <v>48996</v>
      </c>
      <c r="Q603" s="73">
        <v>6310.3787160000002</v>
      </c>
      <c r="R603" s="73">
        <v>0</v>
      </c>
      <c r="S603" s="73">
        <v>0</v>
      </c>
      <c r="T603" s="73">
        <v>0</v>
      </c>
      <c r="U603" s="73">
        <v>0</v>
      </c>
      <c r="V603" s="73">
        <v>5239</v>
      </c>
      <c r="W603" s="73">
        <v>7020</v>
      </c>
      <c r="X603" s="73">
        <v>22</v>
      </c>
      <c r="Y603" s="73">
        <v>6295.7272720000001</v>
      </c>
      <c r="Z603" s="73">
        <v>0</v>
      </c>
      <c r="AA603" s="73">
        <v>6900</v>
      </c>
      <c r="AB603" s="73">
        <v>2866</v>
      </c>
      <c r="AC603" s="73">
        <v>6086.7382969999999</v>
      </c>
      <c r="AD603" s="75">
        <f t="shared" si="27"/>
        <v>3979636835.880702</v>
      </c>
      <c r="AE603" s="74">
        <f t="shared" si="28"/>
        <v>711082</v>
      </c>
      <c r="AF603" s="75">
        <f t="shared" si="29"/>
        <v>5596.5934109999998</v>
      </c>
    </row>
    <row r="604" spans="1:32">
      <c r="A604" s="69" t="s">
        <v>3006</v>
      </c>
      <c r="B604" s="71" t="s">
        <v>3007</v>
      </c>
      <c r="C604" s="71"/>
      <c r="D604" s="72" t="s">
        <v>1219</v>
      </c>
      <c r="E604" s="71" t="s">
        <v>3004</v>
      </c>
      <c r="F604" s="71" t="s">
        <v>3005</v>
      </c>
      <c r="G604" s="71"/>
      <c r="H604" s="71" t="s">
        <v>1621</v>
      </c>
      <c r="I604" s="71" t="s">
        <v>1215</v>
      </c>
      <c r="J604" s="73">
        <v>5500</v>
      </c>
      <c r="K604" s="73">
        <v>15700</v>
      </c>
      <c r="L604" s="73">
        <v>282670</v>
      </c>
      <c r="M604" s="73">
        <v>14046.450484000001</v>
      </c>
      <c r="N604" s="73">
        <v>0</v>
      </c>
      <c r="O604" s="73">
        <v>2867600</v>
      </c>
      <c r="P604" s="73">
        <v>29014</v>
      </c>
      <c r="Q604" s="73">
        <v>14890.635741</v>
      </c>
      <c r="R604" s="73">
        <v>11218</v>
      </c>
      <c r="S604" s="73">
        <v>13400</v>
      </c>
      <c r="T604" s="73">
        <v>380</v>
      </c>
      <c r="U604" s="73">
        <v>11956.702627999999</v>
      </c>
      <c r="V604" s="73">
        <v>13449</v>
      </c>
      <c r="W604" s="73">
        <v>20623</v>
      </c>
      <c r="X604" s="73">
        <v>92</v>
      </c>
      <c r="Y604" s="73">
        <v>15027.146736999999</v>
      </c>
      <c r="Z604" s="73">
        <v>6818</v>
      </c>
      <c r="AA604" s="73">
        <v>17671</v>
      </c>
      <c r="AB604" s="73">
        <v>11269</v>
      </c>
      <c r="AC604" s="73">
        <v>13840.229479</v>
      </c>
      <c r="AD604" s="75">
        <f t="shared" si="27"/>
        <v>3975053705.3109202</v>
      </c>
      <c r="AE604" s="74">
        <f t="shared" si="28"/>
        <v>283050</v>
      </c>
      <c r="AF604" s="75">
        <f t="shared" si="29"/>
        <v>14043.644957819892</v>
      </c>
    </row>
    <row r="605" spans="1:32">
      <c r="A605" s="69" t="s">
        <v>3008</v>
      </c>
      <c r="B605" s="71" t="s">
        <v>3009</v>
      </c>
      <c r="C605" s="71"/>
      <c r="D605" s="72" t="s">
        <v>1219</v>
      </c>
      <c r="E605" s="71" t="s">
        <v>2958</v>
      </c>
      <c r="F605" s="71" t="s">
        <v>2959</v>
      </c>
      <c r="G605" s="71"/>
      <c r="H605" s="71" t="s">
        <v>1237</v>
      </c>
      <c r="I605" s="71" t="s">
        <v>1215</v>
      </c>
      <c r="J605" s="73">
        <v>8772</v>
      </c>
      <c r="K605" s="73">
        <v>31824</v>
      </c>
      <c r="L605" s="73">
        <v>307247</v>
      </c>
      <c r="M605" s="73">
        <v>12911.171668000001</v>
      </c>
      <c r="N605" s="73">
        <v>0</v>
      </c>
      <c r="O605" s="73">
        <v>1397088</v>
      </c>
      <c r="P605" s="73">
        <v>50238</v>
      </c>
      <c r="Q605" s="73">
        <v>14189.386587999999</v>
      </c>
      <c r="R605" s="73">
        <v>10500</v>
      </c>
      <c r="S605" s="73">
        <v>12853</v>
      </c>
      <c r="T605" s="73">
        <v>659</v>
      </c>
      <c r="U605" s="73">
        <v>11530.531101</v>
      </c>
      <c r="V605" s="73">
        <v>429</v>
      </c>
      <c r="W605" s="73">
        <v>17200</v>
      </c>
      <c r="X605" s="73">
        <v>182</v>
      </c>
      <c r="Y605" s="73">
        <v>4673.9623600000004</v>
      </c>
      <c r="Z605" s="73">
        <v>127.5</v>
      </c>
      <c r="AA605" s="73">
        <v>17061</v>
      </c>
      <c r="AB605" s="73">
        <v>6157</v>
      </c>
      <c r="AC605" s="73">
        <v>9446.7620590000006</v>
      </c>
      <c r="AD605" s="75">
        <f t="shared" si="27"/>
        <v>3974517381.4735556</v>
      </c>
      <c r="AE605" s="74">
        <f t="shared" si="28"/>
        <v>307906</v>
      </c>
      <c r="AF605" s="75">
        <f t="shared" si="29"/>
        <v>12908.216733267802</v>
      </c>
    </row>
    <row r="606" spans="1:32">
      <c r="A606" s="69" t="s">
        <v>3010</v>
      </c>
      <c r="B606" s="71" t="s">
        <v>3011</v>
      </c>
      <c r="C606" s="71"/>
      <c r="D606" s="72" t="s">
        <v>1215</v>
      </c>
      <c r="E606" s="71" t="s">
        <v>1411</v>
      </c>
      <c r="F606" s="71" t="s">
        <v>1412</v>
      </c>
      <c r="G606" s="71"/>
      <c r="H606" s="71" t="s">
        <v>1237</v>
      </c>
      <c r="I606" s="71" t="s">
        <v>1215</v>
      </c>
      <c r="J606" s="73">
        <v>98876</v>
      </c>
      <c r="K606" s="73">
        <v>160004</v>
      </c>
      <c r="L606" s="73">
        <v>831</v>
      </c>
      <c r="M606" s="73">
        <v>140111.54632600001</v>
      </c>
      <c r="N606" s="73">
        <v>73772</v>
      </c>
      <c r="O606" s="73">
        <v>221483</v>
      </c>
      <c r="P606" s="73">
        <v>4296</v>
      </c>
      <c r="Q606" s="73">
        <v>106039.98416000001</v>
      </c>
      <c r="R606" s="73">
        <v>98876</v>
      </c>
      <c r="S606" s="73">
        <v>105570</v>
      </c>
      <c r="T606" s="73">
        <v>38581</v>
      </c>
      <c r="U606" s="73">
        <v>99576.440057999993</v>
      </c>
      <c r="V606" s="73">
        <v>2900</v>
      </c>
      <c r="W606" s="73">
        <v>770306</v>
      </c>
      <c r="X606" s="73">
        <v>18809</v>
      </c>
      <c r="Y606" s="73">
        <v>105148.290958</v>
      </c>
      <c r="Z606" s="73">
        <v>190</v>
      </c>
      <c r="AA606" s="73">
        <v>3322260</v>
      </c>
      <c r="AB606" s="73">
        <v>39293.666649999999</v>
      </c>
      <c r="AC606" s="73">
        <v>63863.179626999998</v>
      </c>
      <c r="AD606" s="75">
        <f t="shared" si="27"/>
        <v>3958191328.8746037</v>
      </c>
      <c r="AE606" s="74">
        <f t="shared" si="28"/>
        <v>39412</v>
      </c>
      <c r="AF606" s="75">
        <f t="shared" si="29"/>
        <v>100431.12069609773</v>
      </c>
    </row>
    <row r="607" spans="1:32">
      <c r="A607" s="69" t="s">
        <v>3012</v>
      </c>
      <c r="B607" s="71" t="s">
        <v>3013</v>
      </c>
      <c r="C607" s="71"/>
      <c r="D607" s="72" t="s">
        <v>1215</v>
      </c>
      <c r="E607" s="71" t="s">
        <v>2181</v>
      </c>
      <c r="F607" s="71" t="s">
        <v>2182</v>
      </c>
      <c r="G607" s="71"/>
      <c r="H607" s="71" t="s">
        <v>1611</v>
      </c>
      <c r="I607" s="71" t="s">
        <v>1215</v>
      </c>
      <c r="J607" s="73">
        <v>6035</v>
      </c>
      <c r="K607" s="73">
        <v>10881</v>
      </c>
      <c r="L607" s="73">
        <v>441228</v>
      </c>
      <c r="M607" s="73">
        <v>8968.1894890000003</v>
      </c>
      <c r="N607" s="73">
        <v>0</v>
      </c>
      <c r="O607" s="73">
        <v>14500</v>
      </c>
      <c r="P607" s="73">
        <v>26551</v>
      </c>
      <c r="Q607" s="73">
        <v>9993.027908</v>
      </c>
      <c r="R607" s="73">
        <v>0</v>
      </c>
      <c r="S607" s="73">
        <v>0</v>
      </c>
      <c r="T607" s="73">
        <v>0</v>
      </c>
      <c r="U607" s="73">
        <v>0</v>
      </c>
      <c r="V607" s="73">
        <v>8252</v>
      </c>
      <c r="W607" s="73">
        <v>13055</v>
      </c>
      <c r="X607" s="73">
        <v>108</v>
      </c>
      <c r="Y607" s="73">
        <v>9660.1018499999991</v>
      </c>
      <c r="Z607" s="73">
        <v>8284</v>
      </c>
      <c r="AA607" s="73">
        <v>10300</v>
      </c>
      <c r="AB607" s="73">
        <v>11726</v>
      </c>
      <c r="AC607" s="73">
        <v>9801.1657840000007</v>
      </c>
      <c r="AD607" s="75">
        <f t="shared" si="27"/>
        <v>3957016311.8524923</v>
      </c>
      <c r="AE607" s="74">
        <f t="shared" si="28"/>
        <v>441228</v>
      </c>
      <c r="AF607" s="75">
        <f t="shared" si="29"/>
        <v>8968.1894890000003</v>
      </c>
    </row>
    <row r="608" spans="1:32">
      <c r="A608" s="69" t="s">
        <v>3014</v>
      </c>
      <c r="B608" s="71" t="s">
        <v>3015</v>
      </c>
      <c r="C608" s="71"/>
      <c r="D608" s="72" t="s">
        <v>1215</v>
      </c>
      <c r="E608" s="71" t="s">
        <v>3016</v>
      </c>
      <c r="F608" s="71" t="s">
        <v>1644</v>
      </c>
      <c r="G608" s="71"/>
      <c r="H608" s="71" t="s">
        <v>1237</v>
      </c>
      <c r="I608" s="71" t="s">
        <v>1215</v>
      </c>
      <c r="J608" s="73">
        <v>2524</v>
      </c>
      <c r="K608" s="73">
        <v>4099</v>
      </c>
      <c r="L608" s="73">
        <v>1168790</v>
      </c>
      <c r="M608" s="73">
        <v>3317.353854</v>
      </c>
      <c r="N608" s="73">
        <v>0</v>
      </c>
      <c r="O608" s="73">
        <v>84336</v>
      </c>
      <c r="P608" s="73">
        <v>611628</v>
      </c>
      <c r="Q608" s="73">
        <v>2702.1247349999999</v>
      </c>
      <c r="R608" s="73">
        <v>78</v>
      </c>
      <c r="S608" s="73">
        <v>3402</v>
      </c>
      <c r="T608" s="73">
        <v>150701</v>
      </c>
      <c r="U608" s="73">
        <v>498.92623400000002</v>
      </c>
      <c r="V608" s="73">
        <v>40</v>
      </c>
      <c r="W608" s="73">
        <v>5900</v>
      </c>
      <c r="X608" s="73">
        <v>74612.428570000004</v>
      </c>
      <c r="Y608" s="73">
        <v>149.25506100000001</v>
      </c>
      <c r="Z608" s="73">
        <v>2</v>
      </c>
      <c r="AA608" s="73">
        <v>161838</v>
      </c>
      <c r="AB608" s="73">
        <v>152714.11103999999</v>
      </c>
      <c r="AC608" s="73">
        <v>529.08337300000005</v>
      </c>
      <c r="AD608" s="75">
        <f t="shared" si="27"/>
        <v>3952478693.4066939</v>
      </c>
      <c r="AE608" s="74">
        <f t="shared" si="28"/>
        <v>1319491</v>
      </c>
      <c r="AF608" s="75">
        <f t="shared" si="29"/>
        <v>2995.457106874313</v>
      </c>
    </row>
    <row r="609" spans="1:32">
      <c r="A609" s="69" t="s">
        <v>3017</v>
      </c>
      <c r="B609" s="71" t="s">
        <v>3018</v>
      </c>
      <c r="C609" s="71"/>
      <c r="D609" s="72" t="s">
        <v>1215</v>
      </c>
      <c r="E609" s="71" t="s">
        <v>3019</v>
      </c>
      <c r="F609" s="71" t="s">
        <v>3020</v>
      </c>
      <c r="G609" s="71"/>
      <c r="H609" s="71" t="s">
        <v>1237</v>
      </c>
      <c r="I609" s="71" t="s">
        <v>1219</v>
      </c>
      <c r="J609" s="73">
        <v>2660</v>
      </c>
      <c r="K609" s="73">
        <v>6040</v>
      </c>
      <c r="L609" s="73">
        <v>395000</v>
      </c>
      <c r="M609" s="73">
        <v>5966.9556940000002</v>
      </c>
      <c r="N609" s="73">
        <v>1850</v>
      </c>
      <c r="O609" s="73">
        <v>215725</v>
      </c>
      <c r="P609" s="73">
        <v>4925</v>
      </c>
      <c r="Q609" s="73">
        <v>20828.549031999999</v>
      </c>
      <c r="R609" s="73">
        <v>108679</v>
      </c>
      <c r="S609" s="73">
        <v>237500</v>
      </c>
      <c r="T609" s="73">
        <v>14639</v>
      </c>
      <c r="U609" s="73">
        <v>108687.799849</v>
      </c>
      <c r="V609" s="73">
        <v>34</v>
      </c>
      <c r="W609" s="73">
        <v>360000</v>
      </c>
      <c r="X609" s="73">
        <v>51746.04</v>
      </c>
      <c r="Y609" s="73">
        <v>10966.037301</v>
      </c>
      <c r="Z609" s="73">
        <v>0</v>
      </c>
      <c r="AA609" s="73">
        <v>313857385</v>
      </c>
      <c r="AB609" s="73">
        <v>239074.15</v>
      </c>
      <c r="AC609" s="73">
        <v>9525.6944480000002</v>
      </c>
      <c r="AD609" s="75">
        <f t="shared" si="27"/>
        <v>3948028201.1195111</v>
      </c>
      <c r="AE609" s="74">
        <f t="shared" si="28"/>
        <v>409639</v>
      </c>
      <c r="AF609" s="75">
        <f t="shared" si="29"/>
        <v>9637.8230615725333</v>
      </c>
    </row>
    <row r="610" spans="1:32">
      <c r="A610" s="69" t="s">
        <v>3021</v>
      </c>
      <c r="B610" s="71" t="s">
        <v>3022</v>
      </c>
      <c r="C610" s="71"/>
      <c r="D610" s="72" t="s">
        <v>1215</v>
      </c>
      <c r="E610" s="71" t="s">
        <v>2011</v>
      </c>
      <c r="F610" s="71" t="s">
        <v>2012</v>
      </c>
      <c r="G610" s="71"/>
      <c r="H610" s="71" t="s">
        <v>1456</v>
      </c>
      <c r="I610" s="71" t="s">
        <v>1219</v>
      </c>
      <c r="J610" s="73">
        <v>3088</v>
      </c>
      <c r="K610" s="73">
        <v>7395</v>
      </c>
      <c r="L610" s="73">
        <v>421947</v>
      </c>
      <c r="M610" s="73">
        <v>6984.1357289999996</v>
      </c>
      <c r="N610" s="73">
        <v>0</v>
      </c>
      <c r="O610" s="73">
        <v>410574</v>
      </c>
      <c r="P610" s="73">
        <v>80204.312000000005</v>
      </c>
      <c r="Q610" s="73">
        <v>7353.9499839999999</v>
      </c>
      <c r="R610" s="73">
        <v>2403</v>
      </c>
      <c r="S610" s="73">
        <v>6600</v>
      </c>
      <c r="T610" s="73">
        <v>329497</v>
      </c>
      <c r="U610" s="73">
        <v>3036.4531350000002</v>
      </c>
      <c r="V610" s="73">
        <v>1</v>
      </c>
      <c r="W610" s="73">
        <v>50414</v>
      </c>
      <c r="X610" s="73">
        <v>191322</v>
      </c>
      <c r="Y610" s="73">
        <v>3475.4465770000002</v>
      </c>
      <c r="Z610" s="73">
        <v>0</v>
      </c>
      <c r="AA610" s="73">
        <v>588200</v>
      </c>
      <c r="AB610" s="73">
        <v>248410.27499999999</v>
      </c>
      <c r="AC610" s="73">
        <v>2256.47748</v>
      </c>
      <c r="AD610" s="75">
        <f t="shared" si="27"/>
        <v>3947437317.0674577</v>
      </c>
      <c r="AE610" s="74">
        <f t="shared" si="28"/>
        <v>751444</v>
      </c>
      <c r="AF610" s="75">
        <f t="shared" si="29"/>
        <v>5253.1357187860413</v>
      </c>
    </row>
    <row r="611" spans="1:32">
      <c r="A611" s="69" t="s">
        <v>3023</v>
      </c>
      <c r="B611" s="71" t="s">
        <v>3024</v>
      </c>
      <c r="C611" s="71"/>
      <c r="D611" s="72" t="s">
        <v>1219</v>
      </c>
      <c r="E611" s="71" t="s">
        <v>1792</v>
      </c>
      <c r="F611" s="71" t="s">
        <v>1793</v>
      </c>
      <c r="G611" s="71"/>
      <c r="H611" s="71" t="s">
        <v>1794</v>
      </c>
      <c r="I611" s="71" t="s">
        <v>1219</v>
      </c>
      <c r="J611" s="73">
        <v>1748</v>
      </c>
      <c r="K611" s="73">
        <v>7546</v>
      </c>
      <c r="L611" s="73">
        <v>451788</v>
      </c>
      <c r="M611" s="73">
        <v>6497.0113090000004</v>
      </c>
      <c r="N611" s="73">
        <v>0</v>
      </c>
      <c r="O611" s="73">
        <v>23534</v>
      </c>
      <c r="P611" s="73">
        <v>69691</v>
      </c>
      <c r="Q611" s="73">
        <v>4451.4824120000003</v>
      </c>
      <c r="R611" s="73">
        <v>1150</v>
      </c>
      <c r="S611" s="73">
        <v>2006</v>
      </c>
      <c r="T611" s="73">
        <v>685406</v>
      </c>
      <c r="U611" s="73">
        <v>1476.6605870000001</v>
      </c>
      <c r="V611" s="73">
        <v>34</v>
      </c>
      <c r="W611" s="73">
        <v>52562</v>
      </c>
      <c r="X611" s="73">
        <v>175884</v>
      </c>
      <c r="Y611" s="73">
        <v>1865.066828</v>
      </c>
      <c r="Z611" s="73">
        <v>0</v>
      </c>
      <c r="AA611" s="73">
        <v>16870</v>
      </c>
      <c r="AB611" s="73">
        <v>205716</v>
      </c>
      <c r="AC611" s="73">
        <v>1715.201679</v>
      </c>
      <c r="AD611" s="75">
        <f t="shared" si="27"/>
        <v>3947383771.5638142</v>
      </c>
      <c r="AE611" s="74">
        <f t="shared" si="28"/>
        <v>1137194</v>
      </c>
      <c r="AF611" s="75">
        <f t="shared" si="29"/>
        <v>3471.1612720114722</v>
      </c>
    </row>
    <row r="612" spans="1:32">
      <c r="A612" s="69" t="s">
        <v>3025</v>
      </c>
      <c r="B612" s="71" t="s">
        <v>3026</v>
      </c>
      <c r="C612" s="71"/>
      <c r="D612" s="72" t="s">
        <v>1215</v>
      </c>
      <c r="E612" s="71" t="s">
        <v>3027</v>
      </c>
      <c r="F612" s="71" t="s">
        <v>3028</v>
      </c>
      <c r="G612" s="71"/>
      <c r="H612" s="71" t="s">
        <v>1237</v>
      </c>
      <c r="I612" s="71" t="s">
        <v>1215</v>
      </c>
      <c r="J612" s="73">
        <v>0</v>
      </c>
      <c r="K612" s="73">
        <v>0</v>
      </c>
      <c r="L612" s="73">
        <v>0</v>
      </c>
      <c r="M612" s="73">
        <v>0</v>
      </c>
      <c r="N612" s="73">
        <v>15766</v>
      </c>
      <c r="O612" s="73">
        <v>758350</v>
      </c>
      <c r="P612" s="73">
        <v>1266</v>
      </c>
      <c r="Q612" s="73">
        <v>178317.27408999999</v>
      </c>
      <c r="R612" s="73">
        <v>440000</v>
      </c>
      <c r="S612" s="73">
        <v>440000</v>
      </c>
      <c r="T612" s="73">
        <v>8970</v>
      </c>
      <c r="U612" s="73">
        <v>440000</v>
      </c>
      <c r="V612" s="73">
        <v>35</v>
      </c>
      <c r="W612" s="73">
        <v>899160</v>
      </c>
      <c r="X612" s="73">
        <v>22229.99999</v>
      </c>
      <c r="Y612" s="73">
        <v>64026.721978000001</v>
      </c>
      <c r="Z612" s="73">
        <v>35</v>
      </c>
      <c r="AA612" s="73">
        <v>1224360</v>
      </c>
      <c r="AB612" s="73">
        <v>140118.03333000001</v>
      </c>
      <c r="AC612" s="73">
        <v>23676.637299999999</v>
      </c>
      <c r="AD612" s="75">
        <f t="shared" si="27"/>
        <v>3946800000</v>
      </c>
      <c r="AE612" s="74">
        <f t="shared" si="28"/>
        <v>8970</v>
      </c>
      <c r="AF612" s="75">
        <f t="shared" si="29"/>
        <v>440000</v>
      </c>
    </row>
    <row r="613" spans="1:32">
      <c r="A613" s="69" t="s">
        <v>3029</v>
      </c>
      <c r="B613" s="71" t="s">
        <v>3030</v>
      </c>
      <c r="C613" s="71"/>
      <c r="D613" s="72" t="s">
        <v>1219</v>
      </c>
      <c r="E613" s="71" t="s">
        <v>3031</v>
      </c>
      <c r="F613" s="71" t="s">
        <v>3032</v>
      </c>
      <c r="G613" s="71"/>
      <c r="H613" s="71" t="s">
        <v>1237</v>
      </c>
      <c r="I613" s="71" t="s">
        <v>1215</v>
      </c>
      <c r="J613" s="73">
        <v>22000</v>
      </c>
      <c r="K613" s="73">
        <v>60635</v>
      </c>
      <c r="L613" s="73">
        <v>79193</v>
      </c>
      <c r="M613" s="73">
        <v>49805.280475</v>
      </c>
      <c r="N613" s="73">
        <v>11670</v>
      </c>
      <c r="O613" s="73">
        <v>251252</v>
      </c>
      <c r="P613" s="73">
        <v>4480</v>
      </c>
      <c r="Q613" s="73">
        <v>56126.166018999997</v>
      </c>
      <c r="R613" s="73">
        <v>0</v>
      </c>
      <c r="S613" s="73">
        <v>0</v>
      </c>
      <c r="T613" s="73">
        <v>0</v>
      </c>
      <c r="U613" s="73">
        <v>0</v>
      </c>
      <c r="V613" s="73">
        <v>6071</v>
      </c>
      <c r="W613" s="73">
        <v>70574</v>
      </c>
      <c r="X613" s="73">
        <v>1710</v>
      </c>
      <c r="Y613" s="73">
        <v>47541.979060999998</v>
      </c>
      <c r="Z613" s="73">
        <v>113</v>
      </c>
      <c r="AA613" s="73">
        <v>5352924</v>
      </c>
      <c r="AB613" s="73">
        <v>4053</v>
      </c>
      <c r="AC613" s="73">
        <v>48562.251718</v>
      </c>
      <c r="AD613" s="75">
        <f t="shared" si="27"/>
        <v>3944229576.6566749</v>
      </c>
      <c r="AE613" s="74">
        <f t="shared" si="28"/>
        <v>79193</v>
      </c>
      <c r="AF613" s="75">
        <f t="shared" si="29"/>
        <v>49805.280475</v>
      </c>
    </row>
    <row r="614" spans="1:32">
      <c r="A614" s="69" t="s">
        <v>3033</v>
      </c>
      <c r="B614" s="71" t="s">
        <v>3034</v>
      </c>
      <c r="C614" s="71"/>
      <c r="D614" s="72" t="s">
        <v>1219</v>
      </c>
      <c r="E614" s="71" t="s">
        <v>3035</v>
      </c>
      <c r="F614" s="71" t="s">
        <v>3036</v>
      </c>
      <c r="G614" s="71"/>
      <c r="H614" s="71" t="s">
        <v>1794</v>
      </c>
      <c r="I614" s="71" t="s">
        <v>1219</v>
      </c>
      <c r="J614" s="73">
        <v>48644</v>
      </c>
      <c r="K614" s="73">
        <v>60417</v>
      </c>
      <c r="L614" s="73">
        <v>15796</v>
      </c>
      <c r="M614" s="73">
        <v>55771.201945000001</v>
      </c>
      <c r="N614" s="73">
        <v>0</v>
      </c>
      <c r="O614" s="73">
        <v>131760</v>
      </c>
      <c r="P614" s="73">
        <v>41317</v>
      </c>
      <c r="Q614" s="73">
        <v>10203.183191</v>
      </c>
      <c r="R614" s="73">
        <v>13000</v>
      </c>
      <c r="S614" s="73">
        <v>54500</v>
      </c>
      <c r="T614" s="73">
        <v>177508</v>
      </c>
      <c r="U614" s="73">
        <v>17251.831459000001</v>
      </c>
      <c r="V614" s="73">
        <v>2</v>
      </c>
      <c r="W614" s="73">
        <v>86265</v>
      </c>
      <c r="X614" s="73">
        <v>42500</v>
      </c>
      <c r="Y614" s="73">
        <v>20158.192815999999</v>
      </c>
      <c r="Z614" s="73">
        <v>0</v>
      </c>
      <c r="AA614" s="73">
        <v>1407160</v>
      </c>
      <c r="AB614" s="73">
        <v>182415.93</v>
      </c>
      <c r="AC614" s="73">
        <v>6249.8876550000004</v>
      </c>
      <c r="AD614" s="75">
        <f t="shared" si="27"/>
        <v>3943300004.5473924</v>
      </c>
      <c r="AE614" s="74">
        <f t="shared" si="28"/>
        <v>193304</v>
      </c>
      <c r="AF614" s="75">
        <f t="shared" si="29"/>
        <v>20399.474426537436</v>
      </c>
    </row>
    <row r="615" spans="1:32">
      <c r="A615" s="69" t="s">
        <v>3037</v>
      </c>
      <c r="B615" s="71" t="s">
        <v>3038</v>
      </c>
      <c r="C615" s="71"/>
      <c r="D615" s="72" t="s">
        <v>1215</v>
      </c>
      <c r="E615" s="71" t="s">
        <v>3039</v>
      </c>
      <c r="F615" s="71" t="s">
        <v>3040</v>
      </c>
      <c r="G615" s="71"/>
      <c r="H615" s="71" t="s">
        <v>1237</v>
      </c>
      <c r="I615" s="71" t="s">
        <v>1215</v>
      </c>
      <c r="J615" s="73">
        <v>0</v>
      </c>
      <c r="K615" s="73">
        <v>206356</v>
      </c>
      <c r="L615" s="73">
        <v>10674</v>
      </c>
      <c r="M615" s="73">
        <v>160687.120475</v>
      </c>
      <c r="N615" s="73">
        <v>0</v>
      </c>
      <c r="O615" s="73">
        <v>244550</v>
      </c>
      <c r="P615" s="73">
        <v>5513</v>
      </c>
      <c r="Q615" s="73">
        <v>48029.215343999997</v>
      </c>
      <c r="R615" s="73">
        <v>50400</v>
      </c>
      <c r="S615" s="73">
        <v>205814</v>
      </c>
      <c r="T615" s="73">
        <v>31272</v>
      </c>
      <c r="U615" s="73">
        <v>71249.192563000004</v>
      </c>
      <c r="V615" s="73">
        <v>75</v>
      </c>
      <c r="W615" s="73">
        <v>230496</v>
      </c>
      <c r="X615" s="73">
        <v>159278.42691000001</v>
      </c>
      <c r="Y615" s="73">
        <v>3487.8841750000001</v>
      </c>
      <c r="Z615" s="73">
        <v>75</v>
      </c>
      <c r="AA615" s="73">
        <v>230496</v>
      </c>
      <c r="AB615" s="73">
        <v>193976.07</v>
      </c>
      <c r="AC615" s="73">
        <v>5493.1191049999998</v>
      </c>
      <c r="AD615" s="75">
        <f t="shared" si="27"/>
        <v>3943279073.7802863</v>
      </c>
      <c r="AE615" s="74">
        <f t="shared" si="28"/>
        <v>41946</v>
      </c>
      <c r="AF615" s="75">
        <f t="shared" si="29"/>
        <v>94008.465021224576</v>
      </c>
    </row>
    <row r="616" spans="1:32">
      <c r="A616" s="69" t="s">
        <v>3041</v>
      </c>
      <c r="B616" s="71" t="s">
        <v>3042</v>
      </c>
      <c r="C616" s="71"/>
      <c r="D616" s="72" t="s">
        <v>1219</v>
      </c>
      <c r="E616" s="71" t="s">
        <v>2515</v>
      </c>
      <c r="F616" s="71" t="s">
        <v>2516</v>
      </c>
      <c r="G616" s="71"/>
      <c r="H616" s="71" t="s">
        <v>1237</v>
      </c>
      <c r="I616" s="71" t="s">
        <v>1219</v>
      </c>
      <c r="J616" s="73">
        <v>334</v>
      </c>
      <c r="K616" s="73">
        <v>5947</v>
      </c>
      <c r="L616" s="73">
        <v>797667</v>
      </c>
      <c r="M616" s="73">
        <v>4940.6168889999999</v>
      </c>
      <c r="N616" s="73">
        <v>0</v>
      </c>
      <c r="O616" s="73">
        <v>2587050</v>
      </c>
      <c r="P616" s="73">
        <v>137483</v>
      </c>
      <c r="Q616" s="73">
        <v>4560.735952</v>
      </c>
      <c r="R616" s="73">
        <v>0</v>
      </c>
      <c r="S616" s="73">
        <v>0</v>
      </c>
      <c r="T616" s="73">
        <v>0</v>
      </c>
      <c r="U616" s="73">
        <v>0</v>
      </c>
      <c r="V616" s="73">
        <v>5476</v>
      </c>
      <c r="W616" s="73">
        <v>7712</v>
      </c>
      <c r="X616" s="73">
        <v>81.333299999999994</v>
      </c>
      <c r="Y616" s="73">
        <v>6492.3813460000001</v>
      </c>
      <c r="Z616" s="73">
        <v>0</v>
      </c>
      <c r="AA616" s="73">
        <v>3781740</v>
      </c>
      <c r="AB616" s="73">
        <v>14401</v>
      </c>
      <c r="AC616" s="73">
        <v>3107.290109</v>
      </c>
      <c r="AD616" s="75">
        <f t="shared" si="27"/>
        <v>3940967051.997963</v>
      </c>
      <c r="AE616" s="74">
        <f t="shared" si="28"/>
        <v>797667</v>
      </c>
      <c r="AF616" s="75">
        <f t="shared" si="29"/>
        <v>4940.6168889999999</v>
      </c>
    </row>
    <row r="617" spans="1:32">
      <c r="A617" s="69" t="s">
        <v>3043</v>
      </c>
      <c r="B617" s="71" t="s">
        <v>3044</v>
      </c>
      <c r="C617" s="71"/>
      <c r="D617" s="72" t="s">
        <v>1219</v>
      </c>
      <c r="E617" s="71" t="s">
        <v>3045</v>
      </c>
      <c r="F617" s="71" t="s">
        <v>3046</v>
      </c>
      <c r="G617" s="71"/>
      <c r="H617" s="71" t="s">
        <v>1224</v>
      </c>
      <c r="I617" s="71" t="s">
        <v>1219</v>
      </c>
      <c r="J617" s="73">
        <v>0</v>
      </c>
      <c r="K617" s="73">
        <v>0</v>
      </c>
      <c r="L617" s="73">
        <v>0</v>
      </c>
      <c r="M617" s="73">
        <v>0</v>
      </c>
      <c r="N617" s="73">
        <v>304532</v>
      </c>
      <c r="O617" s="73">
        <v>110516200</v>
      </c>
      <c r="P617" s="73">
        <v>138.36000000000001</v>
      </c>
      <c r="Q617" s="73">
        <v>7523232.2419769997</v>
      </c>
      <c r="R617" s="73">
        <v>230000</v>
      </c>
      <c r="S617" s="73">
        <v>607700</v>
      </c>
      <c r="T617" s="73">
        <v>11671</v>
      </c>
      <c r="U617" s="73">
        <v>337164.95587000001</v>
      </c>
      <c r="V617" s="73">
        <v>270505</v>
      </c>
      <c r="W617" s="73">
        <v>1105162</v>
      </c>
      <c r="X617" s="73">
        <v>608</v>
      </c>
      <c r="Y617" s="73">
        <v>528497.82072199997</v>
      </c>
      <c r="Z617" s="73">
        <v>568</v>
      </c>
      <c r="AA617" s="73">
        <v>1480000</v>
      </c>
      <c r="AB617" s="73">
        <v>6798</v>
      </c>
      <c r="AC617" s="73">
        <v>366244.04751100001</v>
      </c>
      <c r="AD617" s="75">
        <f t="shared" si="27"/>
        <v>3935052199.9587703</v>
      </c>
      <c r="AE617" s="74">
        <f t="shared" si="28"/>
        <v>11671</v>
      </c>
      <c r="AF617" s="75">
        <f t="shared" si="29"/>
        <v>337164.95587000001</v>
      </c>
    </row>
    <row r="618" spans="1:32">
      <c r="A618" s="69" t="s">
        <v>3047</v>
      </c>
      <c r="B618" s="71" t="s">
        <v>3048</v>
      </c>
      <c r="C618" s="71"/>
      <c r="D618" s="72" t="s">
        <v>1219</v>
      </c>
      <c r="E618" s="71" t="s">
        <v>3049</v>
      </c>
      <c r="F618" s="71" t="s">
        <v>3050</v>
      </c>
      <c r="G618" s="71"/>
      <c r="H618" s="71" t="s">
        <v>1621</v>
      </c>
      <c r="I618" s="71" t="s">
        <v>1215</v>
      </c>
      <c r="J618" s="73">
        <v>1430</v>
      </c>
      <c r="K618" s="73">
        <v>17759</v>
      </c>
      <c r="L618" s="73">
        <v>216616</v>
      </c>
      <c r="M618" s="73">
        <v>11310.061607</v>
      </c>
      <c r="N618" s="73">
        <v>0</v>
      </c>
      <c r="O618" s="73">
        <v>411156</v>
      </c>
      <c r="P618" s="73">
        <v>261047.01699999999</v>
      </c>
      <c r="Q618" s="73">
        <v>4459.6752230000002</v>
      </c>
      <c r="R618" s="73">
        <v>1717</v>
      </c>
      <c r="S618" s="73">
        <v>4366</v>
      </c>
      <c r="T618" s="73">
        <v>623001</v>
      </c>
      <c r="U618" s="73">
        <v>2383.5199929999999</v>
      </c>
      <c r="V618" s="73">
        <v>1451</v>
      </c>
      <c r="W618" s="73">
        <v>19691</v>
      </c>
      <c r="X618" s="73">
        <v>73406</v>
      </c>
      <c r="Y618" s="73">
        <v>3652.1509780000001</v>
      </c>
      <c r="Z618" s="73">
        <v>0</v>
      </c>
      <c r="AA618" s="73">
        <v>786720</v>
      </c>
      <c r="AB618" s="73">
        <v>93240.7</v>
      </c>
      <c r="AC618" s="73">
        <v>2956.6492010000002</v>
      </c>
      <c r="AD618" s="75">
        <f t="shared" si="27"/>
        <v>3934875644.2209053</v>
      </c>
      <c r="AE618" s="74">
        <f t="shared" si="28"/>
        <v>839617</v>
      </c>
      <c r="AF618" s="75">
        <f t="shared" si="29"/>
        <v>4686.512593505021</v>
      </c>
    </row>
    <row r="619" spans="1:32">
      <c r="A619" s="69" t="s">
        <v>3051</v>
      </c>
      <c r="B619" s="71" t="s">
        <v>3052</v>
      </c>
      <c r="C619" s="71"/>
      <c r="D619" s="72" t="s">
        <v>1215</v>
      </c>
      <c r="E619" s="71" t="s">
        <v>2519</v>
      </c>
      <c r="F619" s="71" t="s">
        <v>2520</v>
      </c>
      <c r="G619" s="71"/>
      <c r="H619" s="71" t="s">
        <v>1237</v>
      </c>
      <c r="I619" s="71" t="s">
        <v>1215</v>
      </c>
      <c r="J619" s="73">
        <v>21804</v>
      </c>
      <c r="K619" s="73">
        <v>37732</v>
      </c>
      <c r="L619" s="73">
        <v>117407</v>
      </c>
      <c r="M619" s="73">
        <v>33503.989449000001</v>
      </c>
      <c r="N619" s="73">
        <v>200</v>
      </c>
      <c r="O619" s="73">
        <v>739423</v>
      </c>
      <c r="P619" s="73">
        <v>19899</v>
      </c>
      <c r="Q619" s="73">
        <v>34379.835287000002</v>
      </c>
      <c r="R619" s="73">
        <v>27501</v>
      </c>
      <c r="S619" s="73">
        <v>27501</v>
      </c>
      <c r="T619" s="73">
        <v>2</v>
      </c>
      <c r="U619" s="73">
        <v>27501</v>
      </c>
      <c r="V619" s="73">
        <v>38</v>
      </c>
      <c r="W619" s="73">
        <v>49840</v>
      </c>
      <c r="X619" s="73">
        <v>4103.2</v>
      </c>
      <c r="Y619" s="73">
        <v>2673.4553500000002</v>
      </c>
      <c r="Z619" s="73">
        <v>38</v>
      </c>
      <c r="AA619" s="73">
        <v>49840</v>
      </c>
      <c r="AB619" s="73">
        <v>7666</v>
      </c>
      <c r="AC619" s="73">
        <v>12360.113095000001</v>
      </c>
      <c r="AD619" s="75">
        <f t="shared" si="27"/>
        <v>3933657891.2387433</v>
      </c>
      <c r="AE619" s="74">
        <f t="shared" si="28"/>
        <v>117409</v>
      </c>
      <c r="AF619" s="75">
        <f t="shared" si="29"/>
        <v>33503.887191260837</v>
      </c>
    </row>
    <row r="620" spans="1:32">
      <c r="A620" s="69" t="s">
        <v>3053</v>
      </c>
      <c r="B620" s="71" t="s">
        <v>3054</v>
      </c>
      <c r="C620" s="71"/>
      <c r="D620" s="72" t="s">
        <v>1219</v>
      </c>
      <c r="E620" s="71" t="s">
        <v>1346</v>
      </c>
      <c r="F620" s="71" t="s">
        <v>1347</v>
      </c>
      <c r="G620" s="71"/>
      <c r="H620" s="71" t="s">
        <v>1224</v>
      </c>
      <c r="I620" s="71" t="s">
        <v>1219</v>
      </c>
      <c r="J620" s="73">
        <v>115000</v>
      </c>
      <c r="K620" s="73">
        <v>261700</v>
      </c>
      <c r="L620" s="73">
        <v>8982</v>
      </c>
      <c r="M620" s="73">
        <v>169731.35603600001</v>
      </c>
      <c r="N620" s="73">
        <v>15000</v>
      </c>
      <c r="O620" s="73">
        <v>496422</v>
      </c>
      <c r="P620" s="73">
        <v>5192</v>
      </c>
      <c r="Q620" s="73">
        <v>48899.378106999997</v>
      </c>
      <c r="R620" s="73">
        <v>110000</v>
      </c>
      <c r="S620" s="73">
        <v>242300</v>
      </c>
      <c r="T620" s="73">
        <v>14409</v>
      </c>
      <c r="U620" s="73">
        <v>165876.481359</v>
      </c>
      <c r="V620" s="73">
        <v>5551</v>
      </c>
      <c r="W620" s="73">
        <v>498860</v>
      </c>
      <c r="X620" s="73">
        <v>47819.3</v>
      </c>
      <c r="Y620" s="73">
        <v>32433.242243000001</v>
      </c>
      <c r="Z620" s="73">
        <v>309</v>
      </c>
      <c r="AA620" s="73">
        <v>992844</v>
      </c>
      <c r="AB620" s="73">
        <v>125312.3</v>
      </c>
      <c r="AC620" s="73">
        <v>27341.031049000001</v>
      </c>
      <c r="AD620" s="75">
        <f t="shared" si="27"/>
        <v>3914641259.8171835</v>
      </c>
      <c r="AE620" s="74">
        <f t="shared" si="28"/>
        <v>23391</v>
      </c>
      <c r="AF620" s="75">
        <f t="shared" si="29"/>
        <v>167356.72950353485</v>
      </c>
    </row>
    <row r="621" spans="1:32">
      <c r="A621" s="69" t="s">
        <v>3055</v>
      </c>
      <c r="B621" s="71" t="s">
        <v>3056</v>
      </c>
      <c r="C621" s="71"/>
      <c r="D621" s="72" t="s">
        <v>1215</v>
      </c>
      <c r="E621" s="71" t="s">
        <v>2285</v>
      </c>
      <c r="F621" s="71" t="s">
        <v>2286</v>
      </c>
      <c r="G621" s="71"/>
      <c r="H621" s="71" t="s">
        <v>1237</v>
      </c>
      <c r="I621" s="71" t="s">
        <v>1219</v>
      </c>
      <c r="J621" s="73">
        <v>437</v>
      </c>
      <c r="K621" s="73">
        <v>113967</v>
      </c>
      <c r="L621" s="73">
        <v>36561</v>
      </c>
      <c r="M621" s="73">
        <v>96151.965886999998</v>
      </c>
      <c r="N621" s="73">
        <v>271</v>
      </c>
      <c r="O621" s="73">
        <v>423164</v>
      </c>
      <c r="P621" s="73">
        <v>6531</v>
      </c>
      <c r="Q621" s="73">
        <v>76892.270353</v>
      </c>
      <c r="R621" s="73">
        <v>3332</v>
      </c>
      <c r="S621" s="73">
        <v>84644</v>
      </c>
      <c r="T621" s="73">
        <v>7259</v>
      </c>
      <c r="U621" s="73">
        <v>53746.689897999997</v>
      </c>
      <c r="V621" s="73">
        <v>2942</v>
      </c>
      <c r="W621" s="73">
        <v>198870</v>
      </c>
      <c r="X621" s="73">
        <v>36181.755389999998</v>
      </c>
      <c r="Y621" s="73">
        <v>9678.5748700000004</v>
      </c>
      <c r="Z621" s="73">
        <v>45</v>
      </c>
      <c r="AA621" s="73">
        <v>110516</v>
      </c>
      <c r="AB621" s="73">
        <v>36315</v>
      </c>
      <c r="AC621" s="73">
        <v>10802.961138000001</v>
      </c>
      <c r="AD621" s="75">
        <f t="shared" si="27"/>
        <v>3905559246.7641892</v>
      </c>
      <c r="AE621" s="74">
        <f t="shared" si="28"/>
        <v>43820</v>
      </c>
      <c r="AF621" s="75">
        <f t="shared" si="29"/>
        <v>89127.32192524393</v>
      </c>
    </row>
    <row r="622" spans="1:32">
      <c r="A622" s="69" t="s">
        <v>3057</v>
      </c>
      <c r="B622" s="71" t="s">
        <v>3058</v>
      </c>
      <c r="C622" s="71"/>
      <c r="D622" s="72" t="s">
        <v>1215</v>
      </c>
      <c r="E622" s="71" t="s">
        <v>3059</v>
      </c>
      <c r="F622" s="71" t="s">
        <v>3060</v>
      </c>
      <c r="G622" s="71"/>
      <c r="H622" s="71" t="s">
        <v>1611</v>
      </c>
      <c r="I622" s="71" t="s">
        <v>1215</v>
      </c>
      <c r="J622" s="73">
        <v>15900</v>
      </c>
      <c r="K622" s="73">
        <v>121533</v>
      </c>
      <c r="L622" s="73">
        <v>32618.66</v>
      </c>
      <c r="M622" s="73">
        <v>84169.290657000005</v>
      </c>
      <c r="N622" s="73">
        <v>0</v>
      </c>
      <c r="O622" s="73">
        <v>371265</v>
      </c>
      <c r="P622" s="73">
        <v>4070</v>
      </c>
      <c r="Q622" s="73">
        <v>92848.562019000005</v>
      </c>
      <c r="R622" s="73">
        <v>11000</v>
      </c>
      <c r="S622" s="73">
        <v>67270</v>
      </c>
      <c r="T622" s="73">
        <v>54645</v>
      </c>
      <c r="U622" s="73">
        <v>21082.091699000001</v>
      </c>
      <c r="V622" s="73">
        <v>130</v>
      </c>
      <c r="W622" s="73">
        <v>225776</v>
      </c>
      <c r="X622" s="73">
        <v>21374</v>
      </c>
      <c r="Y622" s="73">
        <v>31697.030144</v>
      </c>
      <c r="Z622" s="73">
        <v>130</v>
      </c>
      <c r="AA622" s="73">
        <v>3889004</v>
      </c>
      <c r="AB622" s="73">
        <v>19571</v>
      </c>
      <c r="AC622" s="73">
        <v>40087.691532999997</v>
      </c>
      <c r="AD622" s="75">
        <f t="shared" si="27"/>
        <v>3897520375.273715</v>
      </c>
      <c r="AE622" s="74">
        <f t="shared" si="28"/>
        <v>87263.66</v>
      </c>
      <c r="AF622" s="75">
        <f t="shared" si="29"/>
        <v>44663.728008585873</v>
      </c>
    </row>
    <row r="623" spans="1:32">
      <c r="A623" s="69" t="s">
        <v>3061</v>
      </c>
      <c r="B623" s="71" t="s">
        <v>3062</v>
      </c>
      <c r="C623" s="71"/>
      <c r="D623" s="72" t="s">
        <v>1215</v>
      </c>
      <c r="E623" s="71" t="s">
        <v>3063</v>
      </c>
      <c r="F623" s="71" t="s">
        <v>3064</v>
      </c>
      <c r="G623" s="71"/>
      <c r="H623" s="71" t="s">
        <v>1237</v>
      </c>
      <c r="I623" s="71" t="s">
        <v>1215</v>
      </c>
      <c r="J623" s="73">
        <v>333780</v>
      </c>
      <c r="K623" s="73">
        <v>333780</v>
      </c>
      <c r="L623" s="73">
        <v>195</v>
      </c>
      <c r="M623" s="73">
        <v>333780</v>
      </c>
      <c r="N623" s="73">
        <v>10456</v>
      </c>
      <c r="O623" s="73">
        <v>379550</v>
      </c>
      <c r="P623" s="73">
        <v>3143.8670000000002</v>
      </c>
      <c r="Q623" s="73">
        <v>179478.24255699999</v>
      </c>
      <c r="R623" s="73">
        <v>297000</v>
      </c>
      <c r="S623" s="73">
        <v>300900</v>
      </c>
      <c r="T623" s="73">
        <v>12734</v>
      </c>
      <c r="U623" s="73">
        <v>300818.10899899999</v>
      </c>
      <c r="V623" s="73">
        <v>103</v>
      </c>
      <c r="W623" s="73">
        <v>358920</v>
      </c>
      <c r="X623" s="73">
        <v>104403.49655</v>
      </c>
      <c r="Y623" s="73">
        <v>15056.635743999999</v>
      </c>
      <c r="Z623" s="73">
        <v>0</v>
      </c>
      <c r="AA623" s="73">
        <v>601800</v>
      </c>
      <c r="AB623" s="73">
        <v>299692.21999999997</v>
      </c>
      <c r="AC623" s="73">
        <v>11178.923538999999</v>
      </c>
      <c r="AD623" s="75">
        <f t="shared" si="27"/>
        <v>3895704899.9932656</v>
      </c>
      <c r="AE623" s="74">
        <f t="shared" si="28"/>
        <v>12929</v>
      </c>
      <c r="AF623" s="75">
        <f t="shared" si="29"/>
        <v>301315.25253254431</v>
      </c>
    </row>
    <row r="624" spans="1:32">
      <c r="A624" s="69" t="s">
        <v>3065</v>
      </c>
      <c r="B624" s="71" t="s">
        <v>3066</v>
      </c>
      <c r="C624" s="71"/>
      <c r="D624" s="72" t="s">
        <v>1215</v>
      </c>
      <c r="E624" s="71" t="s">
        <v>3067</v>
      </c>
      <c r="F624" s="71" t="s">
        <v>3068</v>
      </c>
      <c r="G624" s="71"/>
      <c r="H624" s="71" t="s">
        <v>1237</v>
      </c>
      <c r="I624" s="71" t="s">
        <v>1219</v>
      </c>
      <c r="J624" s="73">
        <v>9925</v>
      </c>
      <c r="K624" s="73">
        <v>14155</v>
      </c>
      <c r="L624" s="73">
        <v>321424</v>
      </c>
      <c r="M624" s="73">
        <v>12024.464322</v>
      </c>
      <c r="N624" s="73">
        <v>0</v>
      </c>
      <c r="O624" s="73">
        <v>196982</v>
      </c>
      <c r="P624" s="73">
        <v>69387.25</v>
      </c>
      <c r="Q624" s="73">
        <v>12293.478289999999</v>
      </c>
      <c r="R624" s="73">
        <v>4750</v>
      </c>
      <c r="S624" s="73">
        <v>11968</v>
      </c>
      <c r="T624" s="73">
        <v>2304</v>
      </c>
      <c r="U624" s="73">
        <v>9956.4774240000006</v>
      </c>
      <c r="V624" s="73">
        <v>200</v>
      </c>
      <c r="W624" s="73">
        <v>52678</v>
      </c>
      <c r="X624" s="73">
        <v>26354</v>
      </c>
      <c r="Y624" s="73">
        <v>2397.0271160000002</v>
      </c>
      <c r="Z624" s="73">
        <v>18</v>
      </c>
      <c r="AA624" s="73">
        <v>30000</v>
      </c>
      <c r="AB624" s="73">
        <v>40295.5</v>
      </c>
      <c r="AC624" s="73">
        <v>4671.6890460000004</v>
      </c>
      <c r="AD624" s="75">
        <f t="shared" si="27"/>
        <v>3887891144.2194242</v>
      </c>
      <c r="AE624" s="74">
        <f t="shared" si="28"/>
        <v>323728</v>
      </c>
      <c r="AF624" s="75">
        <f t="shared" si="29"/>
        <v>12009.746281506154</v>
      </c>
    </row>
    <row r="625" spans="1:32">
      <c r="A625" s="69" t="s">
        <v>3069</v>
      </c>
      <c r="B625" s="71" t="s">
        <v>3070</v>
      </c>
      <c r="C625" s="71"/>
      <c r="D625" s="72" t="s">
        <v>1219</v>
      </c>
      <c r="E625" s="71" t="s">
        <v>2285</v>
      </c>
      <c r="F625" s="71" t="s">
        <v>2286</v>
      </c>
      <c r="G625" s="71"/>
      <c r="H625" s="71" t="s">
        <v>1237</v>
      </c>
      <c r="I625" s="71" t="s">
        <v>1219</v>
      </c>
      <c r="J625" s="73">
        <v>615</v>
      </c>
      <c r="K625" s="73">
        <v>42235</v>
      </c>
      <c r="L625" s="73">
        <v>113608</v>
      </c>
      <c r="M625" s="73">
        <v>30991.490603999999</v>
      </c>
      <c r="N625" s="73">
        <v>228</v>
      </c>
      <c r="O625" s="73">
        <v>5684184</v>
      </c>
      <c r="P625" s="73">
        <v>19331</v>
      </c>
      <c r="Q625" s="73">
        <v>22501.068888000002</v>
      </c>
      <c r="R625" s="73">
        <v>6060</v>
      </c>
      <c r="S625" s="73">
        <v>8758</v>
      </c>
      <c r="T625" s="73">
        <v>51144</v>
      </c>
      <c r="U625" s="73">
        <v>6722.6249749999997</v>
      </c>
      <c r="V625" s="73">
        <v>347</v>
      </c>
      <c r="W625" s="73">
        <v>67560</v>
      </c>
      <c r="X625" s="73">
        <v>4173.1463000000003</v>
      </c>
      <c r="Y625" s="73">
        <v>4845.7760820000003</v>
      </c>
      <c r="Z625" s="73">
        <v>15</v>
      </c>
      <c r="AA625" s="73">
        <v>332100</v>
      </c>
      <c r="AB625" s="73">
        <v>310432.93339999998</v>
      </c>
      <c r="AC625" s="73">
        <v>773.13734799999997</v>
      </c>
      <c r="AD625" s="75">
        <f t="shared" si="27"/>
        <v>3864703196.2606316</v>
      </c>
      <c r="AE625" s="74">
        <f t="shared" si="28"/>
        <v>164752</v>
      </c>
      <c r="AF625" s="75">
        <f t="shared" si="29"/>
        <v>23457.701249518253</v>
      </c>
    </row>
    <row r="626" spans="1:32">
      <c r="A626" s="69" t="s">
        <v>3071</v>
      </c>
      <c r="B626" s="71" t="s">
        <v>3072</v>
      </c>
      <c r="C626" s="71"/>
      <c r="D626" s="72" t="s">
        <v>1219</v>
      </c>
      <c r="E626" s="71" t="s">
        <v>1319</v>
      </c>
      <c r="F626" s="71" t="s">
        <v>1486</v>
      </c>
      <c r="G626" s="71"/>
      <c r="H626" s="71" t="s">
        <v>1621</v>
      </c>
      <c r="I626" s="71" t="s">
        <v>1215</v>
      </c>
      <c r="J626" s="73">
        <v>16597</v>
      </c>
      <c r="K626" s="73">
        <v>28608</v>
      </c>
      <c r="L626" s="73">
        <v>144766</v>
      </c>
      <c r="M626" s="73">
        <v>26091.089022</v>
      </c>
      <c r="N626" s="73">
        <v>7580</v>
      </c>
      <c r="O626" s="73">
        <v>344141</v>
      </c>
      <c r="P626" s="73">
        <v>16814</v>
      </c>
      <c r="Q626" s="73">
        <v>28612.026538999999</v>
      </c>
      <c r="R626" s="73">
        <v>10300</v>
      </c>
      <c r="S626" s="73">
        <v>26366</v>
      </c>
      <c r="T626" s="73">
        <v>5194</v>
      </c>
      <c r="U626" s="73">
        <v>16245.438386</v>
      </c>
      <c r="V626" s="73">
        <v>12428</v>
      </c>
      <c r="W626" s="73">
        <v>69000</v>
      </c>
      <c r="X626" s="73">
        <v>3808</v>
      </c>
      <c r="Y626" s="73">
        <v>22005.095042000001</v>
      </c>
      <c r="Z626" s="73">
        <v>8848</v>
      </c>
      <c r="AA626" s="73">
        <v>922950</v>
      </c>
      <c r="AB626" s="73">
        <v>11886.166660000001</v>
      </c>
      <c r="AC626" s="73">
        <v>25536.08785</v>
      </c>
      <c r="AD626" s="75">
        <f t="shared" si="27"/>
        <v>3861481400.3357358</v>
      </c>
      <c r="AE626" s="74">
        <f t="shared" si="28"/>
        <v>149960</v>
      </c>
      <c r="AF626" s="75">
        <f t="shared" si="29"/>
        <v>25750.076022510908</v>
      </c>
    </row>
    <row r="627" spans="1:32">
      <c r="A627" s="69" t="s">
        <v>5</v>
      </c>
      <c r="B627" s="71" t="s">
        <v>3073</v>
      </c>
      <c r="C627" s="71"/>
      <c r="D627" s="72" t="s">
        <v>1215</v>
      </c>
      <c r="E627" s="71" t="s">
        <v>3074</v>
      </c>
      <c r="F627" s="71" t="s">
        <v>32</v>
      </c>
      <c r="G627" s="71"/>
      <c r="H627" s="71" t="s">
        <v>1218</v>
      </c>
      <c r="I627" s="71" t="s">
        <v>1215</v>
      </c>
      <c r="J627" s="73">
        <v>24575877</v>
      </c>
      <c r="K627" s="73">
        <v>24575877</v>
      </c>
      <c r="L627" s="73">
        <v>3</v>
      </c>
      <c r="M627" s="73">
        <v>24575877</v>
      </c>
      <c r="N627" s="73">
        <v>24575877</v>
      </c>
      <c r="O627" s="73">
        <v>37846547</v>
      </c>
      <c r="P627" s="73">
        <v>31</v>
      </c>
      <c r="Q627" s="73">
        <v>31320378.548387002</v>
      </c>
      <c r="R627" s="73">
        <v>24575877</v>
      </c>
      <c r="S627" s="73">
        <v>31021760</v>
      </c>
      <c r="T627" s="73">
        <v>147</v>
      </c>
      <c r="U627" s="73">
        <v>25759814.693876997</v>
      </c>
      <c r="V627" s="73">
        <v>77</v>
      </c>
      <c r="W627" s="73">
        <v>33000000</v>
      </c>
      <c r="X627" s="73">
        <v>1894</v>
      </c>
      <c r="Y627" s="73">
        <v>217613.435054</v>
      </c>
      <c r="Z627" s="73">
        <v>77</v>
      </c>
      <c r="AA627" s="73">
        <v>37280400</v>
      </c>
      <c r="AB627" s="73">
        <v>1999</v>
      </c>
      <c r="AC627" s="73">
        <v>1869168.302648</v>
      </c>
      <c r="AD627" s="75">
        <f t="shared" si="27"/>
        <v>3860420390.9999185</v>
      </c>
      <c r="AE627" s="74">
        <f t="shared" si="28"/>
        <v>150</v>
      </c>
      <c r="AF627" s="75">
        <f t="shared" si="29"/>
        <v>25736135.939999457</v>
      </c>
    </row>
    <row r="628" spans="1:32">
      <c r="A628" s="69" t="s">
        <v>3075</v>
      </c>
      <c r="B628" s="71" t="s">
        <v>1761</v>
      </c>
      <c r="C628" s="71"/>
      <c r="D628" s="72" t="s">
        <v>1215</v>
      </c>
      <c r="E628" s="71" t="s">
        <v>1520</v>
      </c>
      <c r="F628" s="71" t="s">
        <v>1521</v>
      </c>
      <c r="G628" s="71"/>
      <c r="H628" s="71" t="s">
        <v>1237</v>
      </c>
      <c r="I628" s="71" t="s">
        <v>1215</v>
      </c>
      <c r="J628" s="73">
        <v>143907</v>
      </c>
      <c r="K628" s="73">
        <v>159895</v>
      </c>
      <c r="L628" s="73">
        <v>6681</v>
      </c>
      <c r="M628" s="73">
        <v>153735.283784</v>
      </c>
      <c r="N628" s="73">
        <v>5267</v>
      </c>
      <c r="O628" s="73">
        <v>295044</v>
      </c>
      <c r="P628" s="73">
        <v>3710</v>
      </c>
      <c r="Q628" s="73">
        <v>43243.315324000003</v>
      </c>
      <c r="R628" s="73">
        <v>136515</v>
      </c>
      <c r="S628" s="73">
        <v>151700</v>
      </c>
      <c r="T628" s="73">
        <v>19375</v>
      </c>
      <c r="U628" s="73">
        <v>146013.79111699999</v>
      </c>
      <c r="V628" s="73">
        <v>3655</v>
      </c>
      <c r="W628" s="73">
        <v>220724</v>
      </c>
      <c r="X628" s="73">
        <v>107997.22</v>
      </c>
      <c r="Y628" s="73">
        <v>10222.960689</v>
      </c>
      <c r="Z628" s="73">
        <v>602</v>
      </c>
      <c r="AA628" s="73">
        <v>4588752</v>
      </c>
      <c r="AB628" s="73">
        <v>321114.68</v>
      </c>
      <c r="AC628" s="73">
        <v>7020.4080089999998</v>
      </c>
      <c r="AD628" s="75">
        <f t="shared" si="27"/>
        <v>3856122633.8527789</v>
      </c>
      <c r="AE628" s="74">
        <f t="shared" si="28"/>
        <v>26056</v>
      </c>
      <c r="AF628" s="75">
        <f t="shared" si="29"/>
        <v>147993.65343309715</v>
      </c>
    </row>
    <row r="629" spans="1:32">
      <c r="A629" s="69" t="s">
        <v>3076</v>
      </c>
      <c r="B629" s="71" t="s">
        <v>1747</v>
      </c>
      <c r="C629" s="71"/>
      <c r="D629" s="72" t="s">
        <v>1215</v>
      </c>
      <c r="E629" s="71" t="s">
        <v>1327</v>
      </c>
      <c r="F629" s="71" t="s">
        <v>1282</v>
      </c>
      <c r="G629" s="71"/>
      <c r="H629" s="71" t="s">
        <v>1237</v>
      </c>
      <c r="I629" s="71" t="s">
        <v>1219</v>
      </c>
      <c r="J629" s="73">
        <v>5700</v>
      </c>
      <c r="K629" s="73">
        <v>27492</v>
      </c>
      <c r="L629" s="73">
        <v>128872</v>
      </c>
      <c r="M629" s="73">
        <v>23311.248419</v>
      </c>
      <c r="N629" s="73">
        <v>45</v>
      </c>
      <c r="O629" s="73">
        <v>33000</v>
      </c>
      <c r="P629" s="73">
        <v>79984.100000000006</v>
      </c>
      <c r="Q629" s="73">
        <v>1284.0783799999999</v>
      </c>
      <c r="R629" s="73">
        <v>125</v>
      </c>
      <c r="S629" s="73">
        <v>8500</v>
      </c>
      <c r="T629" s="73">
        <v>129742</v>
      </c>
      <c r="U629" s="73">
        <v>6553.5516589999997</v>
      </c>
      <c r="V629" s="73">
        <v>64</v>
      </c>
      <c r="W629" s="73">
        <v>31040</v>
      </c>
      <c r="X629" s="73">
        <v>805379.3</v>
      </c>
      <c r="Y629" s="73">
        <v>128.08568199999999</v>
      </c>
      <c r="Z629" s="73">
        <v>1</v>
      </c>
      <c r="AA629" s="73">
        <v>29213</v>
      </c>
      <c r="AB629" s="73">
        <v>151284</v>
      </c>
      <c r="AC629" s="73">
        <v>67.914452999999995</v>
      </c>
      <c r="AD629" s="75">
        <f t="shared" si="27"/>
        <v>3854438105.595346</v>
      </c>
      <c r="AE629" s="74">
        <f t="shared" si="28"/>
        <v>258614</v>
      </c>
      <c r="AF629" s="75">
        <f t="shared" si="29"/>
        <v>14904.212863941419</v>
      </c>
    </row>
    <row r="630" spans="1:32">
      <c r="A630" s="69" t="s">
        <v>3077</v>
      </c>
      <c r="B630" s="71" t="s">
        <v>3078</v>
      </c>
      <c r="C630" s="71"/>
      <c r="D630" s="72" t="s">
        <v>1215</v>
      </c>
      <c r="E630" s="71" t="s">
        <v>3079</v>
      </c>
      <c r="F630" s="71" t="s">
        <v>3080</v>
      </c>
      <c r="G630" s="71"/>
      <c r="H630" s="71" t="s">
        <v>1621</v>
      </c>
      <c r="I630" s="71" t="s">
        <v>1215</v>
      </c>
      <c r="J630" s="73">
        <v>62568</v>
      </c>
      <c r="K630" s="73">
        <v>130000</v>
      </c>
      <c r="L630" s="73">
        <v>40026</v>
      </c>
      <c r="M630" s="73">
        <v>85180.357711999997</v>
      </c>
      <c r="N630" s="73">
        <v>22400</v>
      </c>
      <c r="O630" s="73">
        <v>195237</v>
      </c>
      <c r="P630" s="73">
        <v>2445</v>
      </c>
      <c r="Q630" s="73">
        <v>84719.913123999999</v>
      </c>
      <c r="R630" s="73">
        <v>52564</v>
      </c>
      <c r="S630" s="73">
        <v>80388</v>
      </c>
      <c r="T630" s="73">
        <v>7524</v>
      </c>
      <c r="U630" s="73">
        <v>57890.569372999998</v>
      </c>
      <c r="V630" s="73">
        <v>66947</v>
      </c>
      <c r="W630" s="73">
        <v>132910</v>
      </c>
      <c r="X630" s="73">
        <v>1495</v>
      </c>
      <c r="Y630" s="73">
        <v>82174.013206000003</v>
      </c>
      <c r="Z630" s="73">
        <v>0</v>
      </c>
      <c r="AA630" s="73">
        <v>2300550</v>
      </c>
      <c r="AB630" s="73">
        <v>10710.03333</v>
      </c>
      <c r="AC630" s="73">
        <v>68907.981534999999</v>
      </c>
      <c r="AD630" s="75">
        <f t="shared" si="27"/>
        <v>3844997641.7429638</v>
      </c>
      <c r="AE630" s="74">
        <f t="shared" si="28"/>
        <v>47550</v>
      </c>
      <c r="AF630" s="75">
        <f t="shared" si="29"/>
        <v>80862.200667570214</v>
      </c>
    </row>
    <row r="631" spans="1:32">
      <c r="A631" s="69" t="s">
        <v>3081</v>
      </c>
      <c r="B631" s="71" t="s">
        <v>3082</v>
      </c>
      <c r="C631" s="71"/>
      <c r="D631" s="72" t="s">
        <v>1219</v>
      </c>
      <c r="E631" s="71" t="s">
        <v>2093</v>
      </c>
      <c r="F631" s="71" t="s">
        <v>2094</v>
      </c>
      <c r="G631" s="71"/>
      <c r="H631" s="71" t="s">
        <v>1237</v>
      </c>
      <c r="I631" s="71" t="s">
        <v>1219</v>
      </c>
      <c r="J631" s="73">
        <v>0</v>
      </c>
      <c r="K631" s="73">
        <v>28444</v>
      </c>
      <c r="L631" s="73">
        <v>158661</v>
      </c>
      <c r="M631" s="73">
        <v>22205.299143</v>
      </c>
      <c r="N631" s="73">
        <v>0</v>
      </c>
      <c r="O631" s="73">
        <v>1602900</v>
      </c>
      <c r="P631" s="73">
        <v>199252</v>
      </c>
      <c r="Q631" s="73">
        <v>2434.2102749999999</v>
      </c>
      <c r="R631" s="73">
        <v>0</v>
      </c>
      <c r="S631" s="73">
        <v>1560</v>
      </c>
      <c r="T631" s="73">
        <v>257362</v>
      </c>
      <c r="U631" s="73">
        <v>1240.465175</v>
      </c>
      <c r="V631" s="73">
        <v>39</v>
      </c>
      <c r="W631" s="73">
        <v>71010</v>
      </c>
      <c r="X631" s="73">
        <v>388983.6</v>
      </c>
      <c r="Y631" s="73">
        <v>1906.6171409999999</v>
      </c>
      <c r="Z631" s="73">
        <v>0</v>
      </c>
      <c r="AA631" s="73">
        <v>66000</v>
      </c>
      <c r="AB631" s="73">
        <v>3029678.1</v>
      </c>
      <c r="AC631" s="73">
        <v>549.901791</v>
      </c>
      <c r="AD631" s="75">
        <f t="shared" si="27"/>
        <v>3842363565.6958733</v>
      </c>
      <c r="AE631" s="74">
        <f t="shared" si="28"/>
        <v>416023</v>
      </c>
      <c r="AF631" s="75">
        <f t="shared" si="29"/>
        <v>9235.9402381499895</v>
      </c>
    </row>
    <row r="632" spans="1:32">
      <c r="A632" s="69" t="s">
        <v>3083</v>
      </c>
      <c r="B632" s="71" t="s">
        <v>3084</v>
      </c>
      <c r="C632" s="71"/>
      <c r="D632" s="72" t="s">
        <v>1215</v>
      </c>
      <c r="E632" s="71" t="s">
        <v>2546</v>
      </c>
      <c r="F632" s="71" t="s">
        <v>2547</v>
      </c>
      <c r="G632" s="71"/>
      <c r="H632" s="71" t="s">
        <v>1237</v>
      </c>
      <c r="I632" s="71" t="s">
        <v>1215</v>
      </c>
      <c r="J632" s="73">
        <v>89281</v>
      </c>
      <c r="K632" s="73">
        <v>189816</v>
      </c>
      <c r="L632" s="73">
        <v>38439</v>
      </c>
      <c r="M632" s="73">
        <v>99784.285229999994</v>
      </c>
      <c r="N632" s="73">
        <v>4271</v>
      </c>
      <c r="O632" s="73">
        <v>338040</v>
      </c>
      <c r="P632" s="73">
        <v>18925</v>
      </c>
      <c r="Q632" s="73">
        <v>157877.564701</v>
      </c>
      <c r="R632" s="73">
        <v>0</v>
      </c>
      <c r="S632" s="73">
        <v>0</v>
      </c>
      <c r="T632" s="73">
        <v>0</v>
      </c>
      <c r="U632" s="73">
        <v>0</v>
      </c>
      <c r="V632" s="73">
        <v>2757</v>
      </c>
      <c r="W632" s="73">
        <v>215670</v>
      </c>
      <c r="X632" s="73">
        <v>25333.329959999999</v>
      </c>
      <c r="Y632" s="73">
        <v>89154.541477999999</v>
      </c>
      <c r="Z632" s="73">
        <v>0</v>
      </c>
      <c r="AA632" s="73">
        <v>215670</v>
      </c>
      <c r="AB632" s="73">
        <v>242212</v>
      </c>
      <c r="AC632" s="73">
        <v>4661.3018920000004</v>
      </c>
      <c r="AD632" s="75">
        <f t="shared" si="27"/>
        <v>3835608139.9559698</v>
      </c>
      <c r="AE632" s="74">
        <f t="shared" si="28"/>
        <v>38439</v>
      </c>
      <c r="AF632" s="75">
        <f t="shared" si="29"/>
        <v>99784.285229999994</v>
      </c>
    </row>
    <row r="633" spans="1:32">
      <c r="A633" s="69" t="s">
        <v>3085</v>
      </c>
      <c r="B633" s="71" t="s">
        <v>3086</v>
      </c>
      <c r="C633" s="71"/>
      <c r="D633" s="72" t="s">
        <v>1215</v>
      </c>
      <c r="E633" s="71" t="s">
        <v>1742</v>
      </c>
      <c r="F633" s="71" t="s">
        <v>1743</v>
      </c>
      <c r="G633" s="71"/>
      <c r="H633" s="71" t="s">
        <v>1237</v>
      </c>
      <c r="I633" s="71" t="s">
        <v>1215</v>
      </c>
      <c r="J633" s="73">
        <v>22500</v>
      </c>
      <c r="K633" s="73">
        <v>43143</v>
      </c>
      <c r="L633" s="73">
        <v>30699</v>
      </c>
      <c r="M633" s="73">
        <v>24152.932045000001</v>
      </c>
      <c r="N633" s="73">
        <v>1438</v>
      </c>
      <c r="O633" s="73">
        <v>62010</v>
      </c>
      <c r="P633" s="73">
        <v>809</v>
      </c>
      <c r="Q633" s="73">
        <v>26070.428232999999</v>
      </c>
      <c r="R633" s="73">
        <v>22500</v>
      </c>
      <c r="S633" s="73">
        <v>43143</v>
      </c>
      <c r="T633" s="73">
        <v>134849</v>
      </c>
      <c r="U633" s="73">
        <v>22937.635254000001</v>
      </c>
      <c r="V633" s="73">
        <v>787</v>
      </c>
      <c r="W633" s="73">
        <v>48942</v>
      </c>
      <c r="X633" s="73">
        <v>628202.37997000001</v>
      </c>
      <c r="Y633" s="73">
        <v>1776.882654</v>
      </c>
      <c r="Z633" s="73">
        <v>280</v>
      </c>
      <c r="AA633" s="73">
        <v>198426</v>
      </c>
      <c r="AB633" s="73">
        <v>86625.43</v>
      </c>
      <c r="AC633" s="73">
        <v>12937.427019000001</v>
      </c>
      <c r="AD633" s="75">
        <f t="shared" si="27"/>
        <v>3834588037.2161012</v>
      </c>
      <c r="AE633" s="74">
        <f t="shared" si="28"/>
        <v>165548</v>
      </c>
      <c r="AF633" s="75">
        <f t="shared" si="29"/>
        <v>23162.998267669202</v>
      </c>
    </row>
    <row r="634" spans="1:32">
      <c r="A634" s="69" t="s">
        <v>3087</v>
      </c>
      <c r="B634" s="71" t="s">
        <v>3088</v>
      </c>
      <c r="C634" s="71"/>
      <c r="D634" s="72" t="s">
        <v>1219</v>
      </c>
      <c r="E634" s="71" t="s">
        <v>3089</v>
      </c>
      <c r="F634" s="71" t="s">
        <v>3090</v>
      </c>
      <c r="G634" s="71"/>
      <c r="H634" s="71" t="s">
        <v>1237</v>
      </c>
      <c r="I634" s="71" t="s">
        <v>1215</v>
      </c>
      <c r="J634" s="73">
        <v>3812</v>
      </c>
      <c r="K634" s="73">
        <v>6399</v>
      </c>
      <c r="L634" s="73">
        <v>627618</v>
      </c>
      <c r="M634" s="73">
        <v>6005.7578460000004</v>
      </c>
      <c r="N634" s="73">
        <v>1150</v>
      </c>
      <c r="O634" s="73">
        <v>10300</v>
      </c>
      <c r="P634" s="73">
        <v>9907</v>
      </c>
      <c r="Q634" s="73">
        <v>7844.5015309999999</v>
      </c>
      <c r="R634" s="73">
        <v>3464</v>
      </c>
      <c r="S634" s="73">
        <v>4756</v>
      </c>
      <c r="T634" s="73">
        <v>14968</v>
      </c>
      <c r="U634" s="73">
        <v>4112.6437699999997</v>
      </c>
      <c r="V634" s="73">
        <v>200</v>
      </c>
      <c r="W634" s="73">
        <v>8900</v>
      </c>
      <c r="X634" s="73">
        <v>112</v>
      </c>
      <c r="Y634" s="73">
        <v>2299.6428569999998</v>
      </c>
      <c r="Z634" s="73">
        <v>119</v>
      </c>
      <c r="AA634" s="73">
        <v>4400</v>
      </c>
      <c r="AB634" s="73">
        <v>1229</v>
      </c>
      <c r="AC634" s="73">
        <v>492.84539999999998</v>
      </c>
      <c r="AD634" s="75">
        <f t="shared" si="27"/>
        <v>3830879779.7401881</v>
      </c>
      <c r="AE634" s="74">
        <f t="shared" si="28"/>
        <v>642586</v>
      </c>
      <c r="AF634" s="75">
        <f t="shared" si="29"/>
        <v>5961.6608200928558</v>
      </c>
    </row>
    <row r="635" spans="1:32">
      <c r="A635" s="69" t="s">
        <v>3091</v>
      </c>
      <c r="B635" s="71" t="s">
        <v>3092</v>
      </c>
      <c r="C635" s="71"/>
      <c r="D635" s="72" t="s">
        <v>1219</v>
      </c>
      <c r="E635" s="71" t="s">
        <v>2575</v>
      </c>
      <c r="F635" s="71" t="s">
        <v>2576</v>
      </c>
      <c r="G635" s="71"/>
      <c r="H635" s="71" t="s">
        <v>1237</v>
      </c>
      <c r="I635" s="71" t="s">
        <v>1219</v>
      </c>
      <c r="J635" s="73">
        <v>303</v>
      </c>
      <c r="K635" s="73">
        <v>161760</v>
      </c>
      <c r="L635" s="73">
        <v>54474.283329999998</v>
      </c>
      <c r="M635" s="73">
        <v>16329.233713</v>
      </c>
      <c r="N635" s="73">
        <v>32</v>
      </c>
      <c r="O635" s="73">
        <v>264623</v>
      </c>
      <c r="P635" s="73">
        <v>373312.50066000002</v>
      </c>
      <c r="Q635" s="73">
        <v>2971.8565180000001</v>
      </c>
      <c r="R635" s="73">
        <v>291</v>
      </c>
      <c r="S635" s="73">
        <v>116100</v>
      </c>
      <c r="T635" s="73">
        <v>45470</v>
      </c>
      <c r="U635" s="73">
        <v>64628.062454999999</v>
      </c>
      <c r="V635" s="73">
        <v>55</v>
      </c>
      <c r="W635" s="73">
        <v>23877600</v>
      </c>
      <c r="X635" s="73">
        <v>1123887.85442</v>
      </c>
      <c r="Y635" s="73">
        <v>843.71023100000002</v>
      </c>
      <c r="Z635" s="73">
        <v>0</v>
      </c>
      <c r="AA635" s="73">
        <v>66150000</v>
      </c>
      <c r="AB635" s="73">
        <v>1407460.33653</v>
      </c>
      <c r="AC635" s="73">
        <v>481.62881900000002</v>
      </c>
      <c r="AD635" s="75">
        <f t="shared" si="27"/>
        <v>3828161303.6725998</v>
      </c>
      <c r="AE635" s="74">
        <f t="shared" si="28"/>
        <v>99944.283330000006</v>
      </c>
      <c r="AF635" s="75">
        <f t="shared" si="29"/>
        <v>38302.954167299642</v>
      </c>
    </row>
    <row r="636" spans="1:32">
      <c r="A636" s="69" t="s">
        <v>3093</v>
      </c>
      <c r="B636" s="71" t="s">
        <v>3094</v>
      </c>
      <c r="C636" s="71"/>
      <c r="D636" s="72" t="s">
        <v>1215</v>
      </c>
      <c r="E636" s="71" t="s">
        <v>2056</v>
      </c>
      <c r="F636" s="71" t="s">
        <v>2057</v>
      </c>
      <c r="G636" s="71"/>
      <c r="H636" s="71" t="s">
        <v>1224</v>
      </c>
      <c r="I636" s="71" t="s">
        <v>1215</v>
      </c>
      <c r="J636" s="73">
        <v>475000</v>
      </c>
      <c r="K636" s="73">
        <v>760000</v>
      </c>
      <c r="L636" s="73">
        <v>215</v>
      </c>
      <c r="M636" s="73">
        <v>545438.97674099996</v>
      </c>
      <c r="N636" s="73">
        <v>700000</v>
      </c>
      <c r="O636" s="73">
        <v>1083334</v>
      </c>
      <c r="P636" s="73">
        <v>234</v>
      </c>
      <c r="Q636" s="73">
        <v>873514.29059300001</v>
      </c>
      <c r="R636" s="73">
        <v>0</v>
      </c>
      <c r="S636" s="73">
        <v>775400</v>
      </c>
      <c r="T636" s="73">
        <v>6171</v>
      </c>
      <c r="U636" s="73">
        <v>601213.50121000002</v>
      </c>
      <c r="V636" s="73">
        <v>608000</v>
      </c>
      <c r="W636" s="73">
        <v>1216000</v>
      </c>
      <c r="X636" s="73">
        <v>825</v>
      </c>
      <c r="Y636" s="73">
        <v>678675.24242300005</v>
      </c>
      <c r="Z636" s="73">
        <v>0</v>
      </c>
      <c r="AA636" s="73">
        <v>71400000</v>
      </c>
      <c r="AB636" s="73">
        <v>3143</v>
      </c>
      <c r="AC636" s="73">
        <v>3516192.3302560002</v>
      </c>
      <c r="AD636" s="75">
        <f t="shared" si="27"/>
        <v>3827357895.9662247</v>
      </c>
      <c r="AE636" s="74">
        <f t="shared" si="28"/>
        <v>6386</v>
      </c>
      <c r="AF636" s="75">
        <f t="shared" si="29"/>
        <v>599335.71812812786</v>
      </c>
    </row>
    <row r="637" spans="1:32">
      <c r="A637" s="69" t="s">
        <v>3095</v>
      </c>
      <c r="B637" s="71" t="s">
        <v>3096</v>
      </c>
      <c r="C637" s="71"/>
      <c r="D637" s="72" t="s">
        <v>1215</v>
      </c>
      <c r="E637" s="71" t="s">
        <v>2866</v>
      </c>
      <c r="F637" s="71" t="s">
        <v>2867</v>
      </c>
      <c r="G637" s="71"/>
      <c r="H637" s="71" t="s">
        <v>1237</v>
      </c>
      <c r="I637" s="71" t="s">
        <v>1215</v>
      </c>
      <c r="J637" s="73">
        <v>2170</v>
      </c>
      <c r="K637" s="73">
        <v>113631</v>
      </c>
      <c r="L637" s="73">
        <v>12299</v>
      </c>
      <c r="M637" s="73">
        <v>94135.934219000002</v>
      </c>
      <c r="N637" s="73">
        <v>2451</v>
      </c>
      <c r="O637" s="73">
        <v>637236</v>
      </c>
      <c r="P637" s="73">
        <v>11850</v>
      </c>
      <c r="Q637" s="73">
        <v>24218.156777</v>
      </c>
      <c r="R637" s="73">
        <v>30434</v>
      </c>
      <c r="S637" s="73">
        <v>94332</v>
      </c>
      <c r="T637" s="73">
        <v>42715</v>
      </c>
      <c r="U637" s="73">
        <v>62438.431577000003</v>
      </c>
      <c r="V637" s="73">
        <v>2079</v>
      </c>
      <c r="W637" s="73">
        <v>2805600</v>
      </c>
      <c r="X637" s="73">
        <v>380758.99163</v>
      </c>
      <c r="Y637" s="73">
        <v>4901.4772929999999</v>
      </c>
      <c r="Z637" s="73">
        <v>29</v>
      </c>
      <c r="AA637" s="73">
        <v>1820448</v>
      </c>
      <c r="AB637" s="73">
        <v>800827.45713</v>
      </c>
      <c r="AC637" s="73">
        <v>3252.102054</v>
      </c>
      <c r="AD637" s="75">
        <f t="shared" si="27"/>
        <v>3824835459.7710361</v>
      </c>
      <c r="AE637" s="74">
        <f t="shared" si="28"/>
        <v>55014</v>
      </c>
      <c r="AF637" s="75">
        <f t="shared" si="29"/>
        <v>69524.765691842738</v>
      </c>
    </row>
    <row r="638" spans="1:32">
      <c r="A638" s="69" t="s">
        <v>3097</v>
      </c>
      <c r="B638" s="71" t="s">
        <v>3098</v>
      </c>
      <c r="C638" s="71"/>
      <c r="D638" s="72" t="s">
        <v>1215</v>
      </c>
      <c r="E638" s="71" t="s">
        <v>2007</v>
      </c>
      <c r="F638" s="71" t="s">
        <v>2008</v>
      </c>
      <c r="G638" s="71"/>
      <c r="H638" s="71" t="s">
        <v>1237</v>
      </c>
      <c r="I638" s="71" t="s">
        <v>1215</v>
      </c>
      <c r="J638" s="73">
        <v>24961</v>
      </c>
      <c r="K638" s="73">
        <v>31074</v>
      </c>
      <c r="L638" s="73">
        <v>103759</v>
      </c>
      <c r="M638" s="73">
        <v>27545.836567999999</v>
      </c>
      <c r="N638" s="73">
        <v>0</v>
      </c>
      <c r="O638" s="73">
        <v>90000</v>
      </c>
      <c r="P638" s="73">
        <v>15587</v>
      </c>
      <c r="Q638" s="73">
        <v>30784.471429000001</v>
      </c>
      <c r="R638" s="73">
        <v>25846.15</v>
      </c>
      <c r="S638" s="73">
        <v>28000</v>
      </c>
      <c r="T638" s="73">
        <v>34984</v>
      </c>
      <c r="U638" s="73">
        <v>27629.510630000001</v>
      </c>
      <c r="V638" s="73">
        <v>812</v>
      </c>
      <c r="W638" s="73">
        <v>46508</v>
      </c>
      <c r="X638" s="73">
        <v>5960</v>
      </c>
      <c r="Y638" s="73">
        <v>31724.716038999999</v>
      </c>
      <c r="Z638" s="73">
        <v>812</v>
      </c>
      <c r="AA638" s="73">
        <v>193000</v>
      </c>
      <c r="AB638" s="73">
        <v>39632</v>
      </c>
      <c r="AC638" s="73">
        <v>30408.554220000002</v>
      </c>
      <c r="AD638" s="75">
        <f t="shared" si="27"/>
        <v>3824719256.3390317</v>
      </c>
      <c r="AE638" s="74">
        <f t="shared" si="28"/>
        <v>138743</v>
      </c>
      <c r="AF638" s="75">
        <f t="shared" si="29"/>
        <v>27566.934954116834</v>
      </c>
    </row>
    <row r="639" spans="1:32">
      <c r="A639" s="69" t="s">
        <v>3099</v>
      </c>
      <c r="B639" s="71" t="s">
        <v>3100</v>
      </c>
      <c r="C639" s="71"/>
      <c r="D639" s="72" t="s">
        <v>1215</v>
      </c>
      <c r="E639" s="71"/>
      <c r="F639" s="71"/>
      <c r="G639" s="71"/>
      <c r="H639" s="71" t="s">
        <v>1237</v>
      </c>
      <c r="I639" s="71" t="s">
        <v>1215</v>
      </c>
      <c r="J639" s="73">
        <v>11193</v>
      </c>
      <c r="K639" s="73">
        <v>14632</v>
      </c>
      <c r="L639" s="73">
        <v>297194</v>
      </c>
      <c r="M639" s="73">
        <v>12849.662249000001</v>
      </c>
      <c r="N639" s="73">
        <v>0</v>
      </c>
      <c r="O639" s="73">
        <v>4428187</v>
      </c>
      <c r="P639" s="73">
        <v>84759.920329999994</v>
      </c>
      <c r="Q639" s="73">
        <v>14241.677247</v>
      </c>
      <c r="R639" s="73">
        <v>0</v>
      </c>
      <c r="S639" s="73">
        <v>0</v>
      </c>
      <c r="T639" s="73">
        <v>0</v>
      </c>
      <c r="U639" s="73">
        <v>0</v>
      </c>
      <c r="V639" s="73">
        <v>838</v>
      </c>
      <c r="W639" s="73">
        <v>36836</v>
      </c>
      <c r="X639" s="73">
        <v>3290.1596500000001</v>
      </c>
      <c r="Y639" s="73">
        <v>7202.8957730000002</v>
      </c>
      <c r="Z639" s="73">
        <v>935</v>
      </c>
      <c r="AA639" s="73">
        <v>15748.7305</v>
      </c>
      <c r="AB639" s="73">
        <v>28596</v>
      </c>
      <c r="AC639" s="73">
        <v>6750.0384160000003</v>
      </c>
      <c r="AD639" s="75">
        <f t="shared" si="27"/>
        <v>3818842522.429306</v>
      </c>
      <c r="AE639" s="74">
        <f t="shared" si="28"/>
        <v>297194</v>
      </c>
      <c r="AF639" s="75">
        <f t="shared" si="29"/>
        <v>12849.662249000001</v>
      </c>
    </row>
    <row r="640" spans="1:32">
      <c r="A640" s="69" t="s">
        <v>3101</v>
      </c>
      <c r="B640" s="71" t="s">
        <v>3102</v>
      </c>
      <c r="C640" s="71"/>
      <c r="D640" s="72" t="s">
        <v>1215</v>
      </c>
      <c r="E640" s="71" t="s">
        <v>3103</v>
      </c>
      <c r="F640" s="71" t="s">
        <v>1808</v>
      </c>
      <c r="G640" s="71"/>
      <c r="H640" s="71" t="s">
        <v>1621</v>
      </c>
      <c r="I640" s="71" t="s">
        <v>1215</v>
      </c>
      <c r="J640" s="73">
        <v>10901</v>
      </c>
      <c r="K640" s="73">
        <v>42400</v>
      </c>
      <c r="L640" s="73">
        <v>194640</v>
      </c>
      <c r="M640" s="73">
        <v>19380.576053000001</v>
      </c>
      <c r="N640" s="73">
        <v>0</v>
      </c>
      <c r="O640" s="73">
        <v>97000</v>
      </c>
      <c r="P640" s="73">
        <v>26535</v>
      </c>
      <c r="Q640" s="73">
        <v>22934.814955999998</v>
      </c>
      <c r="R640" s="73">
        <v>10188</v>
      </c>
      <c r="S640" s="73">
        <v>19168</v>
      </c>
      <c r="T640" s="73">
        <v>4058</v>
      </c>
      <c r="U640" s="73">
        <v>10666.343758999999</v>
      </c>
      <c r="V640" s="73">
        <v>549</v>
      </c>
      <c r="W640" s="73">
        <v>83202</v>
      </c>
      <c r="X640" s="73">
        <v>11668</v>
      </c>
      <c r="Y640" s="73">
        <v>16092.093419999999</v>
      </c>
      <c r="Z640" s="73">
        <v>316</v>
      </c>
      <c r="AA640" s="73">
        <v>681390</v>
      </c>
      <c r="AB640" s="73">
        <v>14015.12666</v>
      </c>
      <c r="AC640" s="73">
        <v>18433.413112999999</v>
      </c>
      <c r="AD640" s="75">
        <f t="shared" si="27"/>
        <v>3815519345.9299421</v>
      </c>
      <c r="AE640" s="74">
        <f t="shared" si="28"/>
        <v>198698</v>
      </c>
      <c r="AF640" s="75">
        <f t="shared" si="29"/>
        <v>19202.605692709247</v>
      </c>
    </row>
    <row r="641" spans="1:32">
      <c r="A641" s="69" t="s">
        <v>3104</v>
      </c>
      <c r="B641" s="71" t="s">
        <v>3105</v>
      </c>
      <c r="C641" s="71"/>
      <c r="D641" s="72" t="s">
        <v>1215</v>
      </c>
      <c r="E641" s="71" t="s">
        <v>1782</v>
      </c>
      <c r="F641" s="71" t="s">
        <v>1783</v>
      </c>
      <c r="G641" s="71"/>
      <c r="H641" s="71" t="s">
        <v>1456</v>
      </c>
      <c r="I641" s="71" t="s">
        <v>1215</v>
      </c>
      <c r="J641" s="73">
        <v>186169</v>
      </c>
      <c r="K641" s="73">
        <v>224593</v>
      </c>
      <c r="L641" s="73">
        <v>4065</v>
      </c>
      <c r="M641" s="73">
        <v>179044.478963</v>
      </c>
      <c r="N641" s="73">
        <v>0</v>
      </c>
      <c r="O641" s="73">
        <v>394001.82</v>
      </c>
      <c r="P641" s="73">
        <v>1767</v>
      </c>
      <c r="Q641" s="73">
        <v>183683.24364299999</v>
      </c>
      <c r="R641" s="73">
        <v>131231</v>
      </c>
      <c r="S641" s="73">
        <v>182870</v>
      </c>
      <c r="T641" s="73">
        <v>21090</v>
      </c>
      <c r="U641" s="73">
        <v>146302.25376399999</v>
      </c>
      <c r="V641" s="73">
        <v>6656</v>
      </c>
      <c r="W641" s="73">
        <v>357305</v>
      </c>
      <c r="X641" s="73">
        <v>8869</v>
      </c>
      <c r="Y641" s="73">
        <v>184653.13525699999</v>
      </c>
      <c r="Z641" s="73">
        <v>295</v>
      </c>
      <c r="AA641" s="73">
        <v>2281500</v>
      </c>
      <c r="AB641" s="73">
        <v>27865</v>
      </c>
      <c r="AC641" s="73">
        <v>166343.549516</v>
      </c>
      <c r="AD641" s="75">
        <f t="shared" si="27"/>
        <v>3813330338.8673553</v>
      </c>
      <c r="AE641" s="74">
        <f t="shared" si="28"/>
        <v>25155</v>
      </c>
      <c r="AF641" s="75">
        <f t="shared" si="29"/>
        <v>151593.33487844784</v>
      </c>
    </row>
    <row r="642" spans="1:32">
      <c r="A642" s="69" t="s">
        <v>3106</v>
      </c>
      <c r="B642" s="71" t="s">
        <v>3107</v>
      </c>
      <c r="C642" s="71"/>
      <c r="D642" s="72" t="s">
        <v>1215</v>
      </c>
      <c r="E642" s="71" t="s">
        <v>3108</v>
      </c>
      <c r="F642" s="71" t="s">
        <v>3109</v>
      </c>
      <c r="G642" s="71"/>
      <c r="H642" s="71" t="s">
        <v>1395</v>
      </c>
      <c r="I642" s="71" t="s">
        <v>1215</v>
      </c>
      <c r="J642" s="73">
        <v>110000</v>
      </c>
      <c r="K642" s="73">
        <v>145860</v>
      </c>
      <c r="L642" s="73">
        <v>17410</v>
      </c>
      <c r="M642" s="73">
        <v>141270.377939</v>
      </c>
      <c r="N642" s="73">
        <v>153153</v>
      </c>
      <c r="O642" s="73">
        <v>175500</v>
      </c>
      <c r="P642" s="73">
        <v>131</v>
      </c>
      <c r="Q642" s="73">
        <v>159371.37404200001</v>
      </c>
      <c r="R642" s="73">
        <v>110000</v>
      </c>
      <c r="S642" s="73">
        <v>145860</v>
      </c>
      <c r="T642" s="73">
        <v>9442</v>
      </c>
      <c r="U642" s="73">
        <v>141330.28806799999</v>
      </c>
      <c r="V642" s="73">
        <v>113309</v>
      </c>
      <c r="W642" s="73">
        <v>150247</v>
      </c>
      <c r="X642" s="73">
        <v>2699</v>
      </c>
      <c r="Y642" s="73">
        <v>134777.510928</v>
      </c>
      <c r="Z642" s="73">
        <v>110000</v>
      </c>
      <c r="AA642" s="73">
        <v>179500</v>
      </c>
      <c r="AB642" s="73">
        <v>566</v>
      </c>
      <c r="AC642" s="73">
        <v>163448.85485800001</v>
      </c>
      <c r="AD642" s="75">
        <f t="shared" ref="AD642:AD705" si="30">(L642*M642)+(T642*U642)</f>
        <v>3793957859.8560457</v>
      </c>
      <c r="AE642" s="74">
        <f t="shared" ref="AE642:AE705" si="31">L642+T642</f>
        <v>26852</v>
      </c>
      <c r="AF642" s="75">
        <f t="shared" ref="AF642:AF705" si="32">AD642/AE642</f>
        <v>141291.44420736056</v>
      </c>
    </row>
    <row r="643" spans="1:32">
      <c r="A643" s="69" t="s">
        <v>3110</v>
      </c>
      <c r="B643" s="71" t="s">
        <v>3111</v>
      </c>
      <c r="C643" s="71"/>
      <c r="D643" s="72" t="s">
        <v>1215</v>
      </c>
      <c r="E643" s="71" t="s">
        <v>2025</v>
      </c>
      <c r="F643" s="71" t="s">
        <v>2026</v>
      </c>
      <c r="G643" s="71"/>
      <c r="H643" s="71" t="s">
        <v>1237</v>
      </c>
      <c r="I643" s="71" t="s">
        <v>1215</v>
      </c>
      <c r="J643" s="73">
        <v>185037</v>
      </c>
      <c r="K643" s="73">
        <v>230884</v>
      </c>
      <c r="L643" s="73">
        <v>4723</v>
      </c>
      <c r="M643" s="73">
        <v>197892.50772699999</v>
      </c>
      <c r="N643" s="73">
        <v>7039</v>
      </c>
      <c r="O643" s="73">
        <v>274669</v>
      </c>
      <c r="P643" s="73">
        <v>4513.0709999999999</v>
      </c>
      <c r="Q643" s="73">
        <v>169941.50178799999</v>
      </c>
      <c r="R643" s="73">
        <v>172000</v>
      </c>
      <c r="S643" s="73">
        <v>195216</v>
      </c>
      <c r="T643" s="73">
        <v>15812</v>
      </c>
      <c r="U643" s="73">
        <v>180831.5196</v>
      </c>
      <c r="V643" s="73">
        <v>5751</v>
      </c>
      <c r="W643" s="73">
        <v>309344</v>
      </c>
      <c r="X643" s="73">
        <v>116248.31031</v>
      </c>
      <c r="Y643" s="73">
        <v>17296.335975000002</v>
      </c>
      <c r="Z643" s="73">
        <v>20</v>
      </c>
      <c r="AA643" s="73">
        <v>309344</v>
      </c>
      <c r="AB643" s="73">
        <v>280784.07</v>
      </c>
      <c r="AC643" s="73">
        <v>8923.7638580000003</v>
      </c>
      <c r="AD643" s="75">
        <f t="shared" si="30"/>
        <v>3793954301.9098206</v>
      </c>
      <c r="AE643" s="74">
        <f t="shared" si="31"/>
        <v>20535</v>
      </c>
      <c r="AF643" s="75">
        <f t="shared" si="32"/>
        <v>184755.5053279679</v>
      </c>
    </row>
    <row r="644" spans="1:32">
      <c r="A644" s="69" t="s">
        <v>3112</v>
      </c>
      <c r="B644" s="71" t="s">
        <v>3113</v>
      </c>
      <c r="C644" s="71"/>
      <c r="D644" s="72" t="s">
        <v>1215</v>
      </c>
      <c r="E644" s="71" t="s">
        <v>2556</v>
      </c>
      <c r="F644" s="71" t="s">
        <v>2557</v>
      </c>
      <c r="G644" s="71"/>
      <c r="H644" s="71" t="s">
        <v>1237</v>
      </c>
      <c r="I644" s="71" t="s">
        <v>1215</v>
      </c>
      <c r="J644" s="73">
        <v>179489</v>
      </c>
      <c r="K644" s="73">
        <v>231979</v>
      </c>
      <c r="L644" s="73">
        <v>4848</v>
      </c>
      <c r="M644" s="73">
        <v>200234.914804</v>
      </c>
      <c r="N644" s="73">
        <v>0</v>
      </c>
      <c r="O644" s="73">
        <v>5127556</v>
      </c>
      <c r="P644" s="73">
        <v>8935.0400000000009</v>
      </c>
      <c r="Q644" s="73">
        <v>68333.284167999998</v>
      </c>
      <c r="R644" s="73">
        <v>172052</v>
      </c>
      <c r="S644" s="73">
        <v>192668</v>
      </c>
      <c r="T644" s="73">
        <v>16016</v>
      </c>
      <c r="U644" s="73">
        <v>176160.784709</v>
      </c>
      <c r="V644" s="73">
        <v>6433</v>
      </c>
      <c r="W644" s="73">
        <v>360248</v>
      </c>
      <c r="X644" s="73">
        <v>170344.74810999999</v>
      </c>
      <c r="Y644" s="73">
        <v>12907.189871</v>
      </c>
      <c r="Z644" s="73">
        <v>0</v>
      </c>
      <c r="AA644" s="73">
        <v>313852</v>
      </c>
      <c r="AB644" s="73">
        <v>392325.42856999999</v>
      </c>
      <c r="AC644" s="73">
        <v>8696.4283190000006</v>
      </c>
      <c r="AD644" s="75">
        <f t="shared" si="30"/>
        <v>3792129994.8691359</v>
      </c>
      <c r="AE644" s="74">
        <f t="shared" si="31"/>
        <v>20864</v>
      </c>
      <c r="AF644" s="75">
        <f t="shared" si="32"/>
        <v>181754.69683997007</v>
      </c>
    </row>
    <row r="645" spans="1:32">
      <c r="A645" s="69" t="s">
        <v>3114</v>
      </c>
      <c r="B645" s="71" t="s">
        <v>3115</v>
      </c>
      <c r="C645" s="71"/>
      <c r="D645" s="72" t="s">
        <v>1219</v>
      </c>
      <c r="E645" s="71" t="s">
        <v>2077</v>
      </c>
      <c r="F645" s="71" t="s">
        <v>2078</v>
      </c>
      <c r="G645" s="71"/>
      <c r="H645" s="71" t="s">
        <v>1237</v>
      </c>
      <c r="I645" s="71" t="s">
        <v>1215</v>
      </c>
      <c r="J645" s="73">
        <v>18000</v>
      </c>
      <c r="K645" s="73">
        <v>35417</v>
      </c>
      <c r="L645" s="73">
        <v>115975</v>
      </c>
      <c r="M645" s="73">
        <v>31592.836908000001</v>
      </c>
      <c r="N645" s="73">
        <v>1</v>
      </c>
      <c r="O645" s="73">
        <v>4513824</v>
      </c>
      <c r="P645" s="73">
        <v>56876.208400000003</v>
      </c>
      <c r="Q645" s="73">
        <v>8103.2836129999996</v>
      </c>
      <c r="R645" s="73">
        <v>356</v>
      </c>
      <c r="S645" s="73">
        <v>9780</v>
      </c>
      <c r="T645" s="73">
        <v>43764</v>
      </c>
      <c r="U645" s="73">
        <v>2798.6075519999999</v>
      </c>
      <c r="V645" s="73">
        <v>244</v>
      </c>
      <c r="W645" s="73">
        <v>50040</v>
      </c>
      <c r="X645" s="73">
        <v>54438.206149999998</v>
      </c>
      <c r="Y645" s="73">
        <v>2771.0826910000001</v>
      </c>
      <c r="Z645" s="73">
        <v>30</v>
      </c>
      <c r="AA645" s="73">
        <v>42210</v>
      </c>
      <c r="AB645" s="73">
        <v>20094.560000000001</v>
      </c>
      <c r="AC645" s="73">
        <v>5074.1199530000004</v>
      </c>
      <c r="AD645" s="75">
        <f t="shared" si="30"/>
        <v>3786457521.311028</v>
      </c>
      <c r="AE645" s="74">
        <f t="shared" si="31"/>
        <v>159739</v>
      </c>
      <c r="AF645" s="75">
        <f t="shared" si="32"/>
        <v>23704.026701751158</v>
      </c>
    </row>
    <row r="646" spans="1:32">
      <c r="A646" s="69" t="s">
        <v>3116</v>
      </c>
      <c r="B646" s="71" t="s">
        <v>3117</v>
      </c>
      <c r="C646" s="71"/>
      <c r="D646" s="72" t="s">
        <v>1215</v>
      </c>
      <c r="E646" s="71" t="s">
        <v>3118</v>
      </c>
      <c r="F646" s="71" t="s">
        <v>3119</v>
      </c>
      <c r="G646" s="71"/>
      <c r="H646" s="71" t="s">
        <v>1224</v>
      </c>
      <c r="I646" s="71" t="s">
        <v>1215</v>
      </c>
      <c r="J646" s="73">
        <v>0</v>
      </c>
      <c r="K646" s="73">
        <v>0</v>
      </c>
      <c r="L646" s="73">
        <v>0</v>
      </c>
      <c r="M646" s="73">
        <v>0</v>
      </c>
      <c r="N646" s="73">
        <v>88000</v>
      </c>
      <c r="O646" s="73">
        <v>605873</v>
      </c>
      <c r="P646" s="73">
        <v>2223.4</v>
      </c>
      <c r="Q646" s="73">
        <v>310648.079967</v>
      </c>
      <c r="R646" s="73">
        <v>377150</v>
      </c>
      <c r="S646" s="73">
        <v>397000</v>
      </c>
      <c r="T646" s="73">
        <v>9767</v>
      </c>
      <c r="U646" s="73">
        <v>386806.534139</v>
      </c>
      <c r="V646" s="73">
        <v>1820</v>
      </c>
      <c r="W646" s="73">
        <v>550140</v>
      </c>
      <c r="X646" s="73">
        <v>11681.2</v>
      </c>
      <c r="Y646" s="73">
        <v>163670.89596600001</v>
      </c>
      <c r="Z646" s="73">
        <v>30</v>
      </c>
      <c r="AA646" s="73">
        <v>700000</v>
      </c>
      <c r="AB646" s="73">
        <v>22244.400000000001</v>
      </c>
      <c r="AC646" s="73">
        <v>119590.969006</v>
      </c>
      <c r="AD646" s="75">
        <f t="shared" si="30"/>
        <v>3777939418.9356132</v>
      </c>
      <c r="AE646" s="74">
        <f t="shared" si="31"/>
        <v>9767</v>
      </c>
      <c r="AF646" s="75">
        <f t="shared" si="32"/>
        <v>386806.534139</v>
      </c>
    </row>
    <row r="647" spans="1:32">
      <c r="A647" s="69" t="s">
        <v>3120</v>
      </c>
      <c r="B647" s="71" t="s">
        <v>3121</v>
      </c>
      <c r="C647" s="71"/>
      <c r="D647" s="72" t="s">
        <v>1219</v>
      </c>
      <c r="E647" s="71" t="s">
        <v>1383</v>
      </c>
      <c r="F647" s="71" t="s">
        <v>1384</v>
      </c>
      <c r="G647" s="71"/>
      <c r="H647" s="71" t="s">
        <v>1224</v>
      </c>
      <c r="I647" s="71" t="s">
        <v>1219</v>
      </c>
      <c r="J647" s="73">
        <v>6689</v>
      </c>
      <c r="K647" s="73">
        <v>12778</v>
      </c>
      <c r="L647" s="73">
        <v>819</v>
      </c>
      <c r="M647" s="73">
        <v>7531.3577530000002</v>
      </c>
      <c r="N647" s="73">
        <v>5915</v>
      </c>
      <c r="O647" s="73">
        <v>124000</v>
      </c>
      <c r="P647" s="73">
        <v>9114</v>
      </c>
      <c r="Q647" s="73">
        <v>16238.059136</v>
      </c>
      <c r="R647" s="73">
        <v>46000</v>
      </c>
      <c r="S647" s="73">
        <v>98280</v>
      </c>
      <c r="T647" s="73">
        <v>65973</v>
      </c>
      <c r="U647" s="73">
        <v>57100.830228999999</v>
      </c>
      <c r="V647" s="73">
        <v>160</v>
      </c>
      <c r="W647" s="73">
        <v>136570</v>
      </c>
      <c r="X647" s="73">
        <v>179912.4</v>
      </c>
      <c r="Y647" s="73">
        <v>9761.4143179999992</v>
      </c>
      <c r="Z647" s="73">
        <v>0</v>
      </c>
      <c r="AA647" s="73">
        <v>900000</v>
      </c>
      <c r="AB647" s="73">
        <v>330823</v>
      </c>
      <c r="AC647" s="73">
        <v>10670.854807</v>
      </c>
      <c r="AD647" s="75">
        <f t="shared" si="30"/>
        <v>3773281254.6975241</v>
      </c>
      <c r="AE647" s="74">
        <f t="shared" si="31"/>
        <v>66792</v>
      </c>
      <c r="AF647" s="75">
        <f t="shared" si="32"/>
        <v>56493.011957981857</v>
      </c>
    </row>
    <row r="648" spans="1:32">
      <c r="A648" s="69" t="s">
        <v>3122</v>
      </c>
      <c r="B648" s="71" t="s">
        <v>3123</v>
      </c>
      <c r="C648" s="71"/>
      <c r="D648" s="72" t="s">
        <v>1215</v>
      </c>
      <c r="E648" s="71" t="s">
        <v>1350</v>
      </c>
      <c r="F648" s="71" t="s">
        <v>1351</v>
      </c>
      <c r="G648" s="71"/>
      <c r="H648" s="71" t="s">
        <v>1218</v>
      </c>
      <c r="I648" s="71" t="s">
        <v>1215</v>
      </c>
      <c r="J648" s="73">
        <v>165000</v>
      </c>
      <c r="K648" s="73">
        <v>450000</v>
      </c>
      <c r="L648" s="73">
        <v>3898</v>
      </c>
      <c r="M648" s="73">
        <v>219714.725496</v>
      </c>
      <c r="N648" s="73">
        <v>191710</v>
      </c>
      <c r="O648" s="73">
        <v>739200</v>
      </c>
      <c r="P648" s="73">
        <v>1340</v>
      </c>
      <c r="Q648" s="73">
        <v>257013.18805500001</v>
      </c>
      <c r="R648" s="73">
        <v>160000</v>
      </c>
      <c r="S648" s="73">
        <v>281900</v>
      </c>
      <c r="T648" s="73">
        <v>14860</v>
      </c>
      <c r="U648" s="73">
        <v>196148.938081</v>
      </c>
      <c r="V648" s="73">
        <v>167261</v>
      </c>
      <c r="W648" s="73">
        <v>724416</v>
      </c>
      <c r="X648" s="73">
        <v>8325</v>
      </c>
      <c r="Y648" s="73">
        <v>266869.87206899998</v>
      </c>
      <c r="Z648" s="73">
        <v>1400</v>
      </c>
      <c r="AA648" s="73">
        <v>805000</v>
      </c>
      <c r="AB648" s="73">
        <v>7006</v>
      </c>
      <c r="AC648" s="73">
        <v>265601.612188</v>
      </c>
      <c r="AD648" s="75">
        <f t="shared" si="30"/>
        <v>3771221219.8670678</v>
      </c>
      <c r="AE648" s="74">
        <f t="shared" si="31"/>
        <v>18758</v>
      </c>
      <c r="AF648" s="75">
        <f t="shared" si="32"/>
        <v>201046.0187582401</v>
      </c>
    </row>
    <row r="649" spans="1:32">
      <c r="A649" s="69" t="s">
        <v>3124</v>
      </c>
      <c r="B649" s="71" t="s">
        <v>3125</v>
      </c>
      <c r="C649" s="71"/>
      <c r="D649" s="72" t="s">
        <v>1215</v>
      </c>
      <c r="E649" s="71" t="s">
        <v>3126</v>
      </c>
      <c r="F649" s="71" t="s">
        <v>3127</v>
      </c>
      <c r="G649" s="71"/>
      <c r="H649" s="71" t="s">
        <v>1237</v>
      </c>
      <c r="I649" s="71" t="s">
        <v>1215</v>
      </c>
      <c r="J649" s="73">
        <v>140797</v>
      </c>
      <c r="K649" s="73">
        <v>166524</v>
      </c>
      <c r="L649" s="73">
        <v>4748</v>
      </c>
      <c r="M649" s="73">
        <v>142888.47135599999</v>
      </c>
      <c r="N649" s="73">
        <v>2477</v>
      </c>
      <c r="O649" s="73">
        <v>174178</v>
      </c>
      <c r="P649" s="73">
        <v>13971</v>
      </c>
      <c r="Q649" s="73">
        <v>7928.460223</v>
      </c>
      <c r="R649" s="73">
        <v>2667</v>
      </c>
      <c r="S649" s="73">
        <v>93395</v>
      </c>
      <c r="T649" s="73">
        <v>36099</v>
      </c>
      <c r="U649" s="73">
        <v>85666.293384999997</v>
      </c>
      <c r="V649" s="73">
        <v>1606</v>
      </c>
      <c r="W649" s="73">
        <v>166970</v>
      </c>
      <c r="X649" s="73">
        <v>101241.35664</v>
      </c>
      <c r="Y649" s="73">
        <v>5140.5366089999998</v>
      </c>
      <c r="Z649" s="73">
        <v>1606</v>
      </c>
      <c r="AA649" s="73">
        <v>140797</v>
      </c>
      <c r="AB649" s="73">
        <v>98147.99</v>
      </c>
      <c r="AC649" s="73">
        <v>5597.5472540000001</v>
      </c>
      <c r="AD649" s="75">
        <f t="shared" si="30"/>
        <v>3770901986.9034033</v>
      </c>
      <c r="AE649" s="74">
        <f t="shared" si="31"/>
        <v>40847</v>
      </c>
      <c r="AF649" s="75">
        <f t="shared" si="32"/>
        <v>92317.721911117173</v>
      </c>
    </row>
    <row r="650" spans="1:32">
      <c r="A650" s="69" t="s">
        <v>3128</v>
      </c>
      <c r="B650" s="71" t="s">
        <v>3129</v>
      </c>
      <c r="C650" s="71"/>
      <c r="D650" s="72" t="s">
        <v>1215</v>
      </c>
      <c r="E650" s="71" t="s">
        <v>3130</v>
      </c>
      <c r="F650" s="71" t="s">
        <v>3131</v>
      </c>
      <c r="G650" s="71"/>
      <c r="H650" s="71" t="s">
        <v>1218</v>
      </c>
      <c r="I650" s="71" t="s">
        <v>1215</v>
      </c>
      <c r="J650" s="73">
        <v>70000</v>
      </c>
      <c r="K650" s="73">
        <v>84000</v>
      </c>
      <c r="L650" s="73">
        <v>15585</v>
      </c>
      <c r="M650" s="73">
        <v>75624.834772000002</v>
      </c>
      <c r="N650" s="73">
        <v>13000</v>
      </c>
      <c r="O650" s="73">
        <v>102700</v>
      </c>
      <c r="P650" s="73">
        <v>944</v>
      </c>
      <c r="Q650" s="73">
        <v>80706.980926999997</v>
      </c>
      <c r="R650" s="73">
        <v>65000</v>
      </c>
      <c r="S650" s="73">
        <v>84000</v>
      </c>
      <c r="T650" s="73">
        <v>33810</v>
      </c>
      <c r="U650" s="73">
        <v>76481.758201999997</v>
      </c>
      <c r="V650" s="73">
        <v>14000</v>
      </c>
      <c r="W650" s="73">
        <v>175853</v>
      </c>
      <c r="X650" s="73">
        <v>942</v>
      </c>
      <c r="Y650" s="73">
        <v>85586.451161999998</v>
      </c>
      <c r="Z650" s="73">
        <v>54682.57</v>
      </c>
      <c r="AA650" s="73">
        <v>168798</v>
      </c>
      <c r="AB650" s="73">
        <v>19987</v>
      </c>
      <c r="AC650" s="73">
        <v>63284.390402999998</v>
      </c>
      <c r="AD650" s="75">
        <f t="shared" si="30"/>
        <v>3764461294.7312403</v>
      </c>
      <c r="AE650" s="74">
        <f t="shared" si="31"/>
        <v>49395</v>
      </c>
      <c r="AF650" s="75">
        <f t="shared" si="32"/>
        <v>76211.383636628001</v>
      </c>
    </row>
    <row r="651" spans="1:32">
      <c r="A651" s="69" t="s">
        <v>3132</v>
      </c>
      <c r="B651" s="71" t="s">
        <v>2262</v>
      </c>
      <c r="C651" s="71"/>
      <c r="D651" s="72" t="s">
        <v>1219</v>
      </c>
      <c r="E651" s="71" t="s">
        <v>2263</v>
      </c>
      <c r="F651" s="71" t="s">
        <v>2264</v>
      </c>
      <c r="G651" s="71"/>
      <c r="H651" s="71" t="s">
        <v>1621</v>
      </c>
      <c r="I651" s="71" t="s">
        <v>1215</v>
      </c>
      <c r="J651" s="73">
        <v>16794</v>
      </c>
      <c r="K651" s="73">
        <v>22063</v>
      </c>
      <c r="L651" s="73">
        <v>186540</v>
      </c>
      <c r="M651" s="73">
        <v>20090.385547999998</v>
      </c>
      <c r="N651" s="73">
        <v>0</v>
      </c>
      <c r="O651" s="73">
        <v>980640</v>
      </c>
      <c r="P651" s="73">
        <v>18936</v>
      </c>
      <c r="Q651" s="73">
        <v>20336.824852999998</v>
      </c>
      <c r="R651" s="73">
        <v>0</v>
      </c>
      <c r="S651" s="73">
        <v>0</v>
      </c>
      <c r="T651" s="73">
        <v>0</v>
      </c>
      <c r="U651" s="73">
        <v>0</v>
      </c>
      <c r="V651" s="73">
        <v>15897</v>
      </c>
      <c r="W651" s="73">
        <v>30000</v>
      </c>
      <c r="X651" s="73">
        <v>895</v>
      </c>
      <c r="Y651" s="73">
        <v>22376.784297999999</v>
      </c>
      <c r="Z651" s="73">
        <v>10632</v>
      </c>
      <c r="AA651" s="73">
        <v>1112840</v>
      </c>
      <c r="AB651" s="73">
        <v>8356.0499999999993</v>
      </c>
      <c r="AC651" s="73">
        <v>21470.033807</v>
      </c>
      <c r="AD651" s="75">
        <f t="shared" si="30"/>
        <v>3747660520.1239195</v>
      </c>
      <c r="AE651" s="74">
        <f t="shared" si="31"/>
        <v>186540</v>
      </c>
      <c r="AF651" s="75">
        <f t="shared" si="32"/>
        <v>20090.385547999998</v>
      </c>
    </row>
    <row r="652" spans="1:32">
      <c r="A652" s="69" t="s">
        <v>3133</v>
      </c>
      <c r="B652" s="71" t="s">
        <v>3134</v>
      </c>
      <c r="C652" s="71"/>
      <c r="D652" s="72" t="s">
        <v>1215</v>
      </c>
      <c r="E652" s="71" t="s">
        <v>3135</v>
      </c>
      <c r="F652" s="71" t="s">
        <v>3136</v>
      </c>
      <c r="G652" s="71"/>
      <c r="H652" s="71" t="s">
        <v>1224</v>
      </c>
      <c r="I652" s="71" t="s">
        <v>1215</v>
      </c>
      <c r="J652" s="73">
        <v>543100</v>
      </c>
      <c r="K652" s="73">
        <v>670000</v>
      </c>
      <c r="L652" s="73">
        <v>6171</v>
      </c>
      <c r="M652" s="73">
        <v>595060.86209499999</v>
      </c>
      <c r="N652" s="73">
        <v>100745</v>
      </c>
      <c r="O652" s="73">
        <v>957850</v>
      </c>
      <c r="P652" s="73">
        <v>1175.5999999999999</v>
      </c>
      <c r="Q652" s="73">
        <v>291882.92743899999</v>
      </c>
      <c r="R652" s="73">
        <v>467500</v>
      </c>
      <c r="S652" s="73">
        <v>500000</v>
      </c>
      <c r="T652" s="73">
        <v>155</v>
      </c>
      <c r="U652" s="73">
        <v>474351.61289599998</v>
      </c>
      <c r="V652" s="73">
        <v>97000</v>
      </c>
      <c r="W652" s="73">
        <v>895000</v>
      </c>
      <c r="X652" s="73">
        <v>8732.4</v>
      </c>
      <c r="Y652" s="73">
        <v>217305.202116</v>
      </c>
      <c r="Z652" s="73">
        <v>1805</v>
      </c>
      <c r="AA652" s="73">
        <v>10155970</v>
      </c>
      <c r="AB652" s="73">
        <v>15985</v>
      </c>
      <c r="AC652" s="73">
        <v>156385.59995199999</v>
      </c>
      <c r="AD652" s="75">
        <f t="shared" si="30"/>
        <v>3745645079.9871249</v>
      </c>
      <c r="AE652" s="74">
        <f t="shared" si="31"/>
        <v>6326</v>
      </c>
      <c r="AF652" s="75">
        <f t="shared" si="32"/>
        <v>592103.23743078171</v>
      </c>
    </row>
    <row r="653" spans="1:32">
      <c r="A653" s="69" t="s">
        <v>3137</v>
      </c>
      <c r="B653" s="71" t="s">
        <v>3138</v>
      </c>
      <c r="C653" s="71"/>
      <c r="D653" s="72" t="s">
        <v>1219</v>
      </c>
      <c r="E653" s="71" t="s">
        <v>3139</v>
      </c>
      <c r="F653" s="71" t="s">
        <v>3140</v>
      </c>
      <c r="G653" s="71"/>
      <c r="H653" s="71" t="s">
        <v>1621</v>
      </c>
      <c r="I653" s="71" t="s">
        <v>1215</v>
      </c>
      <c r="J653" s="73">
        <v>661</v>
      </c>
      <c r="K653" s="73">
        <v>2102</v>
      </c>
      <c r="L653" s="73">
        <v>2614355</v>
      </c>
      <c r="M653" s="73">
        <v>1432.3675490000001</v>
      </c>
      <c r="N653" s="73">
        <v>0</v>
      </c>
      <c r="O653" s="73">
        <v>13808037</v>
      </c>
      <c r="P653" s="73">
        <v>398848</v>
      </c>
      <c r="Q653" s="73">
        <v>1600.396722</v>
      </c>
      <c r="R653" s="73">
        <v>0</v>
      </c>
      <c r="S653" s="73">
        <v>0</v>
      </c>
      <c r="T653" s="73">
        <v>0</v>
      </c>
      <c r="U653" s="73">
        <v>0</v>
      </c>
      <c r="V653" s="73">
        <v>1344</v>
      </c>
      <c r="W653" s="73">
        <v>4200</v>
      </c>
      <c r="X653" s="73">
        <v>392</v>
      </c>
      <c r="Y653" s="73">
        <v>2087.992346</v>
      </c>
      <c r="Z653" s="73">
        <v>1170</v>
      </c>
      <c r="AA653" s="73">
        <v>16400</v>
      </c>
      <c r="AB653" s="73">
        <v>13620</v>
      </c>
      <c r="AC653" s="73">
        <v>1674.1674</v>
      </c>
      <c r="AD653" s="75">
        <f t="shared" si="30"/>
        <v>3744717263.5658951</v>
      </c>
      <c r="AE653" s="74">
        <f t="shared" si="31"/>
        <v>2614355</v>
      </c>
      <c r="AF653" s="75">
        <f t="shared" si="32"/>
        <v>1432.3675490000001</v>
      </c>
    </row>
    <row r="654" spans="1:32">
      <c r="A654" s="69" t="s">
        <v>3141</v>
      </c>
      <c r="B654" s="71" t="s">
        <v>3142</v>
      </c>
      <c r="C654" s="71"/>
      <c r="D654" s="72" t="s">
        <v>1215</v>
      </c>
      <c r="E654" s="71" t="s">
        <v>1742</v>
      </c>
      <c r="F654" s="71" t="s">
        <v>1743</v>
      </c>
      <c r="G654" s="71"/>
      <c r="H654" s="71" t="s">
        <v>1237</v>
      </c>
      <c r="I654" s="71" t="s">
        <v>1215</v>
      </c>
      <c r="J654" s="73">
        <v>66000</v>
      </c>
      <c r="K654" s="73">
        <v>193551</v>
      </c>
      <c r="L654" s="73">
        <v>4059</v>
      </c>
      <c r="M654" s="73">
        <v>131882.888637</v>
      </c>
      <c r="N654" s="73">
        <v>1949</v>
      </c>
      <c r="O654" s="73">
        <v>209460</v>
      </c>
      <c r="P654" s="73">
        <v>11960</v>
      </c>
      <c r="Q654" s="73">
        <v>7640.8204809999997</v>
      </c>
      <c r="R654" s="73">
        <v>60000</v>
      </c>
      <c r="S654" s="73">
        <v>181542</v>
      </c>
      <c r="T654" s="73">
        <v>38966</v>
      </c>
      <c r="U654" s="73">
        <v>82280.643043000004</v>
      </c>
      <c r="V654" s="73">
        <v>58</v>
      </c>
      <c r="W654" s="73">
        <v>195780</v>
      </c>
      <c r="X654" s="73">
        <v>294913.77331000002</v>
      </c>
      <c r="Y654" s="73">
        <v>6218.3475769999995</v>
      </c>
      <c r="Z654" s="73">
        <v>16</v>
      </c>
      <c r="AA654" s="73">
        <v>1174500</v>
      </c>
      <c r="AB654" s="73">
        <v>241678.87</v>
      </c>
      <c r="AC654" s="73">
        <v>6507.9368439999998</v>
      </c>
      <c r="AD654" s="75">
        <f t="shared" si="30"/>
        <v>3741460181.791121</v>
      </c>
      <c r="AE654" s="74">
        <f t="shared" si="31"/>
        <v>43025</v>
      </c>
      <c r="AF654" s="75">
        <f t="shared" si="32"/>
        <v>86960.143679049885</v>
      </c>
    </row>
    <row r="655" spans="1:32">
      <c r="A655" s="69" t="s">
        <v>3143</v>
      </c>
      <c r="B655" s="71" t="s">
        <v>3144</v>
      </c>
      <c r="C655" s="71"/>
      <c r="D655" s="72" t="s">
        <v>1215</v>
      </c>
      <c r="E655" s="71" t="s">
        <v>3145</v>
      </c>
      <c r="F655" s="71" t="s">
        <v>3146</v>
      </c>
      <c r="G655" s="71"/>
      <c r="H655" s="71" t="s">
        <v>1395</v>
      </c>
      <c r="I655" s="71" t="s">
        <v>1215</v>
      </c>
      <c r="J655" s="73">
        <v>0</v>
      </c>
      <c r="K655" s="73">
        <v>0</v>
      </c>
      <c r="L655" s="73">
        <v>0</v>
      </c>
      <c r="M655" s="73">
        <v>0</v>
      </c>
      <c r="N655" s="73">
        <v>970000</v>
      </c>
      <c r="O655" s="73">
        <v>2643400</v>
      </c>
      <c r="P655" s="73">
        <v>302.5</v>
      </c>
      <c r="Q655" s="73">
        <v>1883682.0893540001</v>
      </c>
      <c r="R655" s="73">
        <v>1862363</v>
      </c>
      <c r="S655" s="73">
        <v>2069272</v>
      </c>
      <c r="T655" s="73">
        <v>1940</v>
      </c>
      <c r="U655" s="73">
        <v>1927208.9546380001</v>
      </c>
      <c r="V655" s="73">
        <v>931182</v>
      </c>
      <c r="W655" s="73">
        <v>2398698</v>
      </c>
      <c r="X655" s="73">
        <v>1226.5</v>
      </c>
      <c r="Y655" s="73">
        <v>1563244.0948610001</v>
      </c>
      <c r="Z655" s="73">
        <v>1</v>
      </c>
      <c r="AA655" s="73">
        <v>55870860</v>
      </c>
      <c r="AB655" s="73">
        <v>2163221.3636099999</v>
      </c>
      <c r="AC655" s="73">
        <v>3030.5666460000002</v>
      </c>
      <c r="AD655" s="75">
        <f t="shared" si="30"/>
        <v>3738785371.9977202</v>
      </c>
      <c r="AE655" s="74">
        <f t="shared" si="31"/>
        <v>1940</v>
      </c>
      <c r="AF655" s="75">
        <f t="shared" si="32"/>
        <v>1927208.9546380001</v>
      </c>
    </row>
    <row r="656" spans="1:32">
      <c r="A656" s="69" t="s">
        <v>3147</v>
      </c>
      <c r="B656" s="71" t="s">
        <v>3148</v>
      </c>
      <c r="C656" s="71"/>
      <c r="D656" s="72" t="s">
        <v>1215</v>
      </c>
      <c r="E656" s="71" t="s">
        <v>1327</v>
      </c>
      <c r="F656" s="71" t="s">
        <v>1282</v>
      </c>
      <c r="G656" s="71"/>
      <c r="H656" s="71" t="s">
        <v>1224</v>
      </c>
      <c r="I656" s="71" t="s">
        <v>1215</v>
      </c>
      <c r="J656" s="73">
        <v>227500</v>
      </c>
      <c r="K656" s="73">
        <v>227500</v>
      </c>
      <c r="L656" s="73">
        <v>7</v>
      </c>
      <c r="M656" s="73">
        <v>227500</v>
      </c>
      <c r="N656" s="73">
        <v>15000</v>
      </c>
      <c r="O656" s="73">
        <v>227650</v>
      </c>
      <c r="P656" s="73">
        <v>10659</v>
      </c>
      <c r="Q656" s="73">
        <v>21599.050378</v>
      </c>
      <c r="R656" s="73">
        <v>12000</v>
      </c>
      <c r="S656" s="73">
        <v>20400</v>
      </c>
      <c r="T656" s="73">
        <v>263311</v>
      </c>
      <c r="U656" s="73">
        <v>14153.808591000001</v>
      </c>
      <c r="V656" s="73">
        <v>0.5</v>
      </c>
      <c r="W656" s="73">
        <v>501300</v>
      </c>
      <c r="X656" s="73">
        <v>118745</v>
      </c>
      <c r="Y656" s="73">
        <v>16133.465976</v>
      </c>
      <c r="Z656" s="73">
        <v>0</v>
      </c>
      <c r="AA656" s="73">
        <v>37698000</v>
      </c>
      <c r="AB656" s="73">
        <v>208262.39999999999</v>
      </c>
      <c r="AC656" s="73">
        <v>15499.360559000001</v>
      </c>
      <c r="AD656" s="75">
        <f t="shared" si="30"/>
        <v>3728445993.9048014</v>
      </c>
      <c r="AE656" s="74">
        <f t="shared" si="31"/>
        <v>263318</v>
      </c>
      <c r="AF656" s="75">
        <f t="shared" si="32"/>
        <v>14159.480149115523</v>
      </c>
    </row>
    <row r="657" spans="1:32">
      <c r="A657" s="69" t="s">
        <v>3149</v>
      </c>
      <c r="B657" s="71" t="s">
        <v>3150</v>
      </c>
      <c r="C657" s="71"/>
      <c r="D657" s="72" t="s">
        <v>1215</v>
      </c>
      <c r="E657" s="71" t="s">
        <v>3151</v>
      </c>
      <c r="F657" s="71" t="s">
        <v>3152</v>
      </c>
      <c r="G657" s="71"/>
      <c r="H657" s="71" t="s">
        <v>1707</v>
      </c>
      <c r="I657" s="71" t="s">
        <v>1215</v>
      </c>
      <c r="J657" s="73">
        <v>115848</v>
      </c>
      <c r="K657" s="73">
        <v>146769</v>
      </c>
      <c r="L657" s="73">
        <v>28899</v>
      </c>
      <c r="M657" s="73">
        <v>128982.215895</v>
      </c>
      <c r="N657" s="73">
        <v>126000</v>
      </c>
      <c r="O657" s="73">
        <v>233800</v>
      </c>
      <c r="P657" s="73">
        <v>1834</v>
      </c>
      <c r="Q657" s="73">
        <v>142033.35277600001</v>
      </c>
      <c r="R657" s="73">
        <v>0</v>
      </c>
      <c r="S657" s="73">
        <v>0</v>
      </c>
      <c r="T657" s="73">
        <v>0</v>
      </c>
      <c r="U657" s="73">
        <v>0</v>
      </c>
      <c r="V657" s="73">
        <v>93300</v>
      </c>
      <c r="W657" s="73">
        <v>214000</v>
      </c>
      <c r="X657" s="73">
        <v>3542</v>
      </c>
      <c r="Y657" s="73">
        <v>141727.355446</v>
      </c>
      <c r="Z657" s="73">
        <v>10</v>
      </c>
      <c r="AA657" s="73">
        <v>353485</v>
      </c>
      <c r="AB657" s="73">
        <v>141432</v>
      </c>
      <c r="AC657" s="73">
        <v>2606.9052769999998</v>
      </c>
      <c r="AD657" s="75">
        <f t="shared" si="30"/>
        <v>3727457057.1496048</v>
      </c>
      <c r="AE657" s="74">
        <f t="shared" si="31"/>
        <v>28899</v>
      </c>
      <c r="AF657" s="75">
        <f t="shared" si="32"/>
        <v>128982.21589499999</v>
      </c>
    </row>
    <row r="658" spans="1:32">
      <c r="A658" s="69" t="s">
        <v>3153</v>
      </c>
      <c r="B658" s="71" t="s">
        <v>3154</v>
      </c>
      <c r="C658" s="71"/>
      <c r="D658" s="72" t="s">
        <v>1215</v>
      </c>
      <c r="E658" s="71" t="s">
        <v>1597</v>
      </c>
      <c r="F658" s="71" t="s">
        <v>1598</v>
      </c>
      <c r="G658" s="71"/>
      <c r="H658" s="71" t="s">
        <v>1237</v>
      </c>
      <c r="I658" s="71" t="s">
        <v>1219</v>
      </c>
      <c r="J658" s="73">
        <v>9663</v>
      </c>
      <c r="K658" s="73">
        <v>150500</v>
      </c>
      <c r="L658" s="73">
        <v>1421</v>
      </c>
      <c r="M658" s="73">
        <v>102470.650243</v>
      </c>
      <c r="N658" s="73">
        <v>5637</v>
      </c>
      <c r="O658" s="73">
        <v>179143</v>
      </c>
      <c r="P658" s="73">
        <v>5799.2860000000001</v>
      </c>
      <c r="Q658" s="73">
        <v>25975.941171999999</v>
      </c>
      <c r="R658" s="73">
        <v>10586</v>
      </c>
      <c r="S658" s="73">
        <v>98490</v>
      </c>
      <c r="T658" s="73">
        <v>37175</v>
      </c>
      <c r="U658" s="73">
        <v>96309.237223999997</v>
      </c>
      <c r="V658" s="73">
        <v>46</v>
      </c>
      <c r="W658" s="73">
        <v>170800</v>
      </c>
      <c r="X658" s="73">
        <v>137810.77715000001</v>
      </c>
      <c r="Y658" s="73">
        <v>12063.366435</v>
      </c>
      <c r="Z658" s="73">
        <v>16</v>
      </c>
      <c r="AA658" s="73">
        <v>2100000</v>
      </c>
      <c r="AB658" s="73">
        <v>300267.14</v>
      </c>
      <c r="AC658" s="73">
        <v>7541.1866849999997</v>
      </c>
      <c r="AD658" s="75">
        <f t="shared" si="30"/>
        <v>3725906687.797503</v>
      </c>
      <c r="AE658" s="74">
        <f t="shared" si="31"/>
        <v>38596</v>
      </c>
      <c r="AF658" s="75">
        <f t="shared" si="32"/>
        <v>96536.083734001004</v>
      </c>
    </row>
    <row r="659" spans="1:32">
      <c r="A659" s="69" t="s">
        <v>3155</v>
      </c>
      <c r="B659" s="71" t="s">
        <v>3156</v>
      </c>
      <c r="C659" s="71"/>
      <c r="D659" s="72" t="s">
        <v>1219</v>
      </c>
      <c r="E659" s="71" t="s">
        <v>1327</v>
      </c>
      <c r="F659" s="71" t="s">
        <v>1282</v>
      </c>
      <c r="G659" s="71"/>
      <c r="H659" s="71" t="s">
        <v>1237</v>
      </c>
      <c r="I659" s="71" t="s">
        <v>1219</v>
      </c>
      <c r="J659" s="73">
        <v>17607</v>
      </c>
      <c r="K659" s="73">
        <v>18663</v>
      </c>
      <c r="L659" s="73">
        <v>160080</v>
      </c>
      <c r="M659" s="73">
        <v>18210.398245</v>
      </c>
      <c r="N659" s="73">
        <v>5365</v>
      </c>
      <c r="O659" s="73">
        <v>25500</v>
      </c>
      <c r="P659" s="73">
        <v>9414</v>
      </c>
      <c r="Q659" s="73">
        <v>20438.329708000001</v>
      </c>
      <c r="R659" s="73">
        <v>15846</v>
      </c>
      <c r="S659" s="73">
        <v>18227</v>
      </c>
      <c r="T659" s="73">
        <v>44784</v>
      </c>
      <c r="U659" s="73">
        <v>18091.825065000001</v>
      </c>
      <c r="V659" s="73">
        <v>12528</v>
      </c>
      <c r="W659" s="73">
        <v>42000</v>
      </c>
      <c r="X659" s="73">
        <v>482.53332999999998</v>
      </c>
      <c r="Y659" s="73">
        <v>20383.041391999999</v>
      </c>
      <c r="Z659" s="73">
        <v>830</v>
      </c>
      <c r="AA659" s="73">
        <v>22490</v>
      </c>
      <c r="AB659" s="73">
        <v>3253</v>
      </c>
      <c r="AC659" s="73">
        <v>14573.801106000001</v>
      </c>
      <c r="AD659" s="75">
        <f t="shared" si="30"/>
        <v>3725344844.7705598</v>
      </c>
      <c r="AE659" s="74">
        <f t="shared" si="31"/>
        <v>204864</v>
      </c>
      <c r="AF659" s="75">
        <f t="shared" si="32"/>
        <v>18184.477725567009</v>
      </c>
    </row>
    <row r="660" spans="1:32">
      <c r="A660" s="69" t="s">
        <v>3157</v>
      </c>
      <c r="B660" s="71" t="s">
        <v>3158</v>
      </c>
      <c r="C660" s="71"/>
      <c r="D660" s="72" t="s">
        <v>1215</v>
      </c>
      <c r="E660" s="71" t="s">
        <v>3159</v>
      </c>
      <c r="F660" s="71" t="s">
        <v>3160</v>
      </c>
      <c r="G660" s="71"/>
      <c r="H660" s="71" t="s">
        <v>1611</v>
      </c>
      <c r="I660" s="71" t="s">
        <v>1215</v>
      </c>
      <c r="J660" s="73">
        <v>44964</v>
      </c>
      <c r="K660" s="73">
        <v>76046</v>
      </c>
      <c r="L660" s="73">
        <v>51759</v>
      </c>
      <c r="M660" s="73">
        <v>67144.604198999994</v>
      </c>
      <c r="N660" s="73">
        <v>16221</v>
      </c>
      <c r="O660" s="73">
        <v>113940</v>
      </c>
      <c r="P660" s="73">
        <v>6191</v>
      </c>
      <c r="Q660" s="73">
        <v>68839.450830999995</v>
      </c>
      <c r="R660" s="73">
        <v>50712</v>
      </c>
      <c r="S660" s="73">
        <v>69811</v>
      </c>
      <c r="T660" s="73">
        <v>4561</v>
      </c>
      <c r="U660" s="73">
        <v>53910.732728000003</v>
      </c>
      <c r="V660" s="73">
        <v>7660</v>
      </c>
      <c r="W660" s="73">
        <v>375150</v>
      </c>
      <c r="X660" s="73">
        <v>2425</v>
      </c>
      <c r="Y660" s="73">
        <v>62333.185495999998</v>
      </c>
      <c r="Z660" s="73">
        <v>0</v>
      </c>
      <c r="AA660" s="73">
        <v>1185600</v>
      </c>
      <c r="AB660" s="73">
        <v>9980.4</v>
      </c>
      <c r="AC660" s="73">
        <v>52013.805027000002</v>
      </c>
      <c r="AD660" s="75">
        <f t="shared" si="30"/>
        <v>3721224420.7084484</v>
      </c>
      <c r="AE660" s="74">
        <f t="shared" si="31"/>
        <v>56320</v>
      </c>
      <c r="AF660" s="75">
        <f t="shared" si="32"/>
        <v>66072.876788147172</v>
      </c>
    </row>
    <row r="661" spans="1:32">
      <c r="A661" s="69" t="s">
        <v>3161</v>
      </c>
      <c r="B661" s="71" t="s">
        <v>1907</v>
      </c>
      <c r="C661" s="71"/>
      <c r="D661" s="72" t="s">
        <v>1215</v>
      </c>
      <c r="E661" s="71" t="s">
        <v>1364</v>
      </c>
      <c r="F661" s="71" t="s">
        <v>1365</v>
      </c>
      <c r="G661" s="71"/>
      <c r="H661" s="71" t="s">
        <v>1237</v>
      </c>
      <c r="I661" s="71" t="s">
        <v>1215</v>
      </c>
      <c r="J661" s="73">
        <v>12490</v>
      </c>
      <c r="K661" s="73">
        <v>14855</v>
      </c>
      <c r="L661" s="73">
        <v>275545</v>
      </c>
      <c r="M661" s="73">
        <v>13468.186441</v>
      </c>
      <c r="N661" s="73">
        <v>0</v>
      </c>
      <c r="O661" s="73">
        <v>17280</v>
      </c>
      <c r="P661" s="73">
        <v>14786</v>
      </c>
      <c r="Q661" s="73">
        <v>15268.127829999999</v>
      </c>
      <c r="R661" s="73">
        <v>0</v>
      </c>
      <c r="S661" s="73">
        <v>0</v>
      </c>
      <c r="T661" s="73">
        <v>0</v>
      </c>
      <c r="U661" s="73">
        <v>0</v>
      </c>
      <c r="V661" s="73">
        <v>561</v>
      </c>
      <c r="W661" s="73">
        <v>17449</v>
      </c>
      <c r="X661" s="73">
        <v>849</v>
      </c>
      <c r="Y661" s="73">
        <v>7991.9658380000001</v>
      </c>
      <c r="Z661" s="73">
        <v>561</v>
      </c>
      <c r="AA661" s="73">
        <v>19443</v>
      </c>
      <c r="AB661" s="73">
        <v>27565</v>
      </c>
      <c r="AC661" s="73">
        <v>12460.638779000001</v>
      </c>
      <c r="AD661" s="75">
        <f t="shared" si="30"/>
        <v>3711091432.885345</v>
      </c>
      <c r="AE661" s="74">
        <f t="shared" si="31"/>
        <v>275545</v>
      </c>
      <c r="AF661" s="75">
        <f t="shared" si="32"/>
        <v>13468.186441</v>
      </c>
    </row>
    <row r="662" spans="1:32">
      <c r="A662" s="69" t="s">
        <v>3162</v>
      </c>
      <c r="B662" s="71" t="s">
        <v>2475</v>
      </c>
      <c r="C662" s="71"/>
      <c r="D662" s="72" t="s">
        <v>1215</v>
      </c>
      <c r="E662" s="71" t="s">
        <v>2476</v>
      </c>
      <c r="F662" s="71" t="s">
        <v>2477</v>
      </c>
      <c r="G662" s="71"/>
      <c r="H662" s="71" t="s">
        <v>1237</v>
      </c>
      <c r="I662" s="71" t="s">
        <v>1215</v>
      </c>
      <c r="J662" s="73">
        <v>1831300</v>
      </c>
      <c r="K662" s="73">
        <v>1831300</v>
      </c>
      <c r="L662" s="73">
        <v>89</v>
      </c>
      <c r="M662" s="73">
        <v>1831300</v>
      </c>
      <c r="N662" s="73">
        <v>33194</v>
      </c>
      <c r="O662" s="73">
        <v>2512048</v>
      </c>
      <c r="P662" s="73">
        <v>3498.1439999999998</v>
      </c>
      <c r="Q662" s="73">
        <v>184502.555639</v>
      </c>
      <c r="R662" s="73">
        <v>1509885</v>
      </c>
      <c r="S662" s="73">
        <v>1831300</v>
      </c>
      <c r="T662" s="73">
        <v>2115</v>
      </c>
      <c r="U662" s="73">
        <v>1675762.1262370001</v>
      </c>
      <c r="V662" s="73">
        <v>28297</v>
      </c>
      <c r="W662" s="73">
        <v>2432432</v>
      </c>
      <c r="X662" s="73">
        <v>38162.665000000001</v>
      </c>
      <c r="Y662" s="73">
        <v>66806.457045999996</v>
      </c>
      <c r="Z662" s="73">
        <v>1</v>
      </c>
      <c r="AA662" s="73">
        <v>2154471</v>
      </c>
      <c r="AB662" s="73">
        <v>109552</v>
      </c>
      <c r="AC662" s="73">
        <v>42367.356103999999</v>
      </c>
      <c r="AD662" s="75">
        <f t="shared" si="30"/>
        <v>3707222596.9912553</v>
      </c>
      <c r="AE662" s="74">
        <f t="shared" si="31"/>
        <v>2204</v>
      </c>
      <c r="AF662" s="75">
        <f t="shared" si="32"/>
        <v>1682042.9205949435</v>
      </c>
    </row>
    <row r="663" spans="1:32">
      <c r="A663" s="69" t="s">
        <v>3163</v>
      </c>
      <c r="B663" s="71" t="s">
        <v>3164</v>
      </c>
      <c r="C663" s="71"/>
      <c r="D663" s="72" t="s">
        <v>1215</v>
      </c>
      <c r="E663" s="71" t="s">
        <v>1653</v>
      </c>
      <c r="F663" s="71" t="s">
        <v>1654</v>
      </c>
      <c r="G663" s="71"/>
      <c r="H663" s="71" t="s">
        <v>1237</v>
      </c>
      <c r="I663" s="71" t="s">
        <v>1219</v>
      </c>
      <c r="J663" s="73">
        <v>51662</v>
      </c>
      <c r="K663" s="73">
        <v>65134</v>
      </c>
      <c r="L663" s="73">
        <v>49894</v>
      </c>
      <c r="M663" s="73">
        <v>56561.381225999998</v>
      </c>
      <c r="N663" s="73">
        <v>354</v>
      </c>
      <c r="O663" s="73">
        <v>247552</v>
      </c>
      <c r="P663" s="73">
        <v>14405.733329999999</v>
      </c>
      <c r="Q663" s="73">
        <v>26682.954221</v>
      </c>
      <c r="R663" s="73">
        <v>32010</v>
      </c>
      <c r="S663" s="73">
        <v>55967</v>
      </c>
      <c r="T663" s="73">
        <v>22023</v>
      </c>
      <c r="U663" s="73">
        <v>39975.061565999997</v>
      </c>
      <c r="V663" s="73">
        <v>7.2</v>
      </c>
      <c r="W663" s="73">
        <v>135030</v>
      </c>
      <c r="X663" s="73">
        <v>158415.29819999999</v>
      </c>
      <c r="Y663" s="73">
        <v>3666.4572739999999</v>
      </c>
      <c r="Z663" s="73">
        <v>22</v>
      </c>
      <c r="AA663" s="73">
        <v>1344765.6</v>
      </c>
      <c r="AB663" s="73">
        <v>328909.76</v>
      </c>
      <c r="AC663" s="73">
        <v>2270.9353769999998</v>
      </c>
      <c r="AD663" s="75">
        <f t="shared" si="30"/>
        <v>3702444335.7580614</v>
      </c>
      <c r="AE663" s="74">
        <f t="shared" si="31"/>
        <v>71917</v>
      </c>
      <c r="AF663" s="75">
        <f t="shared" si="32"/>
        <v>51482.18551605408</v>
      </c>
    </row>
    <row r="664" spans="1:32">
      <c r="A664" s="69" t="s">
        <v>3165</v>
      </c>
      <c r="B664" s="71" t="s">
        <v>3166</v>
      </c>
      <c r="C664" s="71"/>
      <c r="D664" s="72" t="s">
        <v>1219</v>
      </c>
      <c r="E664" s="71" t="s">
        <v>3167</v>
      </c>
      <c r="F664" s="71" t="s">
        <v>3168</v>
      </c>
      <c r="G664" s="71"/>
      <c r="H664" s="71" t="s">
        <v>1237</v>
      </c>
      <c r="I664" s="71" t="s">
        <v>1215</v>
      </c>
      <c r="J664" s="73">
        <v>2116</v>
      </c>
      <c r="K664" s="73">
        <v>2971</v>
      </c>
      <c r="L664" s="73">
        <v>1298729</v>
      </c>
      <c r="M664" s="73">
        <v>2594.2989670000002</v>
      </c>
      <c r="N664" s="73">
        <v>0</v>
      </c>
      <c r="O664" s="73">
        <v>177180</v>
      </c>
      <c r="P664" s="73">
        <v>140177</v>
      </c>
      <c r="Q664" s="73">
        <v>2835.4349480000001</v>
      </c>
      <c r="R664" s="73">
        <v>973</v>
      </c>
      <c r="S664" s="73">
        <v>1247</v>
      </c>
      <c r="T664" s="73">
        <v>287194</v>
      </c>
      <c r="U664" s="73">
        <v>1149.1242830000001</v>
      </c>
      <c r="V664" s="73">
        <v>1031</v>
      </c>
      <c r="W664" s="73">
        <v>4750</v>
      </c>
      <c r="X664" s="73">
        <v>152256</v>
      </c>
      <c r="Y664" s="73">
        <v>1482.968177</v>
      </c>
      <c r="Z664" s="73">
        <v>0</v>
      </c>
      <c r="AA664" s="73">
        <v>86514</v>
      </c>
      <c r="AB664" s="73">
        <v>19141</v>
      </c>
      <c r="AC664" s="73">
        <v>1983.283625</v>
      </c>
      <c r="AD664" s="75">
        <f t="shared" si="30"/>
        <v>3699312902.4448452</v>
      </c>
      <c r="AE664" s="74">
        <f t="shared" si="31"/>
        <v>1585923</v>
      </c>
      <c r="AF664" s="75">
        <f t="shared" si="32"/>
        <v>2332.5930088944074</v>
      </c>
    </row>
    <row r="665" spans="1:32">
      <c r="A665" s="69" t="s">
        <v>3169</v>
      </c>
      <c r="B665" s="71" t="s">
        <v>3170</v>
      </c>
      <c r="C665" s="71"/>
      <c r="D665" s="72" t="s">
        <v>1219</v>
      </c>
      <c r="E665" s="71" t="s">
        <v>3171</v>
      </c>
      <c r="F665" s="71" t="s">
        <v>3172</v>
      </c>
      <c r="G665" s="71"/>
      <c r="H665" s="71" t="s">
        <v>1237</v>
      </c>
      <c r="I665" s="71" t="s">
        <v>1215</v>
      </c>
      <c r="J665" s="73">
        <v>12000</v>
      </c>
      <c r="K665" s="73">
        <v>23352</v>
      </c>
      <c r="L665" s="73">
        <v>177063</v>
      </c>
      <c r="M665" s="73">
        <v>20852.833201000001</v>
      </c>
      <c r="N665" s="73">
        <v>4810</v>
      </c>
      <c r="O665" s="73">
        <v>190056</v>
      </c>
      <c r="P665" s="73">
        <v>14407</v>
      </c>
      <c r="Q665" s="73">
        <v>20838.94728</v>
      </c>
      <c r="R665" s="73">
        <v>0</v>
      </c>
      <c r="S665" s="73">
        <v>0</v>
      </c>
      <c r="T665" s="73">
        <v>0</v>
      </c>
      <c r="U665" s="73">
        <v>0</v>
      </c>
      <c r="V665" s="73">
        <v>2370</v>
      </c>
      <c r="W665" s="73">
        <v>26465</v>
      </c>
      <c r="X665" s="73">
        <v>2037</v>
      </c>
      <c r="Y665" s="73">
        <v>14195.481592</v>
      </c>
      <c r="Z665" s="73">
        <v>10000</v>
      </c>
      <c r="AA665" s="73">
        <v>31298</v>
      </c>
      <c r="AB665" s="73">
        <v>4795</v>
      </c>
      <c r="AC665" s="73">
        <v>19972.771844999999</v>
      </c>
      <c r="AD665" s="75">
        <f t="shared" si="30"/>
        <v>3692265205.0686631</v>
      </c>
      <c r="AE665" s="74">
        <f t="shared" si="31"/>
        <v>177063</v>
      </c>
      <c r="AF665" s="75">
        <f t="shared" si="32"/>
        <v>20852.833201000001</v>
      </c>
    </row>
    <row r="666" spans="1:32">
      <c r="A666" s="69" t="s">
        <v>3173</v>
      </c>
      <c r="B666" s="71" t="s">
        <v>3174</v>
      </c>
      <c r="C666" s="71"/>
      <c r="D666" s="72" t="s">
        <v>1215</v>
      </c>
      <c r="E666" s="71" t="s">
        <v>1511</v>
      </c>
      <c r="F666" s="71" t="s">
        <v>1512</v>
      </c>
      <c r="G666" s="71"/>
      <c r="H666" s="71" t="s">
        <v>1237</v>
      </c>
      <c r="I666" s="71" t="s">
        <v>1215</v>
      </c>
      <c r="J666" s="73">
        <v>4406160</v>
      </c>
      <c r="K666" s="73">
        <v>4611930</v>
      </c>
      <c r="L666" s="73">
        <v>146</v>
      </c>
      <c r="M666" s="73">
        <v>4518920.7876700005</v>
      </c>
      <c r="N666" s="73">
        <v>3900000</v>
      </c>
      <c r="O666" s="73">
        <v>4934940</v>
      </c>
      <c r="P666" s="73">
        <v>42</v>
      </c>
      <c r="Q666" s="73">
        <v>4885656.8571420005</v>
      </c>
      <c r="R666" s="73">
        <v>4406160</v>
      </c>
      <c r="S666" s="73">
        <v>4611930</v>
      </c>
      <c r="T666" s="73">
        <v>669</v>
      </c>
      <c r="U666" s="73">
        <v>4522737.9596389998</v>
      </c>
      <c r="V666" s="73">
        <v>148047</v>
      </c>
      <c r="W666" s="73">
        <v>4934920</v>
      </c>
      <c r="X666" s="73">
        <v>1523</v>
      </c>
      <c r="Y666" s="73">
        <v>1055389.496756</v>
      </c>
      <c r="Z666" s="73">
        <v>146872</v>
      </c>
      <c r="AA666" s="73">
        <v>14367960</v>
      </c>
      <c r="AB666" s="73">
        <v>9862</v>
      </c>
      <c r="AC666" s="73">
        <v>274090.16545099998</v>
      </c>
      <c r="AD666" s="75">
        <f t="shared" si="30"/>
        <v>3685474129.998311</v>
      </c>
      <c r="AE666" s="74">
        <f t="shared" si="31"/>
        <v>815</v>
      </c>
      <c r="AF666" s="75">
        <f t="shared" si="32"/>
        <v>4522054.1472371919</v>
      </c>
    </row>
    <row r="667" spans="1:32">
      <c r="A667" s="69" t="s">
        <v>3175</v>
      </c>
      <c r="B667" s="71" t="s">
        <v>3176</v>
      </c>
      <c r="C667" s="71"/>
      <c r="D667" s="72" t="s">
        <v>1215</v>
      </c>
      <c r="E667" s="71" t="s">
        <v>3177</v>
      </c>
      <c r="F667" s="71" t="s">
        <v>3178</v>
      </c>
      <c r="G667" s="71"/>
      <c r="H667" s="71" t="s">
        <v>1237</v>
      </c>
      <c r="I667" s="71" t="s">
        <v>1215</v>
      </c>
      <c r="J667" s="73">
        <v>28000</v>
      </c>
      <c r="K667" s="73">
        <v>109600</v>
      </c>
      <c r="L667" s="73">
        <v>51334</v>
      </c>
      <c r="M667" s="73">
        <v>71698.544173000002</v>
      </c>
      <c r="N667" s="73">
        <v>0</v>
      </c>
      <c r="O667" s="73">
        <v>969150</v>
      </c>
      <c r="P667" s="73">
        <v>8110.1450000000004</v>
      </c>
      <c r="Q667" s="73">
        <v>32647.89429</v>
      </c>
      <c r="R667" s="73">
        <v>0</v>
      </c>
      <c r="S667" s="73">
        <v>0</v>
      </c>
      <c r="T667" s="73">
        <v>0</v>
      </c>
      <c r="U667" s="73">
        <v>0</v>
      </c>
      <c r="V667" s="73">
        <v>2120</v>
      </c>
      <c r="W667" s="73">
        <v>1407000</v>
      </c>
      <c r="X667" s="73">
        <v>33741.855230000001</v>
      </c>
      <c r="Y667" s="73">
        <v>16741.571097</v>
      </c>
      <c r="Z667" s="73">
        <v>167</v>
      </c>
      <c r="AA667" s="73">
        <v>1882400</v>
      </c>
      <c r="AB667" s="73">
        <v>652931.52</v>
      </c>
      <c r="AC667" s="73">
        <v>4838.079823</v>
      </c>
      <c r="AD667" s="75">
        <f t="shared" si="30"/>
        <v>3680573066.5767822</v>
      </c>
      <c r="AE667" s="74">
        <f t="shared" si="31"/>
        <v>51334</v>
      </c>
      <c r="AF667" s="75">
        <f t="shared" si="32"/>
        <v>71698.544173000002</v>
      </c>
    </row>
    <row r="668" spans="1:32">
      <c r="A668" s="69" t="s">
        <v>3179</v>
      </c>
      <c r="B668" s="71" t="s">
        <v>3180</v>
      </c>
      <c r="C668" s="71"/>
      <c r="D668" s="72" t="s">
        <v>1219</v>
      </c>
      <c r="E668" s="71" t="s">
        <v>2259</v>
      </c>
      <c r="F668" s="71" t="s">
        <v>2260</v>
      </c>
      <c r="G668" s="71"/>
      <c r="H668" s="71" t="s">
        <v>1237</v>
      </c>
      <c r="I668" s="71" t="s">
        <v>1215</v>
      </c>
      <c r="J668" s="73">
        <v>35664</v>
      </c>
      <c r="K668" s="73">
        <v>51452</v>
      </c>
      <c r="L668" s="73">
        <v>85640</v>
      </c>
      <c r="M668" s="73">
        <v>42899.142531999998</v>
      </c>
      <c r="N668" s="73">
        <v>1142</v>
      </c>
      <c r="O668" s="73">
        <v>62306</v>
      </c>
      <c r="P668" s="73">
        <v>21241.09375</v>
      </c>
      <c r="Q668" s="73">
        <v>37993.784742000003</v>
      </c>
      <c r="R668" s="73">
        <v>41152</v>
      </c>
      <c r="S668" s="73">
        <v>41152</v>
      </c>
      <c r="T668" s="73">
        <v>44</v>
      </c>
      <c r="U668" s="73">
        <v>41152</v>
      </c>
      <c r="V668" s="73">
        <v>47620.160000000003</v>
      </c>
      <c r="W668" s="73">
        <v>55808</v>
      </c>
      <c r="X668" s="73">
        <v>2.41</v>
      </c>
      <c r="Y668" s="73">
        <v>54415.047965999998</v>
      </c>
      <c r="Z668" s="73">
        <v>72</v>
      </c>
      <c r="AA668" s="73">
        <v>55078</v>
      </c>
      <c r="AB668" s="73">
        <v>104</v>
      </c>
      <c r="AC668" s="73">
        <v>19160.826922</v>
      </c>
      <c r="AD668" s="75">
        <f t="shared" si="30"/>
        <v>3675693254.4404798</v>
      </c>
      <c r="AE668" s="74">
        <f t="shared" si="31"/>
        <v>85684</v>
      </c>
      <c r="AF668" s="75">
        <f t="shared" si="32"/>
        <v>42898.245348495402</v>
      </c>
    </row>
    <row r="669" spans="1:32">
      <c r="A669" s="69" t="s">
        <v>3181</v>
      </c>
      <c r="B669" s="71" t="s">
        <v>3182</v>
      </c>
      <c r="C669" s="71"/>
      <c r="D669" s="72" t="s">
        <v>1219</v>
      </c>
      <c r="E669" s="71" t="s">
        <v>3000</v>
      </c>
      <c r="F669" s="71" t="s">
        <v>3001</v>
      </c>
      <c r="G669" s="71"/>
      <c r="H669" s="71" t="s">
        <v>1237</v>
      </c>
      <c r="I669" s="71" t="s">
        <v>1219</v>
      </c>
      <c r="J669" s="73">
        <v>740</v>
      </c>
      <c r="K669" s="73">
        <v>16054</v>
      </c>
      <c r="L669" s="73">
        <v>114488.5</v>
      </c>
      <c r="M669" s="73">
        <v>13654.699542</v>
      </c>
      <c r="N669" s="73">
        <v>33</v>
      </c>
      <c r="O669" s="73">
        <v>180000</v>
      </c>
      <c r="P669" s="73">
        <v>465228.85</v>
      </c>
      <c r="Q669" s="73">
        <v>668.00943700000005</v>
      </c>
      <c r="R669" s="73">
        <v>1360</v>
      </c>
      <c r="S669" s="73">
        <v>3640</v>
      </c>
      <c r="T669" s="73">
        <v>965712.15</v>
      </c>
      <c r="U669" s="73">
        <v>2181.6923839999999</v>
      </c>
      <c r="V669" s="73">
        <v>2</v>
      </c>
      <c r="W669" s="73">
        <v>48428</v>
      </c>
      <c r="X669" s="73">
        <v>2714101</v>
      </c>
      <c r="Y669" s="73">
        <v>316.94676800000002</v>
      </c>
      <c r="Z669" s="73">
        <v>0</v>
      </c>
      <c r="AA669" s="73">
        <v>1441280</v>
      </c>
      <c r="AB669" s="73">
        <v>5386260.6500000004</v>
      </c>
      <c r="AC669" s="73">
        <v>219.65151399999999</v>
      </c>
      <c r="AD669" s="75">
        <f t="shared" si="30"/>
        <v>3670192911.3055325</v>
      </c>
      <c r="AE669" s="74">
        <f t="shared" si="31"/>
        <v>1080200.6499999999</v>
      </c>
      <c r="AF669" s="75">
        <f t="shared" si="32"/>
        <v>3397.6955219435695</v>
      </c>
    </row>
    <row r="670" spans="1:32">
      <c r="A670" s="69" t="s">
        <v>3183</v>
      </c>
      <c r="B670" s="71" t="s">
        <v>3184</v>
      </c>
      <c r="C670" s="71"/>
      <c r="D670" s="72" t="s">
        <v>1219</v>
      </c>
      <c r="E670" s="71" t="s">
        <v>3185</v>
      </c>
      <c r="F670" s="71" t="s">
        <v>3186</v>
      </c>
      <c r="G670" s="71"/>
      <c r="H670" s="71" t="s">
        <v>1237</v>
      </c>
      <c r="I670" s="71" t="s">
        <v>1215</v>
      </c>
      <c r="J670" s="73">
        <v>17879</v>
      </c>
      <c r="K670" s="73">
        <v>29096</v>
      </c>
      <c r="L670" s="73">
        <v>140510</v>
      </c>
      <c r="M670" s="73">
        <v>24527.975392</v>
      </c>
      <c r="N670" s="73">
        <v>368</v>
      </c>
      <c r="O670" s="73">
        <v>1170666</v>
      </c>
      <c r="P670" s="73">
        <v>34585</v>
      </c>
      <c r="Q670" s="73">
        <v>7472.3718360000003</v>
      </c>
      <c r="R670" s="73">
        <v>9210</v>
      </c>
      <c r="S670" s="73">
        <v>25751</v>
      </c>
      <c r="T670" s="73">
        <v>20133</v>
      </c>
      <c r="U670" s="73">
        <v>10691.269154</v>
      </c>
      <c r="V670" s="73">
        <v>341</v>
      </c>
      <c r="W670" s="73">
        <v>777840</v>
      </c>
      <c r="X670" s="73">
        <v>48593.492279999999</v>
      </c>
      <c r="Y670" s="73">
        <v>3722.348692</v>
      </c>
      <c r="Z670" s="73">
        <v>30</v>
      </c>
      <c r="AA670" s="73">
        <v>777840</v>
      </c>
      <c r="AB670" s="73">
        <v>59478.3</v>
      </c>
      <c r="AC670" s="73">
        <v>3585.3082129999998</v>
      </c>
      <c r="AD670" s="75">
        <f t="shared" si="30"/>
        <v>3661673144.2074018</v>
      </c>
      <c r="AE670" s="74">
        <f t="shared" si="31"/>
        <v>160643</v>
      </c>
      <c r="AF670" s="75">
        <f t="shared" si="32"/>
        <v>22793.854349130692</v>
      </c>
    </row>
    <row r="671" spans="1:32">
      <c r="A671" s="69" t="s">
        <v>3187</v>
      </c>
      <c r="B671" s="71" t="s">
        <v>3188</v>
      </c>
      <c r="C671" s="71"/>
      <c r="D671" s="72" t="s">
        <v>1215</v>
      </c>
      <c r="E671" s="71" t="s">
        <v>3189</v>
      </c>
      <c r="F671" s="71" t="s">
        <v>3190</v>
      </c>
      <c r="G671" s="71"/>
      <c r="H671" s="71" t="s">
        <v>1237</v>
      </c>
      <c r="I671" s="71" t="s">
        <v>1215</v>
      </c>
      <c r="J671" s="73">
        <v>2056</v>
      </c>
      <c r="K671" s="73">
        <v>134003</v>
      </c>
      <c r="L671" s="73">
        <v>25903</v>
      </c>
      <c r="M671" s="73">
        <v>113295.05265699999</v>
      </c>
      <c r="N671" s="73">
        <v>0</v>
      </c>
      <c r="O671" s="73">
        <v>246650</v>
      </c>
      <c r="P671" s="73">
        <v>5619</v>
      </c>
      <c r="Q671" s="73">
        <v>93470.071140999993</v>
      </c>
      <c r="R671" s="73">
        <v>45000</v>
      </c>
      <c r="S671" s="73">
        <v>110760</v>
      </c>
      <c r="T671" s="73">
        <v>12519</v>
      </c>
      <c r="U671" s="73">
        <v>56645.176367</v>
      </c>
      <c r="V671" s="73">
        <v>1648</v>
      </c>
      <c r="W671" s="73">
        <v>3529500</v>
      </c>
      <c r="X671" s="73">
        <v>51378.506630000003</v>
      </c>
      <c r="Y671" s="73">
        <v>7506.479139</v>
      </c>
      <c r="Z671" s="73">
        <v>1648</v>
      </c>
      <c r="AA671" s="73">
        <v>141750</v>
      </c>
      <c r="AB671" s="73">
        <v>39699.800000000003</v>
      </c>
      <c r="AC671" s="73">
        <v>18308.682346000001</v>
      </c>
      <c r="AD671" s="75">
        <f t="shared" si="30"/>
        <v>3643822711.9127436</v>
      </c>
      <c r="AE671" s="74">
        <f t="shared" si="31"/>
        <v>38422</v>
      </c>
      <c r="AF671" s="75">
        <f t="shared" si="32"/>
        <v>94836.882825275723</v>
      </c>
    </row>
    <row r="672" spans="1:32">
      <c r="A672" s="69" t="s">
        <v>3191</v>
      </c>
      <c r="B672" s="71" t="s">
        <v>3192</v>
      </c>
      <c r="C672" s="71"/>
      <c r="D672" s="72" t="s">
        <v>1215</v>
      </c>
      <c r="E672" s="71" t="s">
        <v>1716</v>
      </c>
      <c r="F672" s="71" t="s">
        <v>1717</v>
      </c>
      <c r="G672" s="71"/>
      <c r="H672" s="71" t="s">
        <v>1237</v>
      </c>
      <c r="I672" s="71" t="s">
        <v>1219</v>
      </c>
      <c r="J672" s="73">
        <v>3167</v>
      </c>
      <c r="K672" s="73">
        <v>247785</v>
      </c>
      <c r="L672" s="73">
        <v>10199</v>
      </c>
      <c r="M672" s="73">
        <v>207514.42023600001</v>
      </c>
      <c r="N672" s="73">
        <v>0</v>
      </c>
      <c r="O672" s="73">
        <v>2490518</v>
      </c>
      <c r="P672" s="73">
        <v>3869.3</v>
      </c>
      <c r="Q672" s="73">
        <v>98683.532386999999</v>
      </c>
      <c r="R672" s="73">
        <v>47550</v>
      </c>
      <c r="S672" s="73">
        <v>204780</v>
      </c>
      <c r="T672" s="73">
        <v>20227</v>
      </c>
      <c r="U672" s="73">
        <v>75336.390264999995</v>
      </c>
      <c r="V672" s="73">
        <v>1.7</v>
      </c>
      <c r="W672" s="73">
        <v>294106</v>
      </c>
      <c r="X672" s="73">
        <v>163105.36249</v>
      </c>
      <c r="Y672" s="73">
        <v>4972.8927809999996</v>
      </c>
      <c r="Z672" s="73">
        <v>1</v>
      </c>
      <c r="AA672" s="73">
        <v>5712000</v>
      </c>
      <c r="AB672" s="73">
        <v>380629.7</v>
      </c>
      <c r="AC672" s="73">
        <v>3710.3273949999998</v>
      </c>
      <c r="AD672" s="75">
        <f t="shared" si="30"/>
        <v>3640268737.8771191</v>
      </c>
      <c r="AE672" s="74">
        <f t="shared" si="31"/>
        <v>30426</v>
      </c>
      <c r="AF672" s="75">
        <f t="shared" si="32"/>
        <v>119643.3556128679</v>
      </c>
    </row>
    <row r="673" spans="1:32">
      <c r="A673" s="69" t="s">
        <v>3193</v>
      </c>
      <c r="B673" s="71" t="s">
        <v>1554</v>
      </c>
      <c r="C673" s="71"/>
      <c r="D673" s="72" t="s">
        <v>1219</v>
      </c>
      <c r="E673" s="71" t="s">
        <v>1555</v>
      </c>
      <c r="F673" s="71" t="s">
        <v>1556</v>
      </c>
      <c r="G673" s="71"/>
      <c r="H673" s="71" t="s">
        <v>1237</v>
      </c>
      <c r="I673" s="71" t="s">
        <v>1215</v>
      </c>
      <c r="J673" s="73">
        <v>17782</v>
      </c>
      <c r="K673" s="73">
        <v>19758</v>
      </c>
      <c r="L673" s="73">
        <v>68623</v>
      </c>
      <c r="M673" s="73">
        <v>19527.377305000002</v>
      </c>
      <c r="N673" s="73">
        <v>850</v>
      </c>
      <c r="O673" s="73">
        <v>26500</v>
      </c>
      <c r="P673" s="73">
        <v>4731</v>
      </c>
      <c r="Q673" s="73">
        <v>21254.626713000001</v>
      </c>
      <c r="R673" s="73">
        <v>17782</v>
      </c>
      <c r="S673" s="73">
        <v>20746</v>
      </c>
      <c r="T673" s="73">
        <v>112206</v>
      </c>
      <c r="U673" s="73">
        <v>20407.473999999998</v>
      </c>
      <c r="V673" s="73">
        <v>0</v>
      </c>
      <c r="W673" s="73">
        <v>0</v>
      </c>
      <c r="X673" s="73">
        <v>0</v>
      </c>
      <c r="Y673" s="73">
        <v>0</v>
      </c>
      <c r="Z673" s="73">
        <v>498</v>
      </c>
      <c r="AA673" s="73">
        <v>3796</v>
      </c>
      <c r="AB673" s="73">
        <v>2898</v>
      </c>
      <c r="AC673" s="73">
        <v>643.58454099999994</v>
      </c>
      <c r="AD673" s="75">
        <f t="shared" si="30"/>
        <v>3629868240.445015</v>
      </c>
      <c r="AE673" s="74">
        <f t="shared" si="31"/>
        <v>180829</v>
      </c>
      <c r="AF673" s="75">
        <f t="shared" si="32"/>
        <v>20073.48511823333</v>
      </c>
    </row>
    <row r="674" spans="1:32">
      <c r="A674" s="69" t="s">
        <v>3194</v>
      </c>
      <c r="B674" s="71" t="s">
        <v>3195</v>
      </c>
      <c r="C674" s="71"/>
      <c r="D674" s="72" t="s">
        <v>1219</v>
      </c>
      <c r="E674" s="71" t="s">
        <v>1319</v>
      </c>
      <c r="F674" s="71" t="s">
        <v>1486</v>
      </c>
      <c r="G674" s="71"/>
      <c r="H674" s="71" t="s">
        <v>1237</v>
      </c>
      <c r="I674" s="71" t="s">
        <v>1215</v>
      </c>
      <c r="J674" s="73">
        <v>31450</v>
      </c>
      <c r="K674" s="73">
        <v>92217</v>
      </c>
      <c r="L674" s="73">
        <v>28865</v>
      </c>
      <c r="M674" s="73">
        <v>79442.619741000002</v>
      </c>
      <c r="N674" s="73">
        <v>4140</v>
      </c>
      <c r="O674" s="73">
        <v>581813</v>
      </c>
      <c r="P674" s="73">
        <v>6306.6458599999996</v>
      </c>
      <c r="Q674" s="73">
        <v>44467.329697000001</v>
      </c>
      <c r="R674" s="73">
        <v>21994</v>
      </c>
      <c r="S674" s="73">
        <v>79030</v>
      </c>
      <c r="T674" s="73">
        <v>26437</v>
      </c>
      <c r="U674" s="73">
        <v>50072.844493999997</v>
      </c>
      <c r="V674" s="73">
        <v>1964</v>
      </c>
      <c r="W674" s="73">
        <v>101885</v>
      </c>
      <c r="X674" s="73">
        <v>62645.731740000003</v>
      </c>
      <c r="Y674" s="73">
        <v>13273.343136</v>
      </c>
      <c r="Z674" s="73">
        <v>362</v>
      </c>
      <c r="AA674" s="73">
        <v>547322</v>
      </c>
      <c r="AB674" s="73">
        <v>142977</v>
      </c>
      <c r="AC674" s="73">
        <v>6953.1747269999996</v>
      </c>
      <c r="AD674" s="75">
        <f t="shared" si="30"/>
        <v>3616887008.711843</v>
      </c>
      <c r="AE674" s="74">
        <f t="shared" si="31"/>
        <v>55302</v>
      </c>
      <c r="AF674" s="75">
        <f t="shared" si="32"/>
        <v>65402.462997935756</v>
      </c>
    </row>
    <row r="675" spans="1:32">
      <c r="A675" s="69" t="s">
        <v>3196</v>
      </c>
      <c r="B675" s="71" t="s">
        <v>3197</v>
      </c>
      <c r="C675" s="71"/>
      <c r="D675" s="72" t="s">
        <v>1219</v>
      </c>
      <c r="E675" s="71" t="s">
        <v>3198</v>
      </c>
      <c r="F675" s="71" t="s">
        <v>3199</v>
      </c>
      <c r="G675" s="71"/>
      <c r="H675" s="71" t="s">
        <v>1237</v>
      </c>
      <c r="I675" s="71" t="s">
        <v>1215</v>
      </c>
      <c r="J675" s="73">
        <v>33387</v>
      </c>
      <c r="K675" s="73">
        <v>44382</v>
      </c>
      <c r="L675" s="73">
        <v>41809</v>
      </c>
      <c r="M675" s="73">
        <v>40197.262619000001</v>
      </c>
      <c r="N675" s="73">
        <v>1391</v>
      </c>
      <c r="O675" s="73">
        <v>57570</v>
      </c>
      <c r="P675" s="73">
        <v>18408.66633</v>
      </c>
      <c r="Q675" s="73">
        <v>12119.673502</v>
      </c>
      <c r="R675" s="73">
        <v>1750</v>
      </c>
      <c r="S675" s="73">
        <v>28500</v>
      </c>
      <c r="T675" s="73">
        <v>94532</v>
      </c>
      <c r="U675" s="73">
        <v>20373.143956</v>
      </c>
      <c r="V675" s="73">
        <v>23</v>
      </c>
      <c r="W675" s="73">
        <v>161460</v>
      </c>
      <c r="X675" s="73">
        <v>459702.93264000001</v>
      </c>
      <c r="Y675" s="73">
        <v>3225.0552050000001</v>
      </c>
      <c r="Z675" s="73">
        <v>0</v>
      </c>
      <c r="AA675" s="73">
        <v>6270000</v>
      </c>
      <c r="AB675" s="73">
        <v>663742.34331999999</v>
      </c>
      <c r="AC675" s="73">
        <v>2406.9000639999999</v>
      </c>
      <c r="AD675" s="75">
        <f t="shared" si="30"/>
        <v>3606521397.2863626</v>
      </c>
      <c r="AE675" s="74">
        <f t="shared" si="31"/>
        <v>136341</v>
      </c>
      <c r="AF675" s="75">
        <f t="shared" si="32"/>
        <v>26452.214647731515</v>
      </c>
    </row>
    <row r="676" spans="1:32">
      <c r="A676" s="69" t="s">
        <v>3200</v>
      </c>
      <c r="B676" s="71" t="s">
        <v>3201</v>
      </c>
      <c r="C676" s="71"/>
      <c r="D676" s="72" t="s">
        <v>1219</v>
      </c>
      <c r="E676" s="71" t="s">
        <v>3202</v>
      </c>
      <c r="F676" s="71" t="s">
        <v>3203</v>
      </c>
      <c r="G676" s="71"/>
      <c r="H676" s="71" t="s">
        <v>1237</v>
      </c>
      <c r="I676" s="71" t="s">
        <v>1215</v>
      </c>
      <c r="J676" s="73">
        <v>24232</v>
      </c>
      <c r="K676" s="73">
        <v>30600</v>
      </c>
      <c r="L676" s="73">
        <v>109153</v>
      </c>
      <c r="M676" s="73">
        <v>26908.343111999999</v>
      </c>
      <c r="N676" s="73">
        <v>7349</v>
      </c>
      <c r="O676" s="73">
        <v>182148</v>
      </c>
      <c r="P676" s="73">
        <v>19856</v>
      </c>
      <c r="Q676" s="73">
        <v>28774.442932999998</v>
      </c>
      <c r="R676" s="73">
        <v>20576</v>
      </c>
      <c r="S676" s="73">
        <v>29550</v>
      </c>
      <c r="T676" s="73">
        <v>28372</v>
      </c>
      <c r="U676" s="73">
        <v>23270.529847000002</v>
      </c>
      <c r="V676" s="73">
        <v>0.13</v>
      </c>
      <c r="W676" s="73">
        <v>273472</v>
      </c>
      <c r="X676" s="73">
        <v>8583</v>
      </c>
      <c r="Y676" s="73">
        <v>30957.823370999999</v>
      </c>
      <c r="Z676" s="73">
        <v>2</v>
      </c>
      <c r="AA676" s="73">
        <v>5162880</v>
      </c>
      <c r="AB676" s="73">
        <v>57019.274980000002</v>
      </c>
      <c r="AC676" s="73">
        <v>12281.685493000001</v>
      </c>
      <c r="AD676" s="75">
        <f t="shared" si="30"/>
        <v>3597357848.5232201</v>
      </c>
      <c r="AE676" s="74">
        <f t="shared" si="31"/>
        <v>137525</v>
      </c>
      <c r="AF676" s="75">
        <f t="shared" si="32"/>
        <v>26157.846562612034</v>
      </c>
    </row>
    <row r="677" spans="1:32">
      <c r="A677" s="69" t="s">
        <v>3204</v>
      </c>
      <c r="B677" s="71" t="s">
        <v>3205</v>
      </c>
      <c r="C677" s="71"/>
      <c r="D677" s="72" t="s">
        <v>1219</v>
      </c>
      <c r="E677" s="71" t="s">
        <v>2263</v>
      </c>
      <c r="F677" s="71" t="s">
        <v>2264</v>
      </c>
      <c r="G677" s="71"/>
      <c r="H677" s="71" t="s">
        <v>1621</v>
      </c>
      <c r="I677" s="71" t="s">
        <v>1215</v>
      </c>
      <c r="J677" s="73">
        <v>23390</v>
      </c>
      <c r="K677" s="73">
        <v>35901</v>
      </c>
      <c r="L677" s="73">
        <v>124310</v>
      </c>
      <c r="M677" s="73">
        <v>28486.134306</v>
      </c>
      <c r="N677" s="73">
        <v>0</v>
      </c>
      <c r="O677" s="73">
        <v>130120</v>
      </c>
      <c r="P677" s="73">
        <v>6912</v>
      </c>
      <c r="Q677" s="73">
        <v>34030.369830000003</v>
      </c>
      <c r="R677" s="73">
        <v>18360</v>
      </c>
      <c r="S677" s="73">
        <v>25948</v>
      </c>
      <c r="T677" s="73">
        <v>2424</v>
      </c>
      <c r="U677" s="73">
        <v>21658.903874</v>
      </c>
      <c r="V677" s="73">
        <v>50</v>
      </c>
      <c r="W677" s="73">
        <v>41843.599999999999</v>
      </c>
      <c r="X677" s="73">
        <v>44425</v>
      </c>
      <c r="Y677" s="73">
        <v>1217.184694</v>
      </c>
      <c r="Z677" s="73">
        <v>13334</v>
      </c>
      <c r="AA677" s="73">
        <v>64118</v>
      </c>
      <c r="AB677" s="73">
        <v>5248</v>
      </c>
      <c r="AC677" s="73">
        <v>31545.538297999999</v>
      </c>
      <c r="AD677" s="75">
        <f t="shared" si="30"/>
        <v>3593612538.5694356</v>
      </c>
      <c r="AE677" s="74">
        <f t="shared" si="31"/>
        <v>126734</v>
      </c>
      <c r="AF677" s="75">
        <f t="shared" si="32"/>
        <v>28355.552089963512</v>
      </c>
    </row>
    <row r="678" spans="1:32">
      <c r="A678" s="69" t="s">
        <v>3206</v>
      </c>
      <c r="B678" s="71" t="s">
        <v>3207</v>
      </c>
      <c r="C678" s="71"/>
      <c r="D678" s="72" t="s">
        <v>1215</v>
      </c>
      <c r="E678" s="71" t="s">
        <v>1472</v>
      </c>
      <c r="F678" s="71" t="s">
        <v>1473</v>
      </c>
      <c r="G678" s="71"/>
      <c r="H678" s="71" t="s">
        <v>1395</v>
      </c>
      <c r="I678" s="71" t="s">
        <v>1219</v>
      </c>
      <c r="J678" s="73">
        <v>0</v>
      </c>
      <c r="K678" s="73">
        <v>0</v>
      </c>
      <c r="L678" s="73">
        <v>0</v>
      </c>
      <c r="M678" s="73">
        <v>0</v>
      </c>
      <c r="N678" s="73">
        <v>1240000</v>
      </c>
      <c r="O678" s="73">
        <v>1302912</v>
      </c>
      <c r="P678" s="73">
        <v>27</v>
      </c>
      <c r="Q678" s="73">
        <v>1259751.703703</v>
      </c>
      <c r="R678" s="73">
        <v>1041497</v>
      </c>
      <c r="S678" s="73">
        <v>1229150</v>
      </c>
      <c r="T678" s="73">
        <v>3006</v>
      </c>
      <c r="U678" s="73">
        <v>1194790.7298689999</v>
      </c>
      <c r="V678" s="73">
        <v>1172633</v>
      </c>
      <c r="W678" s="73">
        <v>1474980</v>
      </c>
      <c r="X678" s="73">
        <v>425</v>
      </c>
      <c r="Y678" s="73">
        <v>1302361.6424440001</v>
      </c>
      <c r="Z678" s="73">
        <v>1170157</v>
      </c>
      <c r="AA678" s="73">
        <v>1891750</v>
      </c>
      <c r="AB678" s="73">
        <v>555</v>
      </c>
      <c r="AC678" s="73">
        <v>1298605.0397089999</v>
      </c>
      <c r="AD678" s="75">
        <f t="shared" si="30"/>
        <v>3591540933.9862137</v>
      </c>
      <c r="AE678" s="74">
        <f t="shared" si="31"/>
        <v>3006</v>
      </c>
      <c r="AF678" s="75">
        <f t="shared" si="32"/>
        <v>1194790.7298689999</v>
      </c>
    </row>
    <row r="679" spans="1:32">
      <c r="A679" s="69" t="s">
        <v>3208</v>
      </c>
      <c r="B679" s="71" t="s">
        <v>3209</v>
      </c>
      <c r="C679" s="71"/>
      <c r="D679" s="72" t="s">
        <v>1215</v>
      </c>
      <c r="E679" s="71" t="s">
        <v>1742</v>
      </c>
      <c r="F679" s="71" t="s">
        <v>1743</v>
      </c>
      <c r="G679" s="71"/>
      <c r="H679" s="71" t="s">
        <v>1237</v>
      </c>
      <c r="I679" s="71" t="s">
        <v>1215</v>
      </c>
      <c r="J679" s="73">
        <v>75931</v>
      </c>
      <c r="K679" s="73">
        <v>81693</v>
      </c>
      <c r="L679" s="73">
        <v>6711</v>
      </c>
      <c r="M679" s="73">
        <v>80627.200412000006</v>
      </c>
      <c r="N679" s="73">
        <v>0</v>
      </c>
      <c r="O679" s="73">
        <v>0</v>
      </c>
      <c r="P679" s="73">
        <v>0</v>
      </c>
      <c r="Q679" s="73">
        <v>0</v>
      </c>
      <c r="R679" s="73">
        <v>22500</v>
      </c>
      <c r="S679" s="73">
        <v>86286</v>
      </c>
      <c r="T679" s="73">
        <v>76246</v>
      </c>
      <c r="U679" s="73">
        <v>39958.028060999997</v>
      </c>
      <c r="V679" s="73">
        <v>1654</v>
      </c>
      <c r="W679" s="73">
        <v>3850</v>
      </c>
      <c r="X679" s="73">
        <v>17870</v>
      </c>
      <c r="Y679" s="73">
        <v>3401.0881869999998</v>
      </c>
      <c r="Z679" s="73">
        <v>1654</v>
      </c>
      <c r="AA679" s="73">
        <v>3850</v>
      </c>
      <c r="AB679" s="73">
        <v>17870</v>
      </c>
      <c r="AC679" s="73">
        <v>3401.0881869999998</v>
      </c>
      <c r="AD679" s="75">
        <f t="shared" si="30"/>
        <v>3587728949.5039377</v>
      </c>
      <c r="AE679" s="74">
        <f t="shared" si="31"/>
        <v>82957</v>
      </c>
      <c r="AF679" s="75">
        <f t="shared" si="32"/>
        <v>43248.055613196448</v>
      </c>
    </row>
    <row r="680" spans="1:32">
      <c r="A680" s="69" t="s">
        <v>3210</v>
      </c>
      <c r="B680" s="71" t="s">
        <v>3211</v>
      </c>
      <c r="C680" s="71"/>
      <c r="D680" s="72" t="s">
        <v>1215</v>
      </c>
      <c r="E680" s="71" t="s">
        <v>3212</v>
      </c>
      <c r="F680" s="71" t="s">
        <v>3213</v>
      </c>
      <c r="G680" s="71"/>
      <c r="H680" s="71" t="s">
        <v>1218</v>
      </c>
      <c r="I680" s="71" t="s">
        <v>1219</v>
      </c>
      <c r="J680" s="73">
        <v>5500</v>
      </c>
      <c r="K680" s="73">
        <v>21624</v>
      </c>
      <c r="L680" s="73">
        <v>9980</v>
      </c>
      <c r="M680" s="73">
        <v>13723.473543</v>
      </c>
      <c r="N680" s="73">
        <v>0</v>
      </c>
      <c r="O680" s="73">
        <v>52500</v>
      </c>
      <c r="P680" s="73">
        <v>55930</v>
      </c>
      <c r="Q680" s="73">
        <v>6483.3239380000005</v>
      </c>
      <c r="R680" s="73">
        <v>5100</v>
      </c>
      <c r="S680" s="73">
        <v>10000</v>
      </c>
      <c r="T680" s="73">
        <v>663157</v>
      </c>
      <c r="U680" s="73">
        <v>5187.8687490000002</v>
      </c>
      <c r="V680" s="73">
        <v>33</v>
      </c>
      <c r="W680" s="73">
        <v>1328833</v>
      </c>
      <c r="X680" s="73">
        <v>247413</v>
      </c>
      <c r="Y680" s="73">
        <v>6188.8194309999999</v>
      </c>
      <c r="Z680" s="73">
        <v>0</v>
      </c>
      <c r="AA680" s="73">
        <v>1328833</v>
      </c>
      <c r="AB680" s="73">
        <v>4466997</v>
      </c>
      <c r="AC680" s="73">
        <v>412.22164299999997</v>
      </c>
      <c r="AD680" s="75">
        <f t="shared" si="30"/>
        <v>3577331741.939733</v>
      </c>
      <c r="AE680" s="74">
        <f t="shared" si="31"/>
        <v>673137</v>
      </c>
      <c r="AF680" s="75">
        <f t="shared" si="32"/>
        <v>5314.4185239256394</v>
      </c>
    </row>
    <row r="681" spans="1:32">
      <c r="A681" s="69" t="s">
        <v>3214</v>
      </c>
      <c r="B681" s="71" t="s">
        <v>3215</v>
      </c>
      <c r="C681" s="71"/>
      <c r="D681" s="72" t="s">
        <v>1215</v>
      </c>
      <c r="E681" s="71" t="s">
        <v>3216</v>
      </c>
      <c r="F681" s="71" t="s">
        <v>3217</v>
      </c>
      <c r="G681" s="71"/>
      <c r="H681" s="71" t="s">
        <v>1237</v>
      </c>
      <c r="I681" s="71" t="s">
        <v>1219</v>
      </c>
      <c r="J681" s="73">
        <v>236903</v>
      </c>
      <c r="K681" s="73">
        <v>242978</v>
      </c>
      <c r="L681" s="73">
        <v>260</v>
      </c>
      <c r="M681" s="73">
        <v>240431.173075</v>
      </c>
      <c r="N681" s="73">
        <v>7169</v>
      </c>
      <c r="O681" s="73">
        <v>349888.5</v>
      </c>
      <c r="P681" s="73">
        <v>6072</v>
      </c>
      <c r="Q681" s="73">
        <v>42330.930661999999</v>
      </c>
      <c r="R681" s="73">
        <v>0</v>
      </c>
      <c r="S681" s="73">
        <v>242978</v>
      </c>
      <c r="T681" s="73">
        <v>15809</v>
      </c>
      <c r="U681" s="73">
        <v>221647.179764</v>
      </c>
      <c r="V681" s="73">
        <v>6717</v>
      </c>
      <c r="W681" s="73">
        <v>299400</v>
      </c>
      <c r="X681" s="73">
        <v>81386.109039999996</v>
      </c>
      <c r="Y681" s="73">
        <v>19830.529897</v>
      </c>
      <c r="Z681" s="73">
        <v>0</v>
      </c>
      <c r="AA681" s="73">
        <v>728910</v>
      </c>
      <c r="AB681" s="73">
        <v>181339.59998999999</v>
      </c>
      <c r="AC681" s="73">
        <v>12592.882552999999</v>
      </c>
      <c r="AD681" s="75">
        <f t="shared" si="30"/>
        <v>3566532369.888576</v>
      </c>
      <c r="AE681" s="74">
        <f t="shared" si="31"/>
        <v>16069</v>
      </c>
      <c r="AF681" s="75">
        <f t="shared" si="32"/>
        <v>221951.10896064324</v>
      </c>
    </row>
    <row r="682" spans="1:32">
      <c r="A682" s="69" t="s">
        <v>3218</v>
      </c>
      <c r="B682" s="71" t="s">
        <v>3219</v>
      </c>
      <c r="C682" s="71"/>
      <c r="D682" s="72" t="s">
        <v>1219</v>
      </c>
      <c r="E682" s="71" t="s">
        <v>3139</v>
      </c>
      <c r="F682" s="71" t="s">
        <v>3140</v>
      </c>
      <c r="G682" s="71"/>
      <c r="H682" s="71" t="s">
        <v>1621</v>
      </c>
      <c r="I682" s="71" t="s">
        <v>1215</v>
      </c>
      <c r="J682" s="73">
        <v>1850</v>
      </c>
      <c r="K682" s="73">
        <v>4966</v>
      </c>
      <c r="L682" s="73">
        <v>925876</v>
      </c>
      <c r="M682" s="73">
        <v>2661.4076089999999</v>
      </c>
      <c r="N682" s="73">
        <v>400</v>
      </c>
      <c r="O682" s="73">
        <v>988848</v>
      </c>
      <c r="P682" s="73">
        <v>95033.33339</v>
      </c>
      <c r="Q682" s="73">
        <v>6382.687594</v>
      </c>
      <c r="R682" s="73">
        <v>1700</v>
      </c>
      <c r="S682" s="73">
        <v>2566</v>
      </c>
      <c r="T682" s="73">
        <v>562659</v>
      </c>
      <c r="U682" s="73">
        <v>1957.303527</v>
      </c>
      <c r="V682" s="73">
        <v>0</v>
      </c>
      <c r="W682" s="73">
        <v>18906</v>
      </c>
      <c r="X682" s="73">
        <v>123708.66663000001</v>
      </c>
      <c r="Y682" s="73">
        <v>2541.8279250000001</v>
      </c>
      <c r="Z682" s="73">
        <v>10</v>
      </c>
      <c r="AA682" s="73">
        <v>3871000</v>
      </c>
      <c r="AB682" s="73">
        <v>78875.623689999993</v>
      </c>
      <c r="AC682" s="73">
        <v>2592.4241590000001</v>
      </c>
      <c r="AD682" s="75">
        <f t="shared" si="30"/>
        <v>3565427876.5887766</v>
      </c>
      <c r="AE682" s="74">
        <f t="shared" si="31"/>
        <v>1488535</v>
      </c>
      <c r="AF682" s="75">
        <f t="shared" si="32"/>
        <v>2395.2596859252731</v>
      </c>
    </row>
    <row r="683" spans="1:32">
      <c r="A683" s="69" t="s">
        <v>3220</v>
      </c>
      <c r="B683" s="71" t="s">
        <v>3221</v>
      </c>
      <c r="C683" s="71"/>
      <c r="D683" s="72" t="s">
        <v>1219</v>
      </c>
      <c r="E683" s="71" t="s">
        <v>1716</v>
      </c>
      <c r="F683" s="71" t="s">
        <v>1717</v>
      </c>
      <c r="G683" s="71"/>
      <c r="H683" s="71" t="s">
        <v>1237</v>
      </c>
      <c r="I683" s="71" t="s">
        <v>1219</v>
      </c>
      <c r="J683" s="73">
        <v>45</v>
      </c>
      <c r="K683" s="73">
        <v>46800</v>
      </c>
      <c r="L683" s="73">
        <v>596552.76667000004</v>
      </c>
      <c r="M683" s="73">
        <v>4172.0675810000002</v>
      </c>
      <c r="N683" s="73">
        <v>16</v>
      </c>
      <c r="O683" s="73">
        <v>569232</v>
      </c>
      <c r="P683" s="73">
        <v>2024542.8966900001</v>
      </c>
      <c r="Q683" s="73">
        <v>346.48962399999999</v>
      </c>
      <c r="R683" s="73">
        <v>23</v>
      </c>
      <c r="S683" s="73">
        <v>9900</v>
      </c>
      <c r="T683" s="73">
        <v>218863.8</v>
      </c>
      <c r="U683" s="73">
        <v>4913.6778180000001</v>
      </c>
      <c r="V683" s="73">
        <v>2</v>
      </c>
      <c r="W683" s="73">
        <v>99300</v>
      </c>
      <c r="X683" s="73">
        <v>8341891.4459800003</v>
      </c>
      <c r="Y683" s="73">
        <v>68.293852000000001</v>
      </c>
      <c r="Z683" s="73">
        <v>0</v>
      </c>
      <c r="AA683" s="73">
        <v>77760000</v>
      </c>
      <c r="AB683" s="73">
        <v>52209273.286689997</v>
      </c>
      <c r="AC683" s="73">
        <v>21.327188</v>
      </c>
      <c r="AD683" s="75">
        <f t="shared" si="30"/>
        <v>3564284657.4029531</v>
      </c>
      <c r="AE683" s="74">
        <f t="shared" si="31"/>
        <v>815416.56667000009</v>
      </c>
      <c r="AF683" s="75">
        <f t="shared" si="32"/>
        <v>4371.1212196224888</v>
      </c>
    </row>
    <row r="684" spans="1:32">
      <c r="A684" s="69" t="s">
        <v>3222</v>
      </c>
      <c r="B684" s="71" t="s">
        <v>3223</v>
      </c>
      <c r="C684" s="71"/>
      <c r="D684" s="72" t="s">
        <v>1215</v>
      </c>
      <c r="E684" s="71" t="s">
        <v>1653</v>
      </c>
      <c r="F684" s="71" t="s">
        <v>1654</v>
      </c>
      <c r="G684" s="71"/>
      <c r="H684" s="71" t="s">
        <v>1237</v>
      </c>
      <c r="I684" s="71" t="s">
        <v>1215</v>
      </c>
      <c r="J684" s="73">
        <v>1461</v>
      </c>
      <c r="K684" s="73">
        <v>55735</v>
      </c>
      <c r="L684" s="73">
        <v>40658</v>
      </c>
      <c r="M684" s="73">
        <v>48015.109494999997</v>
      </c>
      <c r="N684" s="73">
        <v>28</v>
      </c>
      <c r="O684" s="73">
        <v>101005</v>
      </c>
      <c r="P684" s="73">
        <v>4530.8928599999999</v>
      </c>
      <c r="Q684" s="73">
        <v>35890.960081999998</v>
      </c>
      <c r="R684" s="73">
        <v>25977</v>
      </c>
      <c r="S684" s="73">
        <v>53500</v>
      </c>
      <c r="T684" s="73">
        <v>52899</v>
      </c>
      <c r="U684" s="73">
        <v>30374.957157000001</v>
      </c>
      <c r="V684" s="73">
        <v>1247</v>
      </c>
      <c r="W684" s="73">
        <v>123116</v>
      </c>
      <c r="X684" s="73">
        <v>36052.659399999997</v>
      </c>
      <c r="Y684" s="73">
        <v>22480.928402000001</v>
      </c>
      <c r="Z684" s="73">
        <v>200</v>
      </c>
      <c r="AA684" s="73">
        <v>123116</v>
      </c>
      <c r="AB684" s="73">
        <v>546442.76989999996</v>
      </c>
      <c r="AC684" s="73">
        <v>2319.845941</v>
      </c>
      <c r="AD684" s="75">
        <f t="shared" si="30"/>
        <v>3559003180.4958529</v>
      </c>
      <c r="AE684" s="74">
        <f t="shared" si="31"/>
        <v>93557</v>
      </c>
      <c r="AF684" s="75">
        <f t="shared" si="32"/>
        <v>38041.014360185269</v>
      </c>
    </row>
    <row r="685" spans="1:32">
      <c r="A685" s="69" t="s">
        <v>3224</v>
      </c>
      <c r="B685" s="71" t="s">
        <v>3219</v>
      </c>
      <c r="C685" s="71"/>
      <c r="D685" s="72" t="s">
        <v>1219</v>
      </c>
      <c r="E685" s="71" t="s">
        <v>3139</v>
      </c>
      <c r="F685" s="71" t="s">
        <v>3140</v>
      </c>
      <c r="G685" s="71"/>
      <c r="H685" s="71" t="s">
        <v>1621</v>
      </c>
      <c r="I685" s="71" t="s">
        <v>1215</v>
      </c>
      <c r="J685" s="73">
        <v>1278</v>
      </c>
      <c r="K685" s="73">
        <v>2163</v>
      </c>
      <c r="L685" s="73">
        <v>2159736</v>
      </c>
      <c r="M685" s="73">
        <v>1588.1986910000001</v>
      </c>
      <c r="N685" s="73">
        <v>1325.10998</v>
      </c>
      <c r="O685" s="73">
        <v>222360</v>
      </c>
      <c r="P685" s="73">
        <v>51944</v>
      </c>
      <c r="Q685" s="73">
        <v>1878.2458899999999</v>
      </c>
      <c r="R685" s="73">
        <v>1177</v>
      </c>
      <c r="S685" s="73">
        <v>1726</v>
      </c>
      <c r="T685" s="73">
        <v>94457</v>
      </c>
      <c r="U685" s="73">
        <v>1362.624575</v>
      </c>
      <c r="V685" s="73">
        <v>1418</v>
      </c>
      <c r="W685" s="73">
        <v>13230</v>
      </c>
      <c r="X685" s="73">
        <v>12670</v>
      </c>
      <c r="Y685" s="73">
        <v>1635.326988</v>
      </c>
      <c r="Z685" s="73">
        <v>5</v>
      </c>
      <c r="AA685" s="73">
        <v>36000</v>
      </c>
      <c r="AB685" s="73">
        <v>43121</v>
      </c>
      <c r="AC685" s="73">
        <v>1897.009339</v>
      </c>
      <c r="AD685" s="75">
        <f t="shared" si="30"/>
        <v>3558799317.5863509</v>
      </c>
      <c r="AE685" s="74">
        <f t="shared" si="31"/>
        <v>2254193</v>
      </c>
      <c r="AF685" s="75">
        <f t="shared" si="32"/>
        <v>1578.746503776008</v>
      </c>
    </row>
    <row r="686" spans="1:32">
      <c r="A686" s="69" t="s">
        <v>3225</v>
      </c>
      <c r="B686" s="71" t="s">
        <v>3226</v>
      </c>
      <c r="C686" s="71"/>
      <c r="D686" s="72" t="s">
        <v>1219</v>
      </c>
      <c r="E686" s="71" t="s">
        <v>3227</v>
      </c>
      <c r="F686" s="71" t="s">
        <v>1394</v>
      </c>
      <c r="G686" s="71"/>
      <c r="H686" s="71" t="s">
        <v>1395</v>
      </c>
      <c r="I686" s="71" t="s">
        <v>1215</v>
      </c>
      <c r="J686" s="73">
        <v>2193</v>
      </c>
      <c r="K686" s="73">
        <v>38500</v>
      </c>
      <c r="L686" s="73">
        <v>354524</v>
      </c>
      <c r="M686" s="73">
        <v>9081.0132329999997</v>
      </c>
      <c r="N686" s="73">
        <v>578</v>
      </c>
      <c r="O686" s="73">
        <v>96586</v>
      </c>
      <c r="P686" s="73">
        <v>90702.422590000002</v>
      </c>
      <c r="Q686" s="73">
        <v>3817.9027639999999</v>
      </c>
      <c r="R686" s="73">
        <v>1270</v>
      </c>
      <c r="S686" s="73">
        <v>24000</v>
      </c>
      <c r="T686" s="73">
        <v>25069</v>
      </c>
      <c r="U686" s="73">
        <v>13367.46535</v>
      </c>
      <c r="V686" s="73">
        <v>24</v>
      </c>
      <c r="W686" s="73">
        <v>48080</v>
      </c>
      <c r="X686" s="73">
        <v>54461.586349999998</v>
      </c>
      <c r="Y686" s="73">
        <v>3230.7733640000001</v>
      </c>
      <c r="Z686" s="73">
        <v>19</v>
      </c>
      <c r="AA686" s="73">
        <v>507600</v>
      </c>
      <c r="AB686" s="73">
        <v>33982.93331</v>
      </c>
      <c r="AC686" s="73">
        <v>1745.6184450000001</v>
      </c>
      <c r="AD686" s="75">
        <f t="shared" si="30"/>
        <v>3554546124.2752419</v>
      </c>
      <c r="AE686" s="74">
        <f t="shared" si="31"/>
        <v>379593</v>
      </c>
      <c r="AF686" s="75">
        <f t="shared" si="32"/>
        <v>9364.098190101613</v>
      </c>
    </row>
    <row r="687" spans="1:32">
      <c r="A687" s="69" t="s">
        <v>3228</v>
      </c>
      <c r="B687" s="71" t="s">
        <v>3229</v>
      </c>
      <c r="C687" s="71"/>
      <c r="D687" s="72" t="s">
        <v>1219</v>
      </c>
      <c r="E687" s="71" t="s">
        <v>2172</v>
      </c>
      <c r="F687" s="71" t="s">
        <v>2173</v>
      </c>
      <c r="G687" s="71"/>
      <c r="H687" s="71" t="s">
        <v>1237</v>
      </c>
      <c r="I687" s="71" t="s">
        <v>1219</v>
      </c>
      <c r="J687" s="73">
        <v>25800</v>
      </c>
      <c r="K687" s="73">
        <v>33000</v>
      </c>
      <c r="L687" s="73">
        <v>178.58332999999999</v>
      </c>
      <c r="M687" s="73">
        <v>30597.536731</v>
      </c>
      <c r="N687" s="73">
        <v>58</v>
      </c>
      <c r="O687" s="73">
        <v>193500</v>
      </c>
      <c r="P687" s="73">
        <v>516947.05666</v>
      </c>
      <c r="Q687" s="73">
        <v>143.29712599999999</v>
      </c>
      <c r="R687" s="73">
        <v>18000</v>
      </c>
      <c r="S687" s="73">
        <v>30000</v>
      </c>
      <c r="T687" s="73">
        <v>171893.4</v>
      </c>
      <c r="U687" s="73">
        <v>20632.863733999999</v>
      </c>
      <c r="V687" s="73">
        <v>1</v>
      </c>
      <c r="W687" s="73">
        <v>193500</v>
      </c>
      <c r="X687" s="73">
        <v>10755802.82381</v>
      </c>
      <c r="Y687" s="73">
        <v>163.027738</v>
      </c>
      <c r="Z687" s="73">
        <v>0</v>
      </c>
      <c r="AA687" s="73">
        <v>329806</v>
      </c>
      <c r="AB687" s="73">
        <v>10107625.43667</v>
      </c>
      <c r="AC687" s="73">
        <v>478.677753</v>
      </c>
      <c r="AD687" s="75">
        <f t="shared" si="30"/>
        <v>3552117308.9731746</v>
      </c>
      <c r="AE687" s="74">
        <f t="shared" si="31"/>
        <v>172071.98332999999</v>
      </c>
      <c r="AF687" s="75">
        <f t="shared" si="32"/>
        <v>20643.205478493946</v>
      </c>
    </row>
    <row r="688" spans="1:32">
      <c r="A688" s="69" t="s">
        <v>3230</v>
      </c>
      <c r="B688" s="71" t="s">
        <v>3231</v>
      </c>
      <c r="C688" s="71"/>
      <c r="D688" s="72" t="s">
        <v>1219</v>
      </c>
      <c r="E688" s="71" t="s">
        <v>2674</v>
      </c>
      <c r="F688" s="71" t="s">
        <v>2675</v>
      </c>
      <c r="G688" s="71"/>
      <c r="H688" s="71" t="s">
        <v>1237</v>
      </c>
      <c r="I688" s="71" t="s">
        <v>1219</v>
      </c>
      <c r="J688" s="73">
        <v>18300</v>
      </c>
      <c r="K688" s="73">
        <v>33000</v>
      </c>
      <c r="L688" s="73">
        <v>29.40334</v>
      </c>
      <c r="M688" s="73">
        <v>32850.009551000003</v>
      </c>
      <c r="N688" s="73">
        <v>78</v>
      </c>
      <c r="O688" s="73">
        <v>36000</v>
      </c>
      <c r="P688" s="73">
        <v>90744.083329999994</v>
      </c>
      <c r="Q688" s="73">
        <v>119.410623</v>
      </c>
      <c r="R688" s="73">
        <v>18300</v>
      </c>
      <c r="S688" s="73">
        <v>35400</v>
      </c>
      <c r="T688" s="73">
        <v>156156.04999999999</v>
      </c>
      <c r="U688" s="73">
        <v>22738.048889000002</v>
      </c>
      <c r="V688" s="73">
        <v>80</v>
      </c>
      <c r="W688" s="73">
        <v>54000</v>
      </c>
      <c r="X688" s="73">
        <v>840706.55666999996</v>
      </c>
      <c r="Y688" s="73">
        <v>110.262856</v>
      </c>
      <c r="Z688" s="73">
        <v>0</v>
      </c>
      <c r="AA688" s="73">
        <v>258300</v>
      </c>
      <c r="AB688" s="73">
        <v>3461522.9975000001</v>
      </c>
      <c r="AC688" s="73">
        <v>45.920769999999997</v>
      </c>
      <c r="AD688" s="75">
        <f t="shared" si="30"/>
        <v>3551649799.2129598</v>
      </c>
      <c r="AE688" s="74">
        <f t="shared" si="31"/>
        <v>156185.45333999998</v>
      </c>
      <c r="AF688" s="75">
        <f t="shared" si="32"/>
        <v>22739.95255807451</v>
      </c>
    </row>
    <row r="689" spans="1:32">
      <c r="A689" s="69" t="s">
        <v>3232</v>
      </c>
      <c r="B689" s="71" t="s">
        <v>3233</v>
      </c>
      <c r="C689" s="71"/>
      <c r="D689" s="72" t="s">
        <v>1215</v>
      </c>
      <c r="E689" s="71" t="s">
        <v>3234</v>
      </c>
      <c r="F689" s="71" t="s">
        <v>3235</v>
      </c>
      <c r="G689" s="71"/>
      <c r="H689" s="71" t="s">
        <v>1237</v>
      </c>
      <c r="I689" s="71" t="s">
        <v>1215</v>
      </c>
      <c r="J689" s="73">
        <v>179489</v>
      </c>
      <c r="K689" s="73">
        <v>231979</v>
      </c>
      <c r="L689" s="73">
        <v>11344</v>
      </c>
      <c r="M689" s="73">
        <v>200593.24629400001</v>
      </c>
      <c r="N689" s="73">
        <v>6297</v>
      </c>
      <c r="O689" s="73">
        <v>4972136</v>
      </c>
      <c r="P689" s="73">
        <v>8177.21</v>
      </c>
      <c r="Q689" s="73">
        <v>83210.097813999993</v>
      </c>
      <c r="R689" s="73">
        <v>5179</v>
      </c>
      <c r="S689" s="73">
        <v>191100</v>
      </c>
      <c r="T689" s="73">
        <v>8381</v>
      </c>
      <c r="U689" s="73">
        <v>151378.20152199999</v>
      </c>
      <c r="V689" s="73">
        <v>3750</v>
      </c>
      <c r="W689" s="73">
        <v>294840</v>
      </c>
      <c r="X689" s="73">
        <v>46013.168469999997</v>
      </c>
      <c r="Y689" s="73">
        <v>17723.189843</v>
      </c>
      <c r="Z689" s="73">
        <v>960</v>
      </c>
      <c r="AA689" s="73">
        <v>294840</v>
      </c>
      <c r="AB689" s="73">
        <v>121014.38</v>
      </c>
      <c r="AC689" s="73">
        <v>15170.82597</v>
      </c>
      <c r="AD689" s="75">
        <f t="shared" si="30"/>
        <v>3544230492.9150181</v>
      </c>
      <c r="AE689" s="74">
        <f t="shared" si="31"/>
        <v>19725</v>
      </c>
      <c r="AF689" s="75">
        <f t="shared" si="32"/>
        <v>179682.15426692108</v>
      </c>
    </row>
    <row r="690" spans="1:32">
      <c r="A690" s="69" t="s">
        <v>3236</v>
      </c>
      <c r="B690" s="71" t="s">
        <v>3237</v>
      </c>
      <c r="C690" s="71"/>
      <c r="D690" s="72" t="s">
        <v>1219</v>
      </c>
      <c r="E690" s="71" t="s">
        <v>3238</v>
      </c>
      <c r="F690" s="71" t="s">
        <v>3239</v>
      </c>
      <c r="G690" s="71"/>
      <c r="H690" s="71" t="s">
        <v>2128</v>
      </c>
      <c r="I690" s="71" t="s">
        <v>1215</v>
      </c>
      <c r="J690" s="73">
        <v>7500</v>
      </c>
      <c r="K690" s="73">
        <v>19366</v>
      </c>
      <c r="L690" s="73">
        <v>227132</v>
      </c>
      <c r="M690" s="73">
        <v>15568.150973</v>
      </c>
      <c r="N690" s="73">
        <v>3679</v>
      </c>
      <c r="O690" s="73">
        <v>477993</v>
      </c>
      <c r="P690" s="73">
        <v>28823</v>
      </c>
      <c r="Q690" s="73">
        <v>17104.563751000002</v>
      </c>
      <c r="R690" s="73">
        <v>0</v>
      </c>
      <c r="S690" s="73">
        <v>0</v>
      </c>
      <c r="T690" s="73">
        <v>0</v>
      </c>
      <c r="U690" s="73">
        <v>0</v>
      </c>
      <c r="V690" s="73">
        <v>1033</v>
      </c>
      <c r="W690" s="73">
        <v>24592</v>
      </c>
      <c r="X690" s="73">
        <v>14222</v>
      </c>
      <c r="Y690" s="73">
        <v>17167.989293999999</v>
      </c>
      <c r="Z690" s="73">
        <v>1033</v>
      </c>
      <c r="AA690" s="73">
        <v>3618000</v>
      </c>
      <c r="AB690" s="73">
        <v>19934.672200000001</v>
      </c>
      <c r="AC690" s="73">
        <v>17352.87804</v>
      </c>
      <c r="AD690" s="75">
        <f t="shared" si="30"/>
        <v>3536025266.7994361</v>
      </c>
      <c r="AE690" s="74">
        <f t="shared" si="31"/>
        <v>227132</v>
      </c>
      <c r="AF690" s="75">
        <f t="shared" si="32"/>
        <v>15568.150973</v>
      </c>
    </row>
    <row r="691" spans="1:32">
      <c r="A691" s="69" t="s">
        <v>3240</v>
      </c>
      <c r="B691" s="71" t="s">
        <v>3241</v>
      </c>
      <c r="C691" s="71"/>
      <c r="D691" s="72" t="s">
        <v>1219</v>
      </c>
      <c r="E691" s="71" t="s">
        <v>2515</v>
      </c>
      <c r="F691" s="71" t="s">
        <v>2516</v>
      </c>
      <c r="G691" s="71"/>
      <c r="H691" s="71" t="s">
        <v>1237</v>
      </c>
      <c r="I691" s="71" t="s">
        <v>1215</v>
      </c>
      <c r="J691" s="73">
        <v>1000</v>
      </c>
      <c r="K691" s="73">
        <v>5367</v>
      </c>
      <c r="L691" s="73">
        <v>660065</v>
      </c>
      <c r="M691" s="73">
        <v>4630.7865309999997</v>
      </c>
      <c r="N691" s="73">
        <v>0</v>
      </c>
      <c r="O691" s="73">
        <v>15186000</v>
      </c>
      <c r="P691" s="73">
        <v>345353.09973000002</v>
      </c>
      <c r="Q691" s="73">
        <v>2968.4016710000001</v>
      </c>
      <c r="R691" s="73">
        <v>393</v>
      </c>
      <c r="S691" s="73">
        <v>1653</v>
      </c>
      <c r="T691" s="73">
        <v>490472</v>
      </c>
      <c r="U691" s="73">
        <v>968.886346</v>
      </c>
      <c r="V691" s="73">
        <v>258</v>
      </c>
      <c r="W691" s="73">
        <v>21776</v>
      </c>
      <c r="X691" s="73">
        <v>262267.13876</v>
      </c>
      <c r="Y691" s="73">
        <v>818.43617900000004</v>
      </c>
      <c r="Z691" s="73">
        <v>0</v>
      </c>
      <c r="AA691" s="73">
        <v>375000</v>
      </c>
      <c r="AB691" s="73">
        <v>500632.49981000001</v>
      </c>
      <c r="AC691" s="73">
        <v>823.227034</v>
      </c>
      <c r="AD691" s="75">
        <f t="shared" si="30"/>
        <v>3531831735.4798265</v>
      </c>
      <c r="AE691" s="74">
        <f t="shared" si="31"/>
        <v>1150537</v>
      </c>
      <c r="AF691" s="75">
        <f t="shared" si="32"/>
        <v>3069.7246029287426</v>
      </c>
    </row>
    <row r="692" spans="1:32">
      <c r="A692" s="69" t="s">
        <v>67</v>
      </c>
      <c r="B692" s="71" t="s">
        <v>3242</v>
      </c>
      <c r="C692" s="71"/>
      <c r="D692" s="72" t="s">
        <v>1215</v>
      </c>
      <c r="E692" s="71" t="s">
        <v>3243</v>
      </c>
      <c r="F692" s="71" t="s">
        <v>3244</v>
      </c>
      <c r="G692" s="71"/>
      <c r="H692" s="71" t="s">
        <v>1224</v>
      </c>
      <c r="I692" s="71" t="s">
        <v>1215</v>
      </c>
      <c r="J692" s="73">
        <v>10662782</v>
      </c>
      <c r="K692" s="73">
        <v>14255000</v>
      </c>
      <c r="L692" s="73">
        <v>111</v>
      </c>
      <c r="M692" s="73">
        <v>12316962.450446</v>
      </c>
      <c r="N692" s="73">
        <v>3750000</v>
      </c>
      <c r="O692" s="73">
        <v>15327000</v>
      </c>
      <c r="P692" s="73">
        <v>99</v>
      </c>
      <c r="Q692" s="73">
        <v>10756597.232319999</v>
      </c>
      <c r="R692" s="73">
        <v>9047000</v>
      </c>
      <c r="S692" s="73">
        <v>15000000</v>
      </c>
      <c r="T692" s="73">
        <v>154</v>
      </c>
      <c r="U692" s="73">
        <v>14039641.350645</v>
      </c>
      <c r="V692" s="73">
        <v>3903313</v>
      </c>
      <c r="W692" s="73">
        <v>34400000</v>
      </c>
      <c r="X692" s="73">
        <v>202.5</v>
      </c>
      <c r="Y692" s="73">
        <v>7823114.0345670003</v>
      </c>
      <c r="Z692" s="73">
        <v>250</v>
      </c>
      <c r="AA692" s="73">
        <v>129536000</v>
      </c>
      <c r="AB692" s="73">
        <v>817.5</v>
      </c>
      <c r="AC692" s="73">
        <v>5317437.4055030001</v>
      </c>
      <c r="AD692" s="75">
        <f t="shared" si="30"/>
        <v>3529287599.998836</v>
      </c>
      <c r="AE692" s="74">
        <f t="shared" si="31"/>
        <v>265</v>
      </c>
      <c r="AF692" s="75">
        <f t="shared" si="32"/>
        <v>13318066.415089948</v>
      </c>
    </row>
    <row r="693" spans="1:32">
      <c r="A693" s="69" t="s">
        <v>3245</v>
      </c>
      <c r="B693" s="71" t="s">
        <v>1640</v>
      </c>
      <c r="C693" s="71"/>
      <c r="D693" s="72" t="s">
        <v>1215</v>
      </c>
      <c r="E693" s="71" t="s">
        <v>1411</v>
      </c>
      <c r="F693" s="71" t="s">
        <v>1412</v>
      </c>
      <c r="G693" s="71"/>
      <c r="H693" s="71" t="s">
        <v>1395</v>
      </c>
      <c r="I693" s="71" t="s">
        <v>1219</v>
      </c>
      <c r="J693" s="73">
        <v>332607</v>
      </c>
      <c r="K693" s="73">
        <v>332607</v>
      </c>
      <c r="L693" s="73">
        <v>16</v>
      </c>
      <c r="M693" s="73">
        <v>332607</v>
      </c>
      <c r="N693" s="73">
        <v>0</v>
      </c>
      <c r="O693" s="73">
        <v>0</v>
      </c>
      <c r="P693" s="73">
        <v>0</v>
      </c>
      <c r="Q693" s="73">
        <v>0</v>
      </c>
      <c r="R693" s="73">
        <v>229257</v>
      </c>
      <c r="S693" s="73">
        <v>229257</v>
      </c>
      <c r="T693" s="73">
        <v>15360</v>
      </c>
      <c r="U693" s="73">
        <v>229257</v>
      </c>
      <c r="V693" s="73">
        <v>247598</v>
      </c>
      <c r="W693" s="73">
        <v>247598</v>
      </c>
      <c r="X693" s="73">
        <v>420</v>
      </c>
      <c r="Y693" s="73">
        <v>247598</v>
      </c>
      <c r="Z693" s="73">
        <v>247598</v>
      </c>
      <c r="AA693" s="73">
        <v>270000</v>
      </c>
      <c r="AB693" s="73">
        <v>339</v>
      </c>
      <c r="AC693" s="73">
        <v>252039.42182799999</v>
      </c>
      <c r="AD693" s="75">
        <f t="shared" si="30"/>
        <v>3526709232</v>
      </c>
      <c r="AE693" s="74">
        <f t="shared" si="31"/>
        <v>15376</v>
      </c>
      <c r="AF693" s="75">
        <f t="shared" si="32"/>
        <v>229364.54422476588</v>
      </c>
    </row>
    <row r="694" spans="1:32">
      <c r="A694" s="69" t="s">
        <v>3246</v>
      </c>
      <c r="B694" s="71" t="s">
        <v>3247</v>
      </c>
      <c r="C694" s="71"/>
      <c r="D694" s="72" t="s">
        <v>1219</v>
      </c>
      <c r="E694" s="71" t="s">
        <v>1653</v>
      </c>
      <c r="F694" s="71" t="s">
        <v>1654</v>
      </c>
      <c r="G694" s="71"/>
      <c r="H694" s="71" t="s">
        <v>1237</v>
      </c>
      <c r="I694" s="71" t="s">
        <v>1219</v>
      </c>
      <c r="J694" s="73">
        <v>71</v>
      </c>
      <c r="K694" s="73">
        <v>62490</v>
      </c>
      <c r="L694" s="73">
        <v>277837.42667000002</v>
      </c>
      <c r="M694" s="73">
        <v>7258.45759</v>
      </c>
      <c r="N694" s="73">
        <v>21</v>
      </c>
      <c r="O694" s="73">
        <v>290057</v>
      </c>
      <c r="P694" s="73">
        <v>2082119.5867300001</v>
      </c>
      <c r="Q694" s="73">
        <v>244.772943</v>
      </c>
      <c r="R694" s="73">
        <v>44</v>
      </c>
      <c r="S694" s="73">
        <v>19800</v>
      </c>
      <c r="T694" s="73">
        <v>154919</v>
      </c>
      <c r="U694" s="73">
        <v>9733.250274</v>
      </c>
      <c r="V694" s="73">
        <v>29</v>
      </c>
      <c r="W694" s="73">
        <v>648000</v>
      </c>
      <c r="X694" s="73">
        <v>4493271.3003399996</v>
      </c>
      <c r="Y694" s="73">
        <v>130.682309</v>
      </c>
      <c r="Z694" s="73">
        <v>0</v>
      </c>
      <c r="AA694" s="73">
        <v>67500</v>
      </c>
      <c r="AB694" s="73">
        <v>8378938.3966899998</v>
      </c>
      <c r="AC694" s="73">
        <v>66.520396000000005</v>
      </c>
      <c r="AD694" s="75">
        <f t="shared" si="30"/>
        <v>3524536577.596736</v>
      </c>
      <c r="AE694" s="74">
        <f t="shared" si="31"/>
        <v>432756.42667000002</v>
      </c>
      <c r="AF694" s="75">
        <f t="shared" si="32"/>
        <v>8144.3887609423864</v>
      </c>
    </row>
    <row r="695" spans="1:32">
      <c r="A695" s="69" t="s">
        <v>3248</v>
      </c>
      <c r="B695" s="71" t="s">
        <v>3249</v>
      </c>
      <c r="C695" s="71"/>
      <c r="D695" s="72" t="s">
        <v>1219</v>
      </c>
      <c r="E695" s="71" t="s">
        <v>3250</v>
      </c>
      <c r="F695" s="71" t="s">
        <v>3251</v>
      </c>
      <c r="G695" s="71"/>
      <c r="H695" s="71" t="s">
        <v>1237</v>
      </c>
      <c r="I695" s="71" t="s">
        <v>1219</v>
      </c>
      <c r="J695" s="73">
        <v>0</v>
      </c>
      <c r="K695" s="73">
        <v>0</v>
      </c>
      <c r="L695" s="73">
        <v>0</v>
      </c>
      <c r="M695" s="73">
        <v>0</v>
      </c>
      <c r="N695" s="73">
        <v>13</v>
      </c>
      <c r="O695" s="73">
        <v>10500</v>
      </c>
      <c r="P695" s="73">
        <v>3511777.2366599999</v>
      </c>
      <c r="Q695" s="73">
        <v>31.167399</v>
      </c>
      <c r="R695" s="73">
        <v>3300</v>
      </c>
      <c r="S695" s="73">
        <v>8700</v>
      </c>
      <c r="T695" s="73">
        <v>658548</v>
      </c>
      <c r="U695" s="73">
        <v>5332.8319060000003</v>
      </c>
      <c r="V695" s="73">
        <v>10</v>
      </c>
      <c r="W695" s="73">
        <v>12600</v>
      </c>
      <c r="X695" s="73">
        <v>19200032.424079999</v>
      </c>
      <c r="Y695" s="73">
        <v>30.052629</v>
      </c>
      <c r="Z695" s="73">
        <v>0</v>
      </c>
      <c r="AA695" s="73">
        <v>38400</v>
      </c>
      <c r="AB695" s="73">
        <v>5340879.8633399997</v>
      </c>
      <c r="AC695" s="73">
        <v>31.345085999999998</v>
      </c>
      <c r="AD695" s="75">
        <f t="shared" si="30"/>
        <v>3511925786.0324883</v>
      </c>
      <c r="AE695" s="74">
        <f t="shared" si="31"/>
        <v>658548</v>
      </c>
      <c r="AF695" s="75">
        <f t="shared" si="32"/>
        <v>5332.8319060000003</v>
      </c>
    </row>
    <row r="696" spans="1:32">
      <c r="A696" s="69" t="s">
        <v>3252</v>
      </c>
      <c r="B696" s="71" t="s">
        <v>3253</v>
      </c>
      <c r="C696" s="71"/>
      <c r="D696" s="72" t="s">
        <v>1219</v>
      </c>
      <c r="E696" s="71" t="s">
        <v>3254</v>
      </c>
      <c r="F696" s="71" t="s">
        <v>3255</v>
      </c>
      <c r="G696" s="71"/>
      <c r="H696" s="71" t="s">
        <v>1794</v>
      </c>
      <c r="I696" s="71" t="s">
        <v>1215</v>
      </c>
      <c r="J696" s="73">
        <v>38289</v>
      </c>
      <c r="K696" s="73">
        <v>56624</v>
      </c>
      <c r="L696" s="73">
        <v>54846</v>
      </c>
      <c r="M696" s="73">
        <v>53932.853730000003</v>
      </c>
      <c r="N696" s="73">
        <v>2907</v>
      </c>
      <c r="O696" s="73">
        <v>66061</v>
      </c>
      <c r="P696" s="73">
        <v>267</v>
      </c>
      <c r="Q696" s="73">
        <v>17760.494381</v>
      </c>
      <c r="R696" s="73">
        <v>15300</v>
      </c>
      <c r="S696" s="73">
        <v>45840</v>
      </c>
      <c r="T696" s="73">
        <v>25333</v>
      </c>
      <c r="U696" s="73">
        <v>21504.603159999999</v>
      </c>
      <c r="V696" s="73">
        <v>45618</v>
      </c>
      <c r="W696" s="73">
        <v>57000</v>
      </c>
      <c r="X696" s="73">
        <v>37</v>
      </c>
      <c r="Y696" s="73">
        <v>56048.756754000002</v>
      </c>
      <c r="Z696" s="73">
        <v>2550</v>
      </c>
      <c r="AA696" s="73">
        <v>64321</v>
      </c>
      <c r="AB696" s="73">
        <v>12893</v>
      </c>
      <c r="AC696" s="73">
        <v>4329.1042420000003</v>
      </c>
      <c r="AD696" s="75">
        <f t="shared" si="30"/>
        <v>3502777407.5278602</v>
      </c>
      <c r="AE696" s="74">
        <f t="shared" si="31"/>
        <v>80179</v>
      </c>
      <c r="AF696" s="75">
        <f t="shared" si="32"/>
        <v>43686.968003191112</v>
      </c>
    </row>
    <row r="697" spans="1:32">
      <c r="A697" s="69" t="s">
        <v>3256</v>
      </c>
      <c r="B697" s="71" t="s">
        <v>3257</v>
      </c>
      <c r="C697" s="71"/>
      <c r="D697" s="72" t="s">
        <v>1215</v>
      </c>
      <c r="E697" s="71" t="s">
        <v>3258</v>
      </c>
      <c r="F697" s="71" t="s">
        <v>3259</v>
      </c>
      <c r="G697" s="71"/>
      <c r="H697" s="71" t="s">
        <v>3260</v>
      </c>
      <c r="I697" s="71" t="s">
        <v>1215</v>
      </c>
      <c r="J697" s="73">
        <v>400000</v>
      </c>
      <c r="K697" s="73">
        <v>400000</v>
      </c>
      <c r="L697" s="73">
        <v>8705</v>
      </c>
      <c r="M697" s="73">
        <v>400000</v>
      </c>
      <c r="N697" s="73">
        <v>52500</v>
      </c>
      <c r="O697" s="73">
        <v>1198000</v>
      </c>
      <c r="P697" s="73">
        <v>1056.3</v>
      </c>
      <c r="Q697" s="73">
        <v>537783.47249700001</v>
      </c>
      <c r="R697" s="73">
        <v>800000</v>
      </c>
      <c r="S697" s="73">
        <v>826000</v>
      </c>
      <c r="T697" s="73">
        <v>21</v>
      </c>
      <c r="U697" s="73">
        <v>812380.95238000003</v>
      </c>
      <c r="V697" s="73">
        <v>2970</v>
      </c>
      <c r="W697" s="73">
        <v>990000</v>
      </c>
      <c r="X697" s="73">
        <v>16984.3</v>
      </c>
      <c r="Y697" s="73">
        <v>124813.50891400001</v>
      </c>
      <c r="Z697" s="73">
        <v>120</v>
      </c>
      <c r="AA697" s="73">
        <v>13750000</v>
      </c>
      <c r="AB697" s="73">
        <v>81405.899999999994</v>
      </c>
      <c r="AC697" s="73">
        <v>99245.856184000004</v>
      </c>
      <c r="AD697" s="75">
        <f t="shared" si="30"/>
        <v>3499059999.99998</v>
      </c>
      <c r="AE697" s="74">
        <f t="shared" si="31"/>
        <v>8726</v>
      </c>
      <c r="AF697" s="75">
        <f t="shared" si="32"/>
        <v>400992.43639697228</v>
      </c>
    </row>
    <row r="698" spans="1:32">
      <c r="A698" s="69" t="s">
        <v>3261</v>
      </c>
      <c r="B698" s="71" t="s">
        <v>3262</v>
      </c>
      <c r="C698" s="71"/>
      <c r="D698" s="72" t="s">
        <v>1215</v>
      </c>
      <c r="E698" s="71" t="s">
        <v>3263</v>
      </c>
      <c r="F698" s="71" t="s">
        <v>3032</v>
      </c>
      <c r="G698" s="71"/>
      <c r="H698" s="71" t="s">
        <v>1611</v>
      </c>
      <c r="I698" s="71" t="s">
        <v>1219</v>
      </c>
      <c r="J698" s="73">
        <v>34325</v>
      </c>
      <c r="K698" s="73">
        <v>51975</v>
      </c>
      <c r="L698" s="73">
        <v>74411</v>
      </c>
      <c r="M698" s="73">
        <v>43974.802281999997</v>
      </c>
      <c r="N698" s="73">
        <v>0</v>
      </c>
      <c r="O698" s="73">
        <v>109862</v>
      </c>
      <c r="P698" s="73">
        <v>9433</v>
      </c>
      <c r="Q698" s="73">
        <v>46313.432740999997</v>
      </c>
      <c r="R698" s="73">
        <v>28511</v>
      </c>
      <c r="S698" s="73">
        <v>35444</v>
      </c>
      <c r="T698" s="73">
        <v>6633</v>
      </c>
      <c r="U698" s="73">
        <v>33056.474440999998</v>
      </c>
      <c r="V698" s="73">
        <v>23</v>
      </c>
      <c r="W698" s="73">
        <v>285135</v>
      </c>
      <c r="X698" s="73">
        <v>16547.599999999999</v>
      </c>
      <c r="Y698" s="73">
        <v>7348.9964280000004</v>
      </c>
      <c r="Z698" s="73">
        <v>0</v>
      </c>
      <c r="AA698" s="73">
        <v>285135</v>
      </c>
      <c r="AB698" s="73">
        <v>25154.799999999999</v>
      </c>
      <c r="AC698" s="73">
        <v>20073.085954999999</v>
      </c>
      <c r="AD698" s="75">
        <f t="shared" si="30"/>
        <v>3491472607.5730548</v>
      </c>
      <c r="AE698" s="74">
        <f t="shared" si="31"/>
        <v>81044</v>
      </c>
      <c r="AF698" s="75">
        <f t="shared" si="32"/>
        <v>43081.197961268626</v>
      </c>
    </row>
    <row r="699" spans="1:32">
      <c r="A699" s="69" t="s">
        <v>3264</v>
      </c>
      <c r="B699" s="71" t="s">
        <v>3265</v>
      </c>
      <c r="C699" s="71"/>
      <c r="D699" s="72" t="s">
        <v>1215</v>
      </c>
      <c r="E699" s="71" t="s">
        <v>1898</v>
      </c>
      <c r="F699" s="71" t="s">
        <v>1899</v>
      </c>
      <c r="G699" s="71"/>
      <c r="H699" s="71" t="s">
        <v>1621</v>
      </c>
      <c r="I699" s="71" t="s">
        <v>1215</v>
      </c>
      <c r="J699" s="73">
        <v>33818</v>
      </c>
      <c r="K699" s="73">
        <v>49997</v>
      </c>
      <c r="L699" s="73">
        <v>69857</v>
      </c>
      <c r="M699" s="73">
        <v>41784.915679999998</v>
      </c>
      <c r="N699" s="73">
        <v>0</v>
      </c>
      <c r="O699" s="73">
        <v>76686</v>
      </c>
      <c r="P699" s="73">
        <v>7067</v>
      </c>
      <c r="Q699" s="73">
        <v>43575.356295999998</v>
      </c>
      <c r="R699" s="73">
        <v>21407</v>
      </c>
      <c r="S699" s="73">
        <v>41540</v>
      </c>
      <c r="T699" s="73">
        <v>15053</v>
      </c>
      <c r="U699" s="73">
        <v>37916.405297999998</v>
      </c>
      <c r="V699" s="73">
        <v>9020</v>
      </c>
      <c r="W699" s="73">
        <v>80060</v>
      </c>
      <c r="X699" s="73">
        <v>12305</v>
      </c>
      <c r="Y699" s="73">
        <v>47301.102153</v>
      </c>
      <c r="Z699" s="73">
        <v>21</v>
      </c>
      <c r="AA699" s="73">
        <v>78008</v>
      </c>
      <c r="AB699" s="73">
        <v>21903</v>
      </c>
      <c r="AC699" s="73">
        <v>43494.271883000001</v>
      </c>
      <c r="AD699" s="75">
        <f t="shared" si="30"/>
        <v>3489724503.6085539</v>
      </c>
      <c r="AE699" s="74">
        <f t="shared" si="31"/>
        <v>84910</v>
      </c>
      <c r="AF699" s="75">
        <f t="shared" si="32"/>
        <v>41099.099088547329</v>
      </c>
    </row>
    <row r="700" spans="1:32">
      <c r="A700" s="69" t="s">
        <v>3266</v>
      </c>
      <c r="B700" s="71" t="s">
        <v>3267</v>
      </c>
      <c r="C700" s="71"/>
      <c r="D700" s="72" t="s">
        <v>1215</v>
      </c>
      <c r="E700" s="71" t="s">
        <v>1782</v>
      </c>
      <c r="F700" s="71" t="s">
        <v>1783</v>
      </c>
      <c r="G700" s="71"/>
      <c r="H700" s="71" t="s">
        <v>1456</v>
      </c>
      <c r="I700" s="71" t="s">
        <v>1215</v>
      </c>
      <c r="J700" s="73">
        <v>33992</v>
      </c>
      <c r="K700" s="73">
        <v>69894</v>
      </c>
      <c r="L700" s="73">
        <v>68855</v>
      </c>
      <c r="M700" s="73">
        <v>50601.778165000003</v>
      </c>
      <c r="N700" s="73">
        <v>0</v>
      </c>
      <c r="O700" s="73">
        <v>1619571</v>
      </c>
      <c r="P700" s="73">
        <v>19248.102999999999</v>
      </c>
      <c r="Q700" s="73">
        <v>30388.692702</v>
      </c>
      <c r="R700" s="73">
        <v>0</v>
      </c>
      <c r="S700" s="73">
        <v>0</v>
      </c>
      <c r="T700" s="73">
        <v>0</v>
      </c>
      <c r="U700" s="73">
        <v>0</v>
      </c>
      <c r="V700" s="73">
        <v>139</v>
      </c>
      <c r="W700" s="73">
        <v>96100</v>
      </c>
      <c r="X700" s="73">
        <v>388849.42262000003</v>
      </c>
      <c r="Y700" s="73">
        <v>4856.9136090000002</v>
      </c>
      <c r="Z700" s="73">
        <v>0</v>
      </c>
      <c r="AA700" s="73">
        <v>1353000</v>
      </c>
      <c r="AB700" s="73">
        <v>1200070</v>
      </c>
      <c r="AC700" s="73">
        <v>3013.4351230000002</v>
      </c>
      <c r="AD700" s="75">
        <f t="shared" si="30"/>
        <v>3484185435.5510755</v>
      </c>
      <c r="AE700" s="74">
        <f t="shared" si="31"/>
        <v>68855</v>
      </c>
      <c r="AF700" s="75">
        <f t="shared" si="32"/>
        <v>50601.778165000003</v>
      </c>
    </row>
    <row r="701" spans="1:32">
      <c r="A701" s="69" t="s">
        <v>3268</v>
      </c>
      <c r="B701" s="71" t="s">
        <v>3269</v>
      </c>
      <c r="C701" s="71"/>
      <c r="D701" s="72" t="s">
        <v>1215</v>
      </c>
      <c r="E701" s="71" t="s">
        <v>2081</v>
      </c>
      <c r="F701" s="71" t="s">
        <v>2082</v>
      </c>
      <c r="G701" s="71"/>
      <c r="H701" s="71" t="s">
        <v>1237</v>
      </c>
      <c r="I701" s="71" t="s">
        <v>1215</v>
      </c>
      <c r="J701" s="73">
        <v>23605</v>
      </c>
      <c r="K701" s="73">
        <v>41581</v>
      </c>
      <c r="L701" s="73">
        <v>97415</v>
      </c>
      <c r="M701" s="73">
        <v>35754.591103999999</v>
      </c>
      <c r="N701" s="73">
        <v>0</v>
      </c>
      <c r="O701" s="73">
        <v>53400</v>
      </c>
      <c r="P701" s="73">
        <v>4178</v>
      </c>
      <c r="Q701" s="73">
        <v>43746.201192</v>
      </c>
      <c r="R701" s="73">
        <v>30638</v>
      </c>
      <c r="S701" s="73">
        <v>30639</v>
      </c>
      <c r="T701" s="73">
        <v>27</v>
      </c>
      <c r="U701" s="73">
        <v>30638.222222</v>
      </c>
      <c r="V701" s="73">
        <v>607</v>
      </c>
      <c r="W701" s="73">
        <v>63240</v>
      </c>
      <c r="X701" s="73">
        <v>349</v>
      </c>
      <c r="Y701" s="73">
        <v>7306.9598850000002</v>
      </c>
      <c r="Z701" s="73">
        <v>49</v>
      </c>
      <c r="AA701" s="73">
        <v>63240</v>
      </c>
      <c r="AB701" s="73">
        <v>24355</v>
      </c>
      <c r="AC701" s="73">
        <v>11476.661563</v>
      </c>
      <c r="AD701" s="75">
        <f t="shared" si="30"/>
        <v>3483860724.3961539</v>
      </c>
      <c r="AE701" s="74">
        <f t="shared" si="31"/>
        <v>97442</v>
      </c>
      <c r="AF701" s="75">
        <f t="shared" si="32"/>
        <v>35753.173420046325</v>
      </c>
    </row>
    <row r="702" spans="1:32">
      <c r="A702" s="69" t="s">
        <v>3270</v>
      </c>
      <c r="B702" s="71" t="s">
        <v>3271</v>
      </c>
      <c r="C702" s="71"/>
      <c r="D702" s="72" t="s">
        <v>1215</v>
      </c>
      <c r="E702" s="71" t="s">
        <v>3272</v>
      </c>
      <c r="F702" s="71" t="s">
        <v>3273</v>
      </c>
      <c r="G702" s="71"/>
      <c r="H702" s="71" t="s">
        <v>1224</v>
      </c>
      <c r="I702" s="71" t="s">
        <v>1219</v>
      </c>
      <c r="J702" s="73">
        <v>465691</v>
      </c>
      <c r="K702" s="73">
        <v>465691</v>
      </c>
      <c r="L702" s="73">
        <v>59</v>
      </c>
      <c r="M702" s="73">
        <v>465691</v>
      </c>
      <c r="N702" s="73">
        <v>48876</v>
      </c>
      <c r="O702" s="73">
        <v>517430</v>
      </c>
      <c r="P702" s="73">
        <v>517</v>
      </c>
      <c r="Q702" s="73">
        <v>480204.36363400001</v>
      </c>
      <c r="R702" s="73">
        <v>428436</v>
      </c>
      <c r="S702" s="73">
        <v>517430</v>
      </c>
      <c r="T702" s="73">
        <v>7145</v>
      </c>
      <c r="U702" s="73">
        <v>482755.97158200003</v>
      </c>
      <c r="V702" s="73">
        <v>276828</v>
      </c>
      <c r="W702" s="73">
        <v>672659</v>
      </c>
      <c r="X702" s="73">
        <v>2572</v>
      </c>
      <c r="Y702" s="73">
        <v>491242.049375</v>
      </c>
      <c r="Z702" s="73">
        <v>0</v>
      </c>
      <c r="AA702" s="73">
        <v>6053983</v>
      </c>
      <c r="AB702" s="73">
        <v>5408021</v>
      </c>
      <c r="AC702" s="73">
        <v>612.22093299999995</v>
      </c>
      <c r="AD702" s="75">
        <f t="shared" si="30"/>
        <v>3476767185.9533901</v>
      </c>
      <c r="AE702" s="74">
        <f t="shared" si="31"/>
        <v>7204</v>
      </c>
      <c r="AF702" s="75">
        <f t="shared" si="32"/>
        <v>482616.2112650458</v>
      </c>
    </row>
    <row r="703" spans="1:32">
      <c r="A703" s="69" t="s">
        <v>3274</v>
      </c>
      <c r="B703" s="71" t="s">
        <v>3275</v>
      </c>
      <c r="C703" s="71"/>
      <c r="D703" s="72" t="s">
        <v>1215</v>
      </c>
      <c r="E703" s="71" t="s">
        <v>3276</v>
      </c>
      <c r="F703" s="71" t="s">
        <v>3277</v>
      </c>
      <c r="G703" s="71"/>
      <c r="H703" s="71" t="s">
        <v>1237</v>
      </c>
      <c r="I703" s="71" t="s">
        <v>1215</v>
      </c>
      <c r="J703" s="73">
        <v>2332200</v>
      </c>
      <c r="K703" s="73">
        <v>2332200</v>
      </c>
      <c r="L703" s="73">
        <v>18</v>
      </c>
      <c r="M703" s="73">
        <v>2332200</v>
      </c>
      <c r="N703" s="73">
        <v>7150</v>
      </c>
      <c r="O703" s="73">
        <v>2732732</v>
      </c>
      <c r="P703" s="73">
        <v>3860.4989999999998</v>
      </c>
      <c r="Q703" s="73">
        <v>278939.46973999997</v>
      </c>
      <c r="R703" s="73">
        <v>364000</v>
      </c>
      <c r="S703" s="73">
        <v>1484000</v>
      </c>
      <c r="T703" s="73">
        <v>3573</v>
      </c>
      <c r="U703" s="73">
        <v>960514.83290799998</v>
      </c>
      <c r="V703" s="73">
        <v>946</v>
      </c>
      <c r="W703" s="73">
        <v>1884120</v>
      </c>
      <c r="X703" s="73">
        <v>55200.854939999997</v>
      </c>
      <c r="Y703" s="73">
        <v>33785.933767000002</v>
      </c>
      <c r="Z703" s="73">
        <v>44</v>
      </c>
      <c r="AA703" s="73">
        <v>1656368</v>
      </c>
      <c r="AB703" s="73">
        <v>116737.37854000001</v>
      </c>
      <c r="AC703" s="73">
        <v>34622.010841000003</v>
      </c>
      <c r="AD703" s="75">
        <f t="shared" si="30"/>
        <v>3473899097.9802837</v>
      </c>
      <c r="AE703" s="74">
        <f t="shared" si="31"/>
        <v>3591</v>
      </c>
      <c r="AF703" s="75">
        <f t="shared" si="32"/>
        <v>967390.44778064149</v>
      </c>
    </row>
    <row r="704" spans="1:32">
      <c r="A704" s="69" t="s">
        <v>3278</v>
      </c>
      <c r="B704" s="71" t="s">
        <v>3098</v>
      </c>
      <c r="C704" s="71"/>
      <c r="D704" s="72" t="s">
        <v>1215</v>
      </c>
      <c r="E704" s="71" t="s">
        <v>2007</v>
      </c>
      <c r="F704" s="71" t="s">
        <v>2008</v>
      </c>
      <c r="G704" s="71"/>
      <c r="H704" s="71" t="s">
        <v>1237</v>
      </c>
      <c r="I704" s="71" t="s">
        <v>1215</v>
      </c>
      <c r="J704" s="73">
        <v>90506</v>
      </c>
      <c r="K704" s="73">
        <v>129600</v>
      </c>
      <c r="L704" s="73">
        <v>33109</v>
      </c>
      <c r="M704" s="73">
        <v>101970.406108</v>
      </c>
      <c r="N704" s="73">
        <v>0</v>
      </c>
      <c r="O704" s="73">
        <v>226544</v>
      </c>
      <c r="P704" s="73">
        <v>4549</v>
      </c>
      <c r="Q704" s="73">
        <v>101839.53442900001</v>
      </c>
      <c r="R704" s="73">
        <v>103000</v>
      </c>
      <c r="S704" s="73">
        <v>103000</v>
      </c>
      <c r="T704" s="73">
        <v>936</v>
      </c>
      <c r="U704" s="73">
        <v>103000</v>
      </c>
      <c r="V704" s="73">
        <v>17488</v>
      </c>
      <c r="W704" s="73">
        <v>246400</v>
      </c>
      <c r="X704" s="73">
        <v>15286.5</v>
      </c>
      <c r="Y704" s="73">
        <v>44364.841983999999</v>
      </c>
      <c r="Z704" s="73">
        <v>39</v>
      </c>
      <c r="AA704" s="73">
        <v>174708</v>
      </c>
      <c r="AB704" s="73">
        <v>34170.5</v>
      </c>
      <c r="AC704" s="73">
        <v>22244.806368000001</v>
      </c>
      <c r="AD704" s="75">
        <f t="shared" si="30"/>
        <v>3472546175.829772</v>
      </c>
      <c r="AE704" s="74">
        <f t="shared" si="31"/>
        <v>34045</v>
      </c>
      <c r="AF704" s="75">
        <f t="shared" si="32"/>
        <v>101998.7127575201</v>
      </c>
    </row>
    <row r="705" spans="1:32">
      <c r="A705" s="69" t="s">
        <v>3279</v>
      </c>
      <c r="B705" s="71" t="s">
        <v>3209</v>
      </c>
      <c r="C705" s="71"/>
      <c r="D705" s="72" t="s">
        <v>1215</v>
      </c>
      <c r="E705" s="71" t="s">
        <v>1742</v>
      </c>
      <c r="F705" s="71" t="s">
        <v>1743</v>
      </c>
      <c r="G705" s="71"/>
      <c r="H705" s="71" t="s">
        <v>1237</v>
      </c>
      <c r="I705" s="71" t="s">
        <v>1215</v>
      </c>
      <c r="J705" s="73">
        <v>27000</v>
      </c>
      <c r="K705" s="73">
        <v>96775</v>
      </c>
      <c r="L705" s="73">
        <v>15746</v>
      </c>
      <c r="M705" s="73">
        <v>73819.694774999996</v>
      </c>
      <c r="N705" s="73">
        <v>0</v>
      </c>
      <c r="O705" s="73">
        <v>101350</v>
      </c>
      <c r="P705" s="73">
        <v>65818.600000000006</v>
      </c>
      <c r="Q705" s="73">
        <v>4449.2631600000004</v>
      </c>
      <c r="R705" s="73">
        <v>22500</v>
      </c>
      <c r="S705" s="73">
        <v>90769</v>
      </c>
      <c r="T705" s="73">
        <v>52799</v>
      </c>
      <c r="U705" s="73">
        <v>43737.536881</v>
      </c>
      <c r="V705" s="73">
        <v>755</v>
      </c>
      <c r="W705" s="73">
        <v>97890</v>
      </c>
      <c r="X705" s="73">
        <v>655847.62006999995</v>
      </c>
      <c r="Y705" s="73">
        <v>4661.2724580000004</v>
      </c>
      <c r="Z705" s="73">
        <v>0</v>
      </c>
      <c r="AA705" s="73">
        <v>765000</v>
      </c>
      <c r="AB705" s="73">
        <v>1309157.30856</v>
      </c>
      <c r="AC705" s="73">
        <v>2363.4575610000002</v>
      </c>
      <c r="AD705" s="75">
        <f t="shared" si="30"/>
        <v>3471663123.7070694</v>
      </c>
      <c r="AE705" s="74">
        <f t="shared" si="31"/>
        <v>68545</v>
      </c>
      <c r="AF705" s="75">
        <f t="shared" si="32"/>
        <v>50647.941114699388</v>
      </c>
    </row>
    <row r="706" spans="1:32">
      <c r="A706" s="69" t="s">
        <v>3280</v>
      </c>
      <c r="B706" s="71" t="s">
        <v>3281</v>
      </c>
      <c r="C706" s="71"/>
      <c r="D706" s="72" t="s">
        <v>1215</v>
      </c>
      <c r="E706" s="71" t="s">
        <v>3282</v>
      </c>
      <c r="F706" s="71" t="s">
        <v>3283</v>
      </c>
      <c r="G706" s="71"/>
      <c r="H706" s="71" t="s">
        <v>1287</v>
      </c>
      <c r="I706" s="71" t="s">
        <v>1215</v>
      </c>
      <c r="J706" s="73">
        <v>2187900</v>
      </c>
      <c r="K706" s="73">
        <v>2860000</v>
      </c>
      <c r="L706" s="73">
        <v>1333</v>
      </c>
      <c r="M706" s="73">
        <v>2595429.3600860001</v>
      </c>
      <c r="N706" s="73">
        <v>2600000</v>
      </c>
      <c r="O706" s="73">
        <v>5098040</v>
      </c>
      <c r="P706" s="73">
        <v>90</v>
      </c>
      <c r="Q706" s="73">
        <v>3242595.3555529998</v>
      </c>
      <c r="R706" s="73">
        <v>2548260</v>
      </c>
      <c r="S706" s="73">
        <v>2548260</v>
      </c>
      <c r="T706" s="73">
        <v>3</v>
      </c>
      <c r="U706" s="73">
        <v>2548260</v>
      </c>
      <c r="V706" s="73">
        <v>2728700</v>
      </c>
      <c r="W706" s="73">
        <v>4766666</v>
      </c>
      <c r="X706" s="73">
        <v>228</v>
      </c>
      <c r="Y706" s="73">
        <v>3281300.2982430002</v>
      </c>
      <c r="Z706" s="73">
        <v>378</v>
      </c>
      <c r="AA706" s="73">
        <v>4374118</v>
      </c>
      <c r="AB706" s="73">
        <v>1521</v>
      </c>
      <c r="AC706" s="73">
        <v>2727038.1545020002</v>
      </c>
      <c r="AD706" s="75">
        <f t="shared" ref="AD706:AD769" si="33">(L706*M706)+(T706*U706)</f>
        <v>3467352116.994638</v>
      </c>
      <c r="AE706" s="74">
        <f t="shared" ref="AE706:AE769" si="34">L706+T706</f>
        <v>1336</v>
      </c>
      <c r="AF706" s="75">
        <f t="shared" ref="AF706:AF769" si="35">AD706/AE706</f>
        <v>2595323.4408642501</v>
      </c>
    </row>
    <row r="707" spans="1:32">
      <c r="A707" s="69" t="s">
        <v>3284</v>
      </c>
      <c r="B707" s="71" t="s">
        <v>3285</v>
      </c>
      <c r="C707" s="71"/>
      <c r="D707" s="72" t="s">
        <v>1215</v>
      </c>
      <c r="E707" s="71" t="s">
        <v>1434</v>
      </c>
      <c r="F707" s="71" t="s">
        <v>1435</v>
      </c>
      <c r="G707" s="71"/>
      <c r="H707" s="71" t="s">
        <v>1237</v>
      </c>
      <c r="I707" s="71" t="s">
        <v>1219</v>
      </c>
      <c r="J707" s="73">
        <v>179150</v>
      </c>
      <c r="K707" s="73">
        <v>199050</v>
      </c>
      <c r="L707" s="73">
        <v>32</v>
      </c>
      <c r="M707" s="73">
        <v>183503.125</v>
      </c>
      <c r="N707" s="73">
        <v>3500</v>
      </c>
      <c r="O707" s="73">
        <v>1226200</v>
      </c>
      <c r="P707" s="73">
        <v>13926.4</v>
      </c>
      <c r="Q707" s="73">
        <v>20129.175339000001</v>
      </c>
      <c r="R707" s="73">
        <v>172750</v>
      </c>
      <c r="S707" s="73">
        <v>199050</v>
      </c>
      <c r="T707" s="73">
        <v>18824</v>
      </c>
      <c r="U707" s="73">
        <v>183608.85082200001</v>
      </c>
      <c r="V707" s="73">
        <v>51</v>
      </c>
      <c r="W707" s="73">
        <v>272500</v>
      </c>
      <c r="X707" s="73">
        <v>369971.78</v>
      </c>
      <c r="Y707" s="73">
        <v>5213.3747460000004</v>
      </c>
      <c r="Z707" s="73">
        <v>0</v>
      </c>
      <c r="AA707" s="73">
        <v>2671740</v>
      </c>
      <c r="AB707" s="73">
        <v>804690.5</v>
      </c>
      <c r="AC707" s="73">
        <v>6051.5526879999998</v>
      </c>
      <c r="AD707" s="75">
        <f t="shared" si="33"/>
        <v>3462125107.8733282</v>
      </c>
      <c r="AE707" s="74">
        <f t="shared" si="34"/>
        <v>18856</v>
      </c>
      <c r="AF707" s="75">
        <f t="shared" si="35"/>
        <v>183608.67139760969</v>
      </c>
    </row>
    <row r="708" spans="1:32">
      <c r="A708" s="69" t="s">
        <v>3286</v>
      </c>
      <c r="B708" s="71" t="s">
        <v>3287</v>
      </c>
      <c r="C708" s="71"/>
      <c r="D708" s="72" t="s">
        <v>1215</v>
      </c>
      <c r="E708" s="71" t="s">
        <v>3288</v>
      </c>
      <c r="F708" s="71" t="s">
        <v>3289</v>
      </c>
      <c r="G708" s="71"/>
      <c r="H708" s="71" t="s">
        <v>1395</v>
      </c>
      <c r="I708" s="71" t="s">
        <v>1219</v>
      </c>
      <c r="J708" s="73">
        <v>154209</v>
      </c>
      <c r="K708" s="73">
        <v>185151</v>
      </c>
      <c r="L708" s="73">
        <v>12694</v>
      </c>
      <c r="M708" s="73">
        <v>179187.389865</v>
      </c>
      <c r="N708" s="73">
        <v>132773</v>
      </c>
      <c r="O708" s="73">
        <v>222120</v>
      </c>
      <c r="P708" s="73">
        <v>58</v>
      </c>
      <c r="Q708" s="73">
        <v>178683.84482699999</v>
      </c>
      <c r="R708" s="73">
        <v>116973</v>
      </c>
      <c r="S708" s="73">
        <v>140437</v>
      </c>
      <c r="T708" s="73">
        <v>9455</v>
      </c>
      <c r="U708" s="73">
        <v>125514.227811</v>
      </c>
      <c r="V708" s="73">
        <v>100389.75</v>
      </c>
      <c r="W708" s="73">
        <v>219863</v>
      </c>
      <c r="X708" s="73">
        <v>2817</v>
      </c>
      <c r="Y708" s="73">
        <v>137993.21390999999</v>
      </c>
      <c r="Z708" s="73">
        <v>3405</v>
      </c>
      <c r="AA708" s="73">
        <v>280677</v>
      </c>
      <c r="AB708" s="73">
        <v>3300</v>
      </c>
      <c r="AC708" s="73">
        <v>150768.89363400001</v>
      </c>
      <c r="AD708" s="75">
        <f t="shared" si="33"/>
        <v>3461341750.8993149</v>
      </c>
      <c r="AE708" s="74">
        <f t="shared" si="34"/>
        <v>22149</v>
      </c>
      <c r="AF708" s="75">
        <f t="shared" si="35"/>
        <v>156275.30592348706</v>
      </c>
    </row>
    <row r="709" spans="1:32">
      <c r="A709" s="69" t="s">
        <v>3290</v>
      </c>
      <c r="B709" s="71" t="s">
        <v>3291</v>
      </c>
      <c r="C709" s="71"/>
      <c r="D709" s="72" t="s">
        <v>1219</v>
      </c>
      <c r="E709" s="71" t="s">
        <v>3292</v>
      </c>
      <c r="F709" s="71" t="s">
        <v>3293</v>
      </c>
      <c r="G709" s="71"/>
      <c r="H709" s="71" t="s">
        <v>1237</v>
      </c>
      <c r="I709" s="71" t="s">
        <v>1215</v>
      </c>
      <c r="J709" s="73">
        <v>3100</v>
      </c>
      <c r="K709" s="73">
        <v>41866</v>
      </c>
      <c r="L709" s="73">
        <v>94089</v>
      </c>
      <c r="M709" s="73">
        <v>35963.069780999998</v>
      </c>
      <c r="N709" s="73">
        <v>0</v>
      </c>
      <c r="O709" s="73">
        <v>722988</v>
      </c>
      <c r="P709" s="73">
        <v>16278.2</v>
      </c>
      <c r="Q709" s="73">
        <v>33854.291782</v>
      </c>
      <c r="R709" s="73">
        <v>1100</v>
      </c>
      <c r="S709" s="73">
        <v>63000</v>
      </c>
      <c r="T709" s="73">
        <v>2996</v>
      </c>
      <c r="U709" s="73">
        <v>21670.113479</v>
      </c>
      <c r="V709" s="73">
        <v>4.8600000000000003</v>
      </c>
      <c r="W709" s="73">
        <v>52000</v>
      </c>
      <c r="X709" s="73">
        <v>13617.7</v>
      </c>
      <c r="Y709" s="73">
        <v>6486.2127060000003</v>
      </c>
      <c r="Z709" s="73">
        <v>31</v>
      </c>
      <c r="AA709" s="73">
        <v>456000</v>
      </c>
      <c r="AB709" s="73">
        <v>29614.05</v>
      </c>
      <c r="AC709" s="73">
        <v>10832.974894000001</v>
      </c>
      <c r="AD709" s="75">
        <f t="shared" si="33"/>
        <v>3448652932.6075931</v>
      </c>
      <c r="AE709" s="74">
        <f t="shared" si="34"/>
        <v>97085</v>
      </c>
      <c r="AF709" s="75">
        <f t="shared" si="35"/>
        <v>35521.995494747833</v>
      </c>
    </row>
    <row r="710" spans="1:32">
      <c r="A710" s="69" t="s">
        <v>3294</v>
      </c>
      <c r="B710" s="71" t="s">
        <v>1868</v>
      </c>
      <c r="C710" s="71"/>
      <c r="D710" s="72" t="s">
        <v>1219</v>
      </c>
      <c r="E710" s="71" t="s">
        <v>1869</v>
      </c>
      <c r="F710" s="71" t="s">
        <v>1870</v>
      </c>
      <c r="G710" s="71"/>
      <c r="H710" s="71" t="s">
        <v>1237</v>
      </c>
      <c r="I710" s="71" t="s">
        <v>1215</v>
      </c>
      <c r="J710" s="73">
        <v>9077</v>
      </c>
      <c r="K710" s="73">
        <v>10421</v>
      </c>
      <c r="L710" s="73">
        <v>349156</v>
      </c>
      <c r="M710" s="73">
        <v>9860.8619859999999</v>
      </c>
      <c r="N710" s="73">
        <v>0</v>
      </c>
      <c r="O710" s="73">
        <v>46156</v>
      </c>
      <c r="P710" s="73">
        <v>24295</v>
      </c>
      <c r="Q710" s="73">
        <v>11208.329497000001</v>
      </c>
      <c r="R710" s="73">
        <v>9824</v>
      </c>
      <c r="S710" s="73">
        <v>9824</v>
      </c>
      <c r="T710" s="73">
        <v>22</v>
      </c>
      <c r="U710" s="73">
        <v>9824</v>
      </c>
      <c r="V710" s="73">
        <v>1146</v>
      </c>
      <c r="W710" s="73">
        <v>11430</v>
      </c>
      <c r="X710" s="73">
        <v>18</v>
      </c>
      <c r="Y710" s="73">
        <v>2214.7777769999998</v>
      </c>
      <c r="Z710" s="73">
        <v>1146</v>
      </c>
      <c r="AA710" s="73">
        <v>60024</v>
      </c>
      <c r="AB710" s="73">
        <v>20832.66662</v>
      </c>
      <c r="AC710" s="73">
        <v>10279.656079</v>
      </c>
      <c r="AD710" s="75">
        <f t="shared" si="33"/>
        <v>3443195255.5838161</v>
      </c>
      <c r="AE710" s="74">
        <f t="shared" si="34"/>
        <v>349178</v>
      </c>
      <c r="AF710" s="75">
        <f t="shared" si="35"/>
        <v>9860.8596635063386</v>
      </c>
    </row>
    <row r="711" spans="1:32">
      <c r="A711" s="69" t="s">
        <v>3295</v>
      </c>
      <c r="B711" s="71" t="s">
        <v>3296</v>
      </c>
      <c r="C711" s="71"/>
      <c r="D711" s="72" t="s">
        <v>1219</v>
      </c>
      <c r="E711" s="71" t="s">
        <v>3297</v>
      </c>
      <c r="F711" s="71" t="s">
        <v>3298</v>
      </c>
      <c r="G711" s="71"/>
      <c r="H711" s="71" t="s">
        <v>1237</v>
      </c>
      <c r="I711" s="71" t="s">
        <v>1215</v>
      </c>
      <c r="J711" s="73">
        <v>790</v>
      </c>
      <c r="K711" s="73">
        <v>33110</v>
      </c>
      <c r="L711" s="73">
        <v>113412</v>
      </c>
      <c r="M711" s="73">
        <v>30295.593223</v>
      </c>
      <c r="N711" s="73">
        <v>0</v>
      </c>
      <c r="O711" s="73">
        <v>898704</v>
      </c>
      <c r="P711" s="73">
        <v>43954.95</v>
      </c>
      <c r="Q711" s="73">
        <v>12899.296978</v>
      </c>
      <c r="R711" s="73">
        <v>679</v>
      </c>
      <c r="S711" s="73">
        <v>679</v>
      </c>
      <c r="T711" s="73">
        <v>620</v>
      </c>
      <c r="U711" s="73">
        <v>679</v>
      </c>
      <c r="V711" s="73">
        <v>715</v>
      </c>
      <c r="W711" s="73">
        <v>642000</v>
      </c>
      <c r="X711" s="73">
        <v>9542.2000000000007</v>
      </c>
      <c r="Y711" s="73">
        <v>13856.949452999999</v>
      </c>
      <c r="Z711" s="73">
        <v>62</v>
      </c>
      <c r="AA711" s="73">
        <v>50360</v>
      </c>
      <c r="AB711" s="73">
        <v>527847.5</v>
      </c>
      <c r="AC711" s="73">
        <v>886.98349800000005</v>
      </c>
      <c r="AD711" s="75">
        <f t="shared" si="33"/>
        <v>3436304798.6068759</v>
      </c>
      <c r="AE711" s="74">
        <f t="shared" si="34"/>
        <v>114032</v>
      </c>
      <c r="AF711" s="75">
        <f t="shared" si="35"/>
        <v>30134.565723716816</v>
      </c>
    </row>
    <row r="712" spans="1:32">
      <c r="A712" s="69" t="s">
        <v>3299</v>
      </c>
      <c r="B712" s="71" t="s">
        <v>3300</v>
      </c>
      <c r="C712" s="71"/>
      <c r="D712" s="72" t="s">
        <v>1215</v>
      </c>
      <c r="E712" s="71"/>
      <c r="F712" s="71"/>
      <c r="G712" s="71"/>
      <c r="H712" s="71" t="s">
        <v>1224</v>
      </c>
      <c r="I712" s="71" t="s">
        <v>1215</v>
      </c>
      <c r="J712" s="73">
        <v>0</v>
      </c>
      <c r="K712" s="73">
        <v>0</v>
      </c>
      <c r="L712" s="73">
        <v>0</v>
      </c>
      <c r="M712" s="73">
        <v>0</v>
      </c>
      <c r="N712" s="73">
        <v>1011646</v>
      </c>
      <c r="O712" s="73">
        <v>5620200</v>
      </c>
      <c r="P712" s="73">
        <v>146.80000000000001</v>
      </c>
      <c r="Q712" s="73">
        <v>1629404.877383</v>
      </c>
      <c r="R712" s="73">
        <v>970000</v>
      </c>
      <c r="S712" s="73">
        <v>2248080</v>
      </c>
      <c r="T712" s="73">
        <v>3346</v>
      </c>
      <c r="U712" s="73">
        <v>1024141.018524</v>
      </c>
      <c r="V712" s="73">
        <v>1011646</v>
      </c>
      <c r="W712" s="73">
        <v>1124040</v>
      </c>
      <c r="X712" s="73">
        <v>272</v>
      </c>
      <c r="Y712" s="73">
        <v>1088209.7720580001</v>
      </c>
      <c r="Z712" s="73">
        <v>7263</v>
      </c>
      <c r="AA712" s="73">
        <v>10561584.24</v>
      </c>
      <c r="AB712" s="73">
        <v>2482</v>
      </c>
      <c r="AC712" s="73">
        <v>1322604.990796</v>
      </c>
      <c r="AD712" s="75">
        <f t="shared" si="33"/>
        <v>3426775847.9813037</v>
      </c>
      <c r="AE712" s="74">
        <f t="shared" si="34"/>
        <v>3346</v>
      </c>
      <c r="AF712" s="75">
        <f t="shared" si="35"/>
        <v>1024141.018524</v>
      </c>
    </row>
    <row r="713" spans="1:32">
      <c r="A713" s="69" t="s">
        <v>3301</v>
      </c>
      <c r="B713" s="71" t="s">
        <v>3302</v>
      </c>
      <c r="C713" s="71"/>
      <c r="D713" s="72" t="s">
        <v>1215</v>
      </c>
      <c r="E713" s="71" t="s">
        <v>1813</v>
      </c>
      <c r="F713" s="71" t="s">
        <v>1814</v>
      </c>
      <c r="G713" s="71"/>
      <c r="H713" s="71" t="s">
        <v>1237</v>
      </c>
      <c r="I713" s="71" t="s">
        <v>1219</v>
      </c>
      <c r="J713" s="73">
        <v>14700</v>
      </c>
      <c r="K713" s="73">
        <v>32658</v>
      </c>
      <c r="L713" s="73">
        <v>104362</v>
      </c>
      <c r="M713" s="73">
        <v>29945.48084</v>
      </c>
      <c r="N713" s="73">
        <v>0</v>
      </c>
      <c r="O713" s="73">
        <v>455823</v>
      </c>
      <c r="P713" s="73">
        <v>18749.663329999999</v>
      </c>
      <c r="Q713" s="73">
        <v>22651.995453</v>
      </c>
      <c r="R713" s="73">
        <v>853</v>
      </c>
      <c r="S713" s="73">
        <v>33210</v>
      </c>
      <c r="T713" s="73">
        <v>16595</v>
      </c>
      <c r="U713" s="73">
        <v>18154.884056999999</v>
      </c>
      <c r="V713" s="73">
        <v>490</v>
      </c>
      <c r="W713" s="73">
        <v>45900</v>
      </c>
      <c r="X713" s="73">
        <v>129035.91071</v>
      </c>
      <c r="Y713" s="73">
        <v>1725.096039</v>
      </c>
      <c r="Z713" s="73">
        <v>4</v>
      </c>
      <c r="AA713" s="73">
        <v>45000</v>
      </c>
      <c r="AB713" s="73">
        <v>297960.93</v>
      </c>
      <c r="AC713" s="73">
        <v>968.72585400000003</v>
      </c>
      <c r="AD713" s="75">
        <f t="shared" si="33"/>
        <v>3426450572.3499947</v>
      </c>
      <c r="AE713" s="74">
        <f t="shared" si="34"/>
        <v>120957</v>
      </c>
      <c r="AF713" s="75">
        <f t="shared" si="35"/>
        <v>28327.840243640258</v>
      </c>
    </row>
    <row r="714" spans="1:32">
      <c r="A714" s="69" t="s">
        <v>3303</v>
      </c>
      <c r="B714" s="71" t="s">
        <v>3304</v>
      </c>
      <c r="C714" s="71"/>
      <c r="D714" s="72" t="s">
        <v>1219</v>
      </c>
      <c r="E714" s="71" t="s">
        <v>1914</v>
      </c>
      <c r="F714" s="71" t="s">
        <v>1915</v>
      </c>
      <c r="G714" s="71"/>
      <c r="H714" s="71" t="s">
        <v>1237</v>
      </c>
      <c r="I714" s="71" t="s">
        <v>1219</v>
      </c>
      <c r="J714" s="73">
        <v>12000</v>
      </c>
      <c r="K714" s="73">
        <v>15300</v>
      </c>
      <c r="L714" s="73">
        <v>252.47333</v>
      </c>
      <c r="M714" s="73">
        <v>15167.051502</v>
      </c>
      <c r="N714" s="73">
        <v>22</v>
      </c>
      <c r="O714" s="73">
        <v>60600</v>
      </c>
      <c r="P714" s="73">
        <v>5146506.7865700005</v>
      </c>
      <c r="Q714" s="73">
        <v>73.067459999999997</v>
      </c>
      <c r="R714" s="73">
        <v>37</v>
      </c>
      <c r="S714" s="73">
        <v>16500</v>
      </c>
      <c r="T714" s="73">
        <v>611195.60667000001</v>
      </c>
      <c r="U714" s="73">
        <v>5597.6297969999996</v>
      </c>
      <c r="V714" s="73">
        <v>15</v>
      </c>
      <c r="W714" s="73">
        <v>93900</v>
      </c>
      <c r="X714" s="73">
        <v>14218069.661630001</v>
      </c>
      <c r="Y714" s="73">
        <v>168.28762</v>
      </c>
      <c r="Z714" s="73">
        <v>0</v>
      </c>
      <c r="AA714" s="73">
        <v>17820000</v>
      </c>
      <c r="AB714" s="73">
        <v>20592046.759649999</v>
      </c>
      <c r="AC714" s="73">
        <v>101.575599</v>
      </c>
      <c r="AD714" s="75">
        <f t="shared" si="33"/>
        <v>3425076015.6904755</v>
      </c>
      <c r="AE714" s="74">
        <f t="shared" si="34"/>
        <v>611448.07999999996</v>
      </c>
      <c r="AF714" s="75">
        <f t="shared" si="35"/>
        <v>5601.5811116627856</v>
      </c>
    </row>
    <row r="715" spans="1:32">
      <c r="A715" s="69" t="s">
        <v>3305</v>
      </c>
      <c r="B715" s="71" t="s">
        <v>3267</v>
      </c>
      <c r="C715" s="71"/>
      <c r="D715" s="72" t="s">
        <v>1215</v>
      </c>
      <c r="E715" s="71" t="s">
        <v>1782</v>
      </c>
      <c r="F715" s="71" t="s">
        <v>1783</v>
      </c>
      <c r="G715" s="71"/>
      <c r="H715" s="71" t="s">
        <v>1456</v>
      </c>
      <c r="I715" s="71" t="s">
        <v>1215</v>
      </c>
      <c r="J715" s="73">
        <v>33992</v>
      </c>
      <c r="K715" s="73">
        <v>54098</v>
      </c>
      <c r="L715" s="73">
        <v>74154</v>
      </c>
      <c r="M715" s="73">
        <v>46128.688102</v>
      </c>
      <c r="N715" s="73">
        <v>1547</v>
      </c>
      <c r="O715" s="73">
        <v>64020</v>
      </c>
      <c r="P715" s="73">
        <v>3151</v>
      </c>
      <c r="Q715" s="73">
        <v>15055.447770000001</v>
      </c>
      <c r="R715" s="73">
        <v>0</v>
      </c>
      <c r="S715" s="73">
        <v>0</v>
      </c>
      <c r="T715" s="73">
        <v>0</v>
      </c>
      <c r="U715" s="73">
        <v>0</v>
      </c>
      <c r="V715" s="73">
        <v>1181</v>
      </c>
      <c r="W715" s="73">
        <v>76950</v>
      </c>
      <c r="X715" s="73">
        <v>88074</v>
      </c>
      <c r="Y715" s="73">
        <v>3462.6418530000001</v>
      </c>
      <c r="Z715" s="73">
        <v>0</v>
      </c>
      <c r="AA715" s="73">
        <v>72210</v>
      </c>
      <c r="AB715" s="73">
        <v>168722</v>
      </c>
      <c r="AC715" s="73">
        <v>2524.9006610000001</v>
      </c>
      <c r="AD715" s="75">
        <f t="shared" si="33"/>
        <v>3420626737.515708</v>
      </c>
      <c r="AE715" s="74">
        <f t="shared" si="34"/>
        <v>74154</v>
      </c>
      <c r="AF715" s="75">
        <f t="shared" si="35"/>
        <v>46128.688102</v>
      </c>
    </row>
    <row r="716" spans="1:32">
      <c r="A716" s="69" t="s">
        <v>3306</v>
      </c>
      <c r="B716" s="71" t="s">
        <v>3307</v>
      </c>
      <c r="C716" s="71"/>
      <c r="D716" s="72" t="s">
        <v>1215</v>
      </c>
      <c r="E716" s="71" t="s">
        <v>1573</v>
      </c>
      <c r="F716" s="71" t="s">
        <v>1574</v>
      </c>
      <c r="G716" s="71"/>
      <c r="H716" s="71" t="s">
        <v>1456</v>
      </c>
      <c r="I716" s="71" t="s">
        <v>1215</v>
      </c>
      <c r="J716" s="73">
        <v>114765</v>
      </c>
      <c r="K716" s="73">
        <v>169666</v>
      </c>
      <c r="L716" s="73">
        <v>16744</v>
      </c>
      <c r="M716" s="73">
        <v>134820.53343800001</v>
      </c>
      <c r="N716" s="73">
        <v>26560</v>
      </c>
      <c r="O716" s="73">
        <v>339034</v>
      </c>
      <c r="P716" s="73">
        <v>2175</v>
      </c>
      <c r="Q716" s="73">
        <v>146567.359019</v>
      </c>
      <c r="R716" s="73">
        <v>51300</v>
      </c>
      <c r="S716" s="73">
        <v>140640</v>
      </c>
      <c r="T716" s="73">
        <v>15154</v>
      </c>
      <c r="U716" s="73">
        <v>76488.450767000002</v>
      </c>
      <c r="V716" s="73">
        <v>331</v>
      </c>
      <c r="W716" s="73">
        <v>339034</v>
      </c>
      <c r="X716" s="73">
        <v>13972</v>
      </c>
      <c r="Y716" s="73">
        <v>140429.29013800001</v>
      </c>
      <c r="Z716" s="73">
        <v>0</v>
      </c>
      <c r="AA716" s="73">
        <v>1364977</v>
      </c>
      <c r="AB716" s="73">
        <v>289390.33332999999</v>
      </c>
      <c r="AC716" s="73">
        <v>8876.8494979999996</v>
      </c>
      <c r="AD716" s="75">
        <f t="shared" si="33"/>
        <v>3416540994.8089905</v>
      </c>
      <c r="AE716" s="74">
        <f t="shared" si="34"/>
        <v>31898</v>
      </c>
      <c r="AF716" s="75">
        <f t="shared" si="35"/>
        <v>107108.31383814002</v>
      </c>
    </row>
    <row r="717" spans="1:32">
      <c r="A717" s="69" t="s">
        <v>3308</v>
      </c>
      <c r="B717" s="71" t="s">
        <v>3309</v>
      </c>
      <c r="C717" s="71"/>
      <c r="D717" s="72" t="s">
        <v>1215</v>
      </c>
      <c r="E717" s="71" t="s">
        <v>3310</v>
      </c>
      <c r="F717" s="71" t="s">
        <v>3311</v>
      </c>
      <c r="G717" s="71"/>
      <c r="H717" s="71" t="s">
        <v>1237</v>
      </c>
      <c r="I717" s="71" t="s">
        <v>1215</v>
      </c>
      <c r="J717" s="73">
        <v>36400</v>
      </c>
      <c r="K717" s="73">
        <v>142237</v>
      </c>
      <c r="L717" s="73">
        <v>28169</v>
      </c>
      <c r="M717" s="73">
        <v>121180.894382</v>
      </c>
      <c r="N717" s="73">
        <v>0</v>
      </c>
      <c r="O717" s="73">
        <v>217084</v>
      </c>
      <c r="P717" s="73">
        <v>4912.0357100000001</v>
      </c>
      <c r="Q717" s="73">
        <v>116927.966012</v>
      </c>
      <c r="R717" s="73">
        <v>0</v>
      </c>
      <c r="S717" s="73">
        <v>0</v>
      </c>
      <c r="T717" s="73">
        <v>0</v>
      </c>
      <c r="U717" s="73">
        <v>0</v>
      </c>
      <c r="V717" s="73">
        <v>3818</v>
      </c>
      <c r="W717" s="73">
        <v>241248</v>
      </c>
      <c r="X717" s="73">
        <v>7606.3791099999999</v>
      </c>
      <c r="Y717" s="73">
        <v>115279.286173</v>
      </c>
      <c r="Z717" s="73">
        <v>482</v>
      </c>
      <c r="AA717" s="73">
        <v>618674</v>
      </c>
      <c r="AB717" s="73">
        <v>75550.22</v>
      </c>
      <c r="AC717" s="73">
        <v>8218.4378400000005</v>
      </c>
      <c r="AD717" s="75">
        <f t="shared" si="33"/>
        <v>3413544613.8465581</v>
      </c>
      <c r="AE717" s="74">
        <f t="shared" si="34"/>
        <v>28169</v>
      </c>
      <c r="AF717" s="75">
        <f t="shared" si="35"/>
        <v>121180.894382</v>
      </c>
    </row>
    <row r="718" spans="1:32">
      <c r="A718" s="69" t="s">
        <v>3312</v>
      </c>
      <c r="B718" s="71" t="s">
        <v>3313</v>
      </c>
      <c r="C718" s="71"/>
      <c r="D718" s="72" t="s">
        <v>1215</v>
      </c>
      <c r="E718" s="71" t="s">
        <v>3314</v>
      </c>
      <c r="F718" s="71" t="s">
        <v>3315</v>
      </c>
      <c r="G718" s="71"/>
      <c r="H718" s="71" t="s">
        <v>1218</v>
      </c>
      <c r="I718" s="71" t="s">
        <v>1219</v>
      </c>
      <c r="J718" s="73">
        <v>43565.5</v>
      </c>
      <c r="K718" s="73">
        <v>65035</v>
      </c>
      <c r="L718" s="73">
        <v>3394</v>
      </c>
      <c r="M718" s="73">
        <v>50926.621094000002</v>
      </c>
      <c r="N718" s="73">
        <v>14480</v>
      </c>
      <c r="O718" s="73">
        <v>122300</v>
      </c>
      <c r="P718" s="73">
        <v>2991</v>
      </c>
      <c r="Q718" s="73">
        <v>47458.092484000001</v>
      </c>
      <c r="R718" s="73">
        <v>44490.31</v>
      </c>
      <c r="S718" s="73">
        <v>52750</v>
      </c>
      <c r="T718" s="73">
        <v>66928</v>
      </c>
      <c r="U718" s="73">
        <v>48417.066648</v>
      </c>
      <c r="V718" s="73">
        <v>72</v>
      </c>
      <c r="W718" s="73">
        <v>79414</v>
      </c>
      <c r="X718" s="73">
        <v>32303</v>
      </c>
      <c r="Y718" s="73">
        <v>33817.09863</v>
      </c>
      <c r="Z718" s="73">
        <v>1</v>
      </c>
      <c r="AA718" s="73">
        <v>570000</v>
      </c>
      <c r="AB718" s="73">
        <v>535368.4</v>
      </c>
      <c r="AC718" s="73">
        <v>2958.695432</v>
      </c>
      <c r="AD718" s="75">
        <f t="shared" si="33"/>
        <v>3413302388.6103797</v>
      </c>
      <c r="AE718" s="74">
        <f t="shared" si="34"/>
        <v>70322</v>
      </c>
      <c r="AF718" s="75">
        <f t="shared" si="35"/>
        <v>48538.187034077244</v>
      </c>
    </row>
    <row r="719" spans="1:32">
      <c r="A719" s="69" t="s">
        <v>3316</v>
      </c>
      <c r="B719" s="71" t="s">
        <v>3317</v>
      </c>
      <c r="C719" s="71"/>
      <c r="D719" s="72" t="s">
        <v>1219</v>
      </c>
      <c r="E719" s="71" t="s">
        <v>3318</v>
      </c>
      <c r="F719" s="71" t="s">
        <v>3319</v>
      </c>
      <c r="G719" s="71"/>
      <c r="H719" s="71" t="s">
        <v>1237</v>
      </c>
      <c r="I719" s="71" t="s">
        <v>1219</v>
      </c>
      <c r="J719" s="73">
        <v>780</v>
      </c>
      <c r="K719" s="73">
        <v>23176</v>
      </c>
      <c r="L719" s="73">
        <v>111953.1</v>
      </c>
      <c r="M719" s="73">
        <v>18745.580921000001</v>
      </c>
      <c r="N719" s="73">
        <v>0</v>
      </c>
      <c r="O719" s="73">
        <v>572670</v>
      </c>
      <c r="P719" s="73">
        <v>551738.19999999995</v>
      </c>
      <c r="Q719" s="73">
        <v>827.17830400000003</v>
      </c>
      <c r="R719" s="73">
        <v>63</v>
      </c>
      <c r="S719" s="73">
        <v>1110</v>
      </c>
      <c r="T719" s="73">
        <v>2520472</v>
      </c>
      <c r="U719" s="73">
        <v>520.79211099999998</v>
      </c>
      <c r="V719" s="73">
        <v>21</v>
      </c>
      <c r="W719" s="73">
        <v>112755</v>
      </c>
      <c r="X719" s="73">
        <v>2895966.7533399998</v>
      </c>
      <c r="Y719" s="73">
        <v>245.874188</v>
      </c>
      <c r="Z719" s="73">
        <v>0</v>
      </c>
      <c r="AA719" s="73">
        <v>98880</v>
      </c>
      <c r="AB719" s="73">
        <v>6774217.9582900004</v>
      </c>
      <c r="AC719" s="73">
        <v>141.77035699999999</v>
      </c>
      <c r="AD719" s="75">
        <f t="shared" si="33"/>
        <v>3411267829.0031972</v>
      </c>
      <c r="AE719" s="74">
        <f t="shared" si="34"/>
        <v>2632425.1</v>
      </c>
      <c r="AF719" s="75">
        <f t="shared" si="35"/>
        <v>1295.865105147036</v>
      </c>
    </row>
    <row r="720" spans="1:32">
      <c r="A720" s="69" t="s">
        <v>3320</v>
      </c>
      <c r="B720" s="71" t="s">
        <v>3321</v>
      </c>
      <c r="C720" s="71"/>
      <c r="D720" s="72" t="s">
        <v>1219</v>
      </c>
      <c r="E720" s="71" t="s">
        <v>2285</v>
      </c>
      <c r="F720" s="71" t="s">
        <v>2286</v>
      </c>
      <c r="G720" s="71"/>
      <c r="H720" s="71" t="s">
        <v>1237</v>
      </c>
      <c r="I720" s="71" t="s">
        <v>1219</v>
      </c>
      <c r="J720" s="73">
        <v>27900</v>
      </c>
      <c r="K720" s="73">
        <v>44700</v>
      </c>
      <c r="L720" s="73">
        <v>130</v>
      </c>
      <c r="M720" s="73">
        <v>28605.923074999999</v>
      </c>
      <c r="N720" s="73">
        <v>53</v>
      </c>
      <c r="O720" s="73">
        <v>68400</v>
      </c>
      <c r="P720" s="73">
        <v>1409417.34668</v>
      </c>
      <c r="Q720" s="73">
        <v>138.46470099999999</v>
      </c>
      <c r="R720" s="73">
        <v>80</v>
      </c>
      <c r="S720" s="73">
        <v>66000</v>
      </c>
      <c r="T720" s="73">
        <v>426429.38334</v>
      </c>
      <c r="U720" s="73">
        <v>7985.9741899999999</v>
      </c>
      <c r="V720" s="73">
        <v>66</v>
      </c>
      <c r="W720" s="73">
        <v>675600</v>
      </c>
      <c r="X720" s="73">
        <v>2493122.35885</v>
      </c>
      <c r="Y720" s="73">
        <v>584.56365500000004</v>
      </c>
      <c r="Z720" s="73">
        <v>0</v>
      </c>
      <c r="AA720" s="73">
        <v>129000</v>
      </c>
      <c r="AB720" s="73">
        <v>9375463.0588600002</v>
      </c>
      <c r="AC720" s="73">
        <v>235.74441300000001</v>
      </c>
      <c r="AD720" s="75">
        <f t="shared" si="33"/>
        <v>3409172819.2106061</v>
      </c>
      <c r="AE720" s="74">
        <f t="shared" si="34"/>
        <v>426559.38334</v>
      </c>
      <c r="AF720" s="75">
        <f t="shared" si="35"/>
        <v>7992.2584108136671</v>
      </c>
    </row>
    <row r="721" spans="1:32">
      <c r="A721" s="69" t="s">
        <v>3322</v>
      </c>
      <c r="B721" s="71" t="s">
        <v>3323</v>
      </c>
      <c r="C721" s="71"/>
      <c r="D721" s="72" t="s">
        <v>1215</v>
      </c>
      <c r="E721" s="71" t="s">
        <v>3324</v>
      </c>
      <c r="F721" s="71" t="s">
        <v>3325</v>
      </c>
      <c r="G721" s="71"/>
      <c r="H721" s="71" t="s">
        <v>1611</v>
      </c>
      <c r="I721" s="71" t="s">
        <v>1215</v>
      </c>
      <c r="J721" s="73">
        <v>33898</v>
      </c>
      <c r="K721" s="73">
        <v>58372</v>
      </c>
      <c r="L721" s="73">
        <v>69509</v>
      </c>
      <c r="M721" s="73">
        <v>48939.22552</v>
      </c>
      <c r="N721" s="73">
        <v>0</v>
      </c>
      <c r="O721" s="73">
        <v>213010</v>
      </c>
      <c r="P721" s="73">
        <v>7334</v>
      </c>
      <c r="Q721" s="73">
        <v>51529.70824</v>
      </c>
      <c r="R721" s="73">
        <v>0</v>
      </c>
      <c r="S721" s="73">
        <v>0</v>
      </c>
      <c r="T721" s="73">
        <v>0</v>
      </c>
      <c r="U721" s="73">
        <v>0</v>
      </c>
      <c r="V721" s="73">
        <v>36701</v>
      </c>
      <c r="W721" s="73">
        <v>85023</v>
      </c>
      <c r="X721" s="73">
        <v>3909</v>
      </c>
      <c r="Y721" s="73">
        <v>52627.282790999998</v>
      </c>
      <c r="Z721" s="73">
        <v>0</v>
      </c>
      <c r="AA721" s="73">
        <v>259800</v>
      </c>
      <c r="AB721" s="73">
        <v>17303.428550000001</v>
      </c>
      <c r="AC721" s="73">
        <v>35316.397846</v>
      </c>
      <c r="AD721" s="75">
        <f t="shared" si="33"/>
        <v>3401716626.6696801</v>
      </c>
      <c r="AE721" s="74">
        <f t="shared" si="34"/>
        <v>69509</v>
      </c>
      <c r="AF721" s="75">
        <f t="shared" si="35"/>
        <v>48939.22552</v>
      </c>
    </row>
    <row r="722" spans="1:32">
      <c r="A722" s="69" t="s">
        <v>3326</v>
      </c>
      <c r="B722" s="71" t="s">
        <v>3327</v>
      </c>
      <c r="C722" s="71"/>
      <c r="D722" s="72" t="s">
        <v>1219</v>
      </c>
      <c r="E722" s="71" t="s">
        <v>3328</v>
      </c>
      <c r="F722" s="71" t="s">
        <v>3329</v>
      </c>
      <c r="G722" s="71"/>
      <c r="H722" s="71" t="s">
        <v>1237</v>
      </c>
      <c r="I722" s="71" t="s">
        <v>1215</v>
      </c>
      <c r="J722" s="73">
        <v>67741</v>
      </c>
      <c r="K722" s="73">
        <v>181212</v>
      </c>
      <c r="L722" s="73">
        <v>21017</v>
      </c>
      <c r="M722" s="73">
        <v>151800.349426</v>
      </c>
      <c r="N722" s="73">
        <v>0</v>
      </c>
      <c r="O722" s="73">
        <v>246100</v>
      </c>
      <c r="P722" s="73">
        <v>2483</v>
      </c>
      <c r="Q722" s="73">
        <v>149133.63920500001</v>
      </c>
      <c r="R722" s="73">
        <v>55000</v>
      </c>
      <c r="S722" s="73">
        <v>129554</v>
      </c>
      <c r="T722" s="73">
        <v>2367</v>
      </c>
      <c r="U722" s="73">
        <v>87602.066747000004</v>
      </c>
      <c r="V722" s="73">
        <v>58300</v>
      </c>
      <c r="W722" s="73">
        <v>312500</v>
      </c>
      <c r="X722" s="73">
        <v>2111</v>
      </c>
      <c r="Y722" s="73">
        <v>140033.28329699999</v>
      </c>
      <c r="Z722" s="73">
        <v>1100</v>
      </c>
      <c r="AA722" s="73">
        <v>986181</v>
      </c>
      <c r="AB722" s="73">
        <v>3927</v>
      </c>
      <c r="AC722" s="73">
        <v>133104.444192</v>
      </c>
      <c r="AD722" s="75">
        <f t="shared" si="33"/>
        <v>3397742035.8763909</v>
      </c>
      <c r="AE722" s="74">
        <f t="shared" si="34"/>
        <v>23384</v>
      </c>
      <c r="AF722" s="75">
        <f t="shared" si="35"/>
        <v>145302.0029026852</v>
      </c>
    </row>
    <row r="723" spans="1:32">
      <c r="A723" s="69" t="s">
        <v>3330</v>
      </c>
      <c r="B723" s="71" t="s">
        <v>3331</v>
      </c>
      <c r="C723" s="71"/>
      <c r="D723" s="72" t="s">
        <v>1215</v>
      </c>
      <c r="E723" s="71" t="s">
        <v>3332</v>
      </c>
      <c r="F723" s="71" t="s">
        <v>3333</v>
      </c>
      <c r="G723" s="71"/>
      <c r="H723" s="71" t="s">
        <v>1224</v>
      </c>
      <c r="I723" s="71" t="s">
        <v>1215</v>
      </c>
      <c r="J723" s="73">
        <v>0</v>
      </c>
      <c r="K723" s="73">
        <v>0</v>
      </c>
      <c r="L723" s="73">
        <v>0</v>
      </c>
      <c r="M723" s="73">
        <v>0</v>
      </c>
      <c r="N723" s="73">
        <v>1511684</v>
      </c>
      <c r="O723" s="73">
        <v>2400000</v>
      </c>
      <c r="P723" s="73">
        <v>187</v>
      </c>
      <c r="Q723" s="73">
        <v>1786052.470588</v>
      </c>
      <c r="R723" s="73">
        <v>1436100</v>
      </c>
      <c r="S723" s="73">
        <v>1436100</v>
      </c>
      <c r="T723" s="73">
        <v>2363</v>
      </c>
      <c r="U723" s="73">
        <v>1436100</v>
      </c>
      <c r="V723" s="73">
        <v>1377782</v>
      </c>
      <c r="W723" s="73">
        <v>2630250</v>
      </c>
      <c r="X723" s="73">
        <v>1282</v>
      </c>
      <c r="Y723" s="73">
        <v>1948645.5280770001</v>
      </c>
      <c r="Z723" s="73">
        <v>1174990</v>
      </c>
      <c r="AA723" s="73">
        <v>4308300</v>
      </c>
      <c r="AB723" s="73">
        <v>1764</v>
      </c>
      <c r="AC723" s="73">
        <v>1658326.0721700001</v>
      </c>
      <c r="AD723" s="75">
        <f t="shared" si="33"/>
        <v>3393504300</v>
      </c>
      <c r="AE723" s="74">
        <f t="shared" si="34"/>
        <v>2363</v>
      </c>
      <c r="AF723" s="75">
        <f t="shared" si="35"/>
        <v>1436100</v>
      </c>
    </row>
    <row r="724" spans="1:32">
      <c r="A724" s="69" t="s">
        <v>3334</v>
      </c>
      <c r="B724" s="71" t="s">
        <v>3335</v>
      </c>
      <c r="C724" s="71"/>
      <c r="D724" s="72" t="s">
        <v>1215</v>
      </c>
      <c r="E724" s="71" t="s">
        <v>3336</v>
      </c>
      <c r="F724" s="71" t="s">
        <v>3337</v>
      </c>
      <c r="G724" s="71"/>
      <c r="H724" s="71" t="s">
        <v>3338</v>
      </c>
      <c r="I724" s="71" t="s">
        <v>1215</v>
      </c>
      <c r="J724" s="73">
        <v>18713</v>
      </c>
      <c r="K724" s="73">
        <v>27481</v>
      </c>
      <c r="L724" s="73">
        <v>126692</v>
      </c>
      <c r="M724" s="73">
        <v>24039.872277999999</v>
      </c>
      <c r="N724" s="73">
        <v>0</v>
      </c>
      <c r="O724" s="73">
        <v>269700</v>
      </c>
      <c r="P724" s="73">
        <v>12198</v>
      </c>
      <c r="Q724" s="73">
        <v>26687.806882000001</v>
      </c>
      <c r="R724" s="73">
        <v>13697</v>
      </c>
      <c r="S724" s="73">
        <v>24156</v>
      </c>
      <c r="T724" s="73">
        <v>23018</v>
      </c>
      <c r="U724" s="73">
        <v>14924.536400999999</v>
      </c>
      <c r="V724" s="73">
        <v>373</v>
      </c>
      <c r="W724" s="73">
        <v>676194</v>
      </c>
      <c r="X724" s="73">
        <v>17472</v>
      </c>
      <c r="Y724" s="73">
        <v>18742.265675999999</v>
      </c>
      <c r="Z724" s="73">
        <v>439</v>
      </c>
      <c r="AA724" s="73">
        <v>848904</v>
      </c>
      <c r="AB724" s="73">
        <v>14236</v>
      </c>
      <c r="AC724" s="73">
        <v>18865.173663000001</v>
      </c>
      <c r="AD724" s="75">
        <f t="shared" si="33"/>
        <v>3389192477.522594</v>
      </c>
      <c r="AE724" s="74">
        <f t="shared" si="34"/>
        <v>149710</v>
      </c>
      <c r="AF724" s="75">
        <f t="shared" si="35"/>
        <v>22638.384059332002</v>
      </c>
    </row>
    <row r="725" spans="1:32">
      <c r="A725" s="69" t="s">
        <v>3339</v>
      </c>
      <c r="B725" s="71" t="s">
        <v>2926</v>
      </c>
      <c r="C725" s="71"/>
      <c r="D725" s="72" t="s">
        <v>1215</v>
      </c>
      <c r="E725" s="71" t="s">
        <v>2927</v>
      </c>
      <c r="F725" s="71" t="s">
        <v>2928</v>
      </c>
      <c r="G725" s="71"/>
      <c r="H725" s="71" t="s">
        <v>1237</v>
      </c>
      <c r="I725" s="71" t="s">
        <v>1215</v>
      </c>
      <c r="J725" s="73">
        <v>45550</v>
      </c>
      <c r="K725" s="73">
        <v>56235</v>
      </c>
      <c r="L725" s="73">
        <v>63253</v>
      </c>
      <c r="M725" s="73">
        <v>48638.232567999999</v>
      </c>
      <c r="N725" s="73">
        <v>0</v>
      </c>
      <c r="O725" s="73">
        <v>701500</v>
      </c>
      <c r="P725" s="73">
        <v>7397.8</v>
      </c>
      <c r="Q725" s="73">
        <v>40676.953610999997</v>
      </c>
      <c r="R725" s="73">
        <v>30000</v>
      </c>
      <c r="S725" s="73">
        <v>41050</v>
      </c>
      <c r="T725" s="73">
        <v>7984</v>
      </c>
      <c r="U725" s="73">
        <v>38337.324645000001</v>
      </c>
      <c r="V725" s="73">
        <v>2.5</v>
      </c>
      <c r="W725" s="73">
        <v>84730</v>
      </c>
      <c r="X725" s="73">
        <v>14587.4</v>
      </c>
      <c r="Y725" s="73">
        <v>9045.8941190000005</v>
      </c>
      <c r="Z725" s="73">
        <v>468</v>
      </c>
      <c r="AA725" s="73">
        <v>986000</v>
      </c>
      <c r="AB725" s="73">
        <v>26166.1</v>
      </c>
      <c r="AC725" s="73">
        <v>10680.300370000001</v>
      </c>
      <c r="AD725" s="75">
        <f t="shared" si="33"/>
        <v>3382599324.5893841</v>
      </c>
      <c r="AE725" s="74">
        <f t="shared" si="34"/>
        <v>71237</v>
      </c>
      <c r="AF725" s="75">
        <f t="shared" si="35"/>
        <v>47483.741940134816</v>
      </c>
    </row>
    <row r="726" spans="1:32">
      <c r="A726" s="69" t="s">
        <v>3340</v>
      </c>
      <c r="B726" s="71" t="s">
        <v>3341</v>
      </c>
      <c r="C726" s="71"/>
      <c r="D726" s="72" t="s">
        <v>1219</v>
      </c>
      <c r="E726" s="71" t="s">
        <v>2077</v>
      </c>
      <c r="F726" s="71" t="s">
        <v>2078</v>
      </c>
      <c r="G726" s="71"/>
      <c r="H726" s="71" t="s">
        <v>1237</v>
      </c>
      <c r="I726" s="71" t="s">
        <v>1215</v>
      </c>
      <c r="J726" s="73">
        <v>12110</v>
      </c>
      <c r="K726" s="73">
        <v>12883</v>
      </c>
      <c r="L726" s="73">
        <v>260643</v>
      </c>
      <c r="M726" s="73">
        <v>12836.385630000001</v>
      </c>
      <c r="N726" s="73">
        <v>3703</v>
      </c>
      <c r="O726" s="73">
        <v>16929.160159999999</v>
      </c>
      <c r="P726" s="73">
        <v>22242</v>
      </c>
      <c r="Q726" s="73">
        <v>12264.224246</v>
      </c>
      <c r="R726" s="73">
        <v>4696</v>
      </c>
      <c r="S726" s="73">
        <v>5700</v>
      </c>
      <c r="T726" s="73">
        <v>6452</v>
      </c>
      <c r="U726" s="73">
        <v>5105.454428</v>
      </c>
      <c r="V726" s="73">
        <v>4928</v>
      </c>
      <c r="W726" s="73">
        <v>15949</v>
      </c>
      <c r="X726" s="73">
        <v>4030</v>
      </c>
      <c r="Y726" s="73">
        <v>7352.7059310000004</v>
      </c>
      <c r="Z726" s="73">
        <v>1893</v>
      </c>
      <c r="AA726" s="73">
        <v>22500</v>
      </c>
      <c r="AB726" s="73">
        <v>4278</v>
      </c>
      <c r="AC726" s="73">
        <v>12639.572697</v>
      </c>
      <c r="AD726" s="75">
        <f t="shared" si="33"/>
        <v>3378654451.7295465</v>
      </c>
      <c r="AE726" s="74">
        <f t="shared" si="34"/>
        <v>267095</v>
      </c>
      <c r="AF726" s="75">
        <f t="shared" si="35"/>
        <v>12649.635716615985</v>
      </c>
    </row>
    <row r="727" spans="1:32">
      <c r="A727" s="69" t="s">
        <v>3342</v>
      </c>
      <c r="B727" s="71" t="s">
        <v>3343</v>
      </c>
      <c r="C727" s="71"/>
      <c r="D727" s="72" t="s">
        <v>1219</v>
      </c>
      <c r="E727" s="71" t="s">
        <v>2285</v>
      </c>
      <c r="F727" s="71" t="s">
        <v>2286</v>
      </c>
      <c r="G727" s="71"/>
      <c r="H727" s="71" t="s">
        <v>1237</v>
      </c>
      <c r="I727" s="71" t="s">
        <v>1215</v>
      </c>
      <c r="J727" s="73">
        <v>12850</v>
      </c>
      <c r="K727" s="73">
        <v>27164</v>
      </c>
      <c r="L727" s="73">
        <v>111857</v>
      </c>
      <c r="M727" s="73">
        <v>23190.037265999999</v>
      </c>
      <c r="N727" s="73">
        <v>1675</v>
      </c>
      <c r="O727" s="73">
        <v>186678</v>
      </c>
      <c r="P727" s="73">
        <v>11235.5</v>
      </c>
      <c r="Q727" s="73">
        <v>24169.652881999998</v>
      </c>
      <c r="R727" s="73">
        <v>1685</v>
      </c>
      <c r="S727" s="73">
        <v>18380</v>
      </c>
      <c r="T727" s="73">
        <v>58672</v>
      </c>
      <c r="U727" s="73">
        <v>13280.951897000001</v>
      </c>
      <c r="V727" s="73">
        <v>91</v>
      </c>
      <c r="W727" s="73">
        <v>159180</v>
      </c>
      <c r="X727" s="73">
        <v>19982.27144</v>
      </c>
      <c r="Y727" s="73">
        <v>10290.449438</v>
      </c>
      <c r="Z727" s="73">
        <v>70</v>
      </c>
      <c r="AA727" s="73">
        <v>30220</v>
      </c>
      <c r="AB727" s="73">
        <v>44551</v>
      </c>
      <c r="AC727" s="73">
        <v>8523.4494059999997</v>
      </c>
      <c r="AD727" s="75">
        <f t="shared" si="33"/>
        <v>3373188008.1637464</v>
      </c>
      <c r="AE727" s="74">
        <f t="shared" si="34"/>
        <v>170529</v>
      </c>
      <c r="AF727" s="75">
        <f t="shared" si="35"/>
        <v>19780.729425281017</v>
      </c>
    </row>
    <row r="728" spans="1:32">
      <c r="A728" s="69" t="s">
        <v>3344</v>
      </c>
      <c r="B728" s="71" t="s">
        <v>3345</v>
      </c>
      <c r="C728" s="71"/>
      <c r="D728" s="72" t="s">
        <v>1219</v>
      </c>
      <c r="E728" s="71"/>
      <c r="F728" s="71"/>
      <c r="G728" s="71"/>
      <c r="H728" s="71" t="s">
        <v>1621</v>
      </c>
      <c r="I728" s="71" t="s">
        <v>1215</v>
      </c>
      <c r="J728" s="73">
        <v>3276</v>
      </c>
      <c r="K728" s="73">
        <v>6147</v>
      </c>
      <c r="L728" s="73">
        <v>617871</v>
      </c>
      <c r="M728" s="73">
        <v>5454.8057520000002</v>
      </c>
      <c r="N728" s="73">
        <v>3575</v>
      </c>
      <c r="O728" s="73">
        <v>23667</v>
      </c>
      <c r="P728" s="73">
        <v>18536</v>
      </c>
      <c r="Q728" s="73">
        <v>7727.1012929999997</v>
      </c>
      <c r="R728" s="73">
        <v>0</v>
      </c>
      <c r="S728" s="73">
        <v>0</v>
      </c>
      <c r="T728" s="73">
        <v>0</v>
      </c>
      <c r="U728" s="73">
        <v>0</v>
      </c>
      <c r="V728" s="73">
        <v>6109</v>
      </c>
      <c r="W728" s="73">
        <v>6250</v>
      </c>
      <c r="X728" s="73">
        <v>21</v>
      </c>
      <c r="Y728" s="73">
        <v>6150.3333329999996</v>
      </c>
      <c r="Z728" s="73">
        <v>73.45</v>
      </c>
      <c r="AA728" s="73">
        <v>6510</v>
      </c>
      <c r="AB728" s="73">
        <v>3203</v>
      </c>
      <c r="AC728" s="73">
        <v>3944.1417390000001</v>
      </c>
      <c r="AD728" s="75">
        <f t="shared" si="33"/>
        <v>3370366284.793992</v>
      </c>
      <c r="AE728" s="74">
        <f t="shared" si="34"/>
        <v>617871</v>
      </c>
      <c r="AF728" s="75">
        <f t="shared" si="35"/>
        <v>5454.8057520000002</v>
      </c>
    </row>
    <row r="729" spans="1:32">
      <c r="A729" s="69" t="s">
        <v>3346</v>
      </c>
      <c r="B729" s="71" t="s">
        <v>3347</v>
      </c>
      <c r="C729" s="71"/>
      <c r="D729" s="72" t="s">
        <v>1215</v>
      </c>
      <c r="E729" s="71" t="s">
        <v>2881</v>
      </c>
      <c r="F729" s="71" t="s">
        <v>2882</v>
      </c>
      <c r="G729" s="71"/>
      <c r="H729" s="71" t="s">
        <v>1218</v>
      </c>
      <c r="I729" s="71" t="s">
        <v>1215</v>
      </c>
      <c r="J729" s="73">
        <v>1203221</v>
      </c>
      <c r="K729" s="73">
        <v>1203221</v>
      </c>
      <c r="L729" s="73">
        <v>32</v>
      </c>
      <c r="M729" s="73">
        <v>1203221</v>
      </c>
      <c r="N729" s="73">
        <v>135836</v>
      </c>
      <c r="O729" s="73">
        <v>1504000</v>
      </c>
      <c r="P729" s="73">
        <v>54</v>
      </c>
      <c r="Q729" s="73">
        <v>1066188.944444</v>
      </c>
      <c r="R729" s="73">
        <v>1092000</v>
      </c>
      <c r="S729" s="73">
        <v>1287446</v>
      </c>
      <c r="T729" s="73">
        <v>2776</v>
      </c>
      <c r="U729" s="73">
        <v>1197522.550787</v>
      </c>
      <c r="V729" s="73">
        <v>1157520</v>
      </c>
      <c r="W729" s="73">
        <v>2429602</v>
      </c>
      <c r="X729" s="73">
        <v>985</v>
      </c>
      <c r="Y729" s="73">
        <v>1260964.3233449999</v>
      </c>
      <c r="Z729" s="73">
        <v>378531</v>
      </c>
      <c r="AA729" s="73">
        <v>2429602</v>
      </c>
      <c r="AB729" s="73">
        <v>2760</v>
      </c>
      <c r="AC729" s="73">
        <v>1244967.693766</v>
      </c>
      <c r="AD729" s="75">
        <f t="shared" si="33"/>
        <v>3362825672.9847121</v>
      </c>
      <c r="AE729" s="74">
        <f t="shared" si="34"/>
        <v>2808</v>
      </c>
      <c r="AF729" s="75">
        <f t="shared" si="35"/>
        <v>1197587.490379171</v>
      </c>
    </row>
    <row r="730" spans="1:32">
      <c r="A730" s="69" t="s">
        <v>3348</v>
      </c>
      <c r="B730" s="71" t="s">
        <v>3349</v>
      </c>
      <c r="C730" s="71"/>
      <c r="D730" s="72" t="s">
        <v>1219</v>
      </c>
      <c r="E730" s="71" t="s">
        <v>2442</v>
      </c>
      <c r="F730" s="71" t="s">
        <v>2443</v>
      </c>
      <c r="G730" s="71"/>
      <c r="H730" s="71" t="s">
        <v>1395</v>
      </c>
      <c r="I730" s="71" t="s">
        <v>1215</v>
      </c>
      <c r="J730" s="73">
        <v>4228</v>
      </c>
      <c r="K730" s="73">
        <v>9937</v>
      </c>
      <c r="L730" s="73">
        <v>375418</v>
      </c>
      <c r="M730" s="73">
        <v>8577.954135</v>
      </c>
      <c r="N730" s="73">
        <v>0</v>
      </c>
      <c r="O730" s="73">
        <v>5881800</v>
      </c>
      <c r="P730" s="73">
        <v>87789</v>
      </c>
      <c r="Q730" s="73">
        <v>7243.7540630000003</v>
      </c>
      <c r="R730" s="73">
        <v>4500</v>
      </c>
      <c r="S730" s="73">
        <v>5976</v>
      </c>
      <c r="T730" s="73">
        <v>30695</v>
      </c>
      <c r="U730" s="73">
        <v>4500.4808599999997</v>
      </c>
      <c r="V730" s="73">
        <v>2</v>
      </c>
      <c r="W730" s="73">
        <v>100006</v>
      </c>
      <c r="X730" s="73">
        <v>171731</v>
      </c>
      <c r="Y730" s="73">
        <v>2578.2214239999998</v>
      </c>
      <c r="Z730" s="73">
        <v>0</v>
      </c>
      <c r="AA730" s="73">
        <v>135078</v>
      </c>
      <c r="AB730" s="73">
        <v>286183.91664000001</v>
      </c>
      <c r="AC730" s="73">
        <v>2989.6516120000001</v>
      </c>
      <c r="AD730" s="75">
        <f t="shared" si="33"/>
        <v>3358460645.4511299</v>
      </c>
      <c r="AE730" s="74">
        <f t="shared" si="34"/>
        <v>406113</v>
      </c>
      <c r="AF730" s="75">
        <f t="shared" si="35"/>
        <v>8269.768870858923</v>
      </c>
    </row>
    <row r="731" spans="1:32">
      <c r="A731" s="69" t="s">
        <v>3350</v>
      </c>
      <c r="B731" s="71" t="s">
        <v>3351</v>
      </c>
      <c r="C731" s="71"/>
      <c r="D731" s="72" t="s">
        <v>1215</v>
      </c>
      <c r="E731" s="71" t="s">
        <v>1330</v>
      </c>
      <c r="F731" s="71" t="s">
        <v>1331</v>
      </c>
      <c r="G731" s="71"/>
      <c r="H731" s="71" t="s">
        <v>1237</v>
      </c>
      <c r="I731" s="71" t="s">
        <v>1219</v>
      </c>
      <c r="J731" s="73">
        <v>32</v>
      </c>
      <c r="K731" s="73">
        <v>6513</v>
      </c>
      <c r="L731" s="73">
        <v>1464119.9</v>
      </c>
      <c r="M731" s="73">
        <v>1338.033195</v>
      </c>
      <c r="N731" s="73">
        <v>27</v>
      </c>
      <c r="O731" s="73">
        <v>329000</v>
      </c>
      <c r="P731" s="73">
        <v>3796230.86</v>
      </c>
      <c r="Q731" s="73">
        <v>212.85653400000001</v>
      </c>
      <c r="R731" s="73">
        <v>42</v>
      </c>
      <c r="S731" s="73">
        <v>8000</v>
      </c>
      <c r="T731" s="73">
        <v>2007362</v>
      </c>
      <c r="U731" s="73">
        <v>696.66787099999999</v>
      </c>
      <c r="V731" s="73">
        <v>22</v>
      </c>
      <c r="W731" s="73">
        <v>540000</v>
      </c>
      <c r="X731" s="73">
        <v>5618561.2699899999</v>
      </c>
      <c r="Y731" s="73">
        <v>117.35046800000001</v>
      </c>
      <c r="Z731" s="73">
        <v>0</v>
      </c>
      <c r="AA731" s="73">
        <v>1590000</v>
      </c>
      <c r="AB731" s="73">
        <v>10013213.72999</v>
      </c>
      <c r="AC731" s="73">
        <v>73.465118000000004</v>
      </c>
      <c r="AD731" s="75">
        <f t="shared" si="33"/>
        <v>3357505638.5263824</v>
      </c>
      <c r="AE731" s="74">
        <f t="shared" si="34"/>
        <v>3471481.9</v>
      </c>
      <c r="AF731" s="75">
        <f t="shared" si="35"/>
        <v>967.16783645807936</v>
      </c>
    </row>
    <row r="732" spans="1:32">
      <c r="A732" s="69" t="s">
        <v>3352</v>
      </c>
      <c r="B732" s="71" t="s">
        <v>3353</v>
      </c>
      <c r="C732" s="71"/>
      <c r="D732" s="72" t="s">
        <v>1219</v>
      </c>
      <c r="E732" s="71" t="s">
        <v>3354</v>
      </c>
      <c r="F732" s="71" t="s">
        <v>3355</v>
      </c>
      <c r="G732" s="71"/>
      <c r="H732" s="71" t="s">
        <v>1237</v>
      </c>
      <c r="I732" s="71" t="s">
        <v>1215</v>
      </c>
      <c r="J732" s="73">
        <v>5858</v>
      </c>
      <c r="K732" s="73">
        <v>9200</v>
      </c>
      <c r="L732" s="73">
        <v>514597</v>
      </c>
      <c r="M732" s="73">
        <v>6523.5356279999996</v>
      </c>
      <c r="N732" s="73">
        <v>5589</v>
      </c>
      <c r="O732" s="73">
        <v>297800</v>
      </c>
      <c r="P732" s="73">
        <v>47084</v>
      </c>
      <c r="Q732" s="73">
        <v>7286.4267220000002</v>
      </c>
      <c r="R732" s="73">
        <v>0</v>
      </c>
      <c r="S732" s="73">
        <v>0</v>
      </c>
      <c r="T732" s="73">
        <v>0</v>
      </c>
      <c r="U732" s="73">
        <v>0</v>
      </c>
      <c r="V732" s="73">
        <v>6682</v>
      </c>
      <c r="W732" s="73">
        <v>16245</v>
      </c>
      <c r="X732" s="73">
        <v>65</v>
      </c>
      <c r="Y732" s="73">
        <v>7477.566922</v>
      </c>
      <c r="Z732" s="73">
        <v>3477</v>
      </c>
      <c r="AA732" s="73">
        <v>13787</v>
      </c>
      <c r="AB732" s="73">
        <v>373</v>
      </c>
      <c r="AC732" s="73">
        <v>6659.6702400000004</v>
      </c>
      <c r="AD732" s="75">
        <f t="shared" si="33"/>
        <v>3356991863.5619159</v>
      </c>
      <c r="AE732" s="74">
        <f t="shared" si="34"/>
        <v>514597</v>
      </c>
      <c r="AF732" s="75">
        <f t="shared" si="35"/>
        <v>6523.5356279999996</v>
      </c>
    </row>
    <row r="733" spans="1:32">
      <c r="A733" s="69" t="s">
        <v>3356</v>
      </c>
      <c r="B733" s="71" t="s">
        <v>3357</v>
      </c>
      <c r="C733" s="71"/>
      <c r="D733" s="72" t="s">
        <v>1219</v>
      </c>
      <c r="E733" s="71" t="s">
        <v>1364</v>
      </c>
      <c r="F733" s="71" t="s">
        <v>1365</v>
      </c>
      <c r="G733" s="71"/>
      <c r="H733" s="71" t="s">
        <v>1237</v>
      </c>
      <c r="I733" s="71" t="s">
        <v>1215</v>
      </c>
      <c r="J733" s="73">
        <v>2636</v>
      </c>
      <c r="K733" s="73">
        <v>57936</v>
      </c>
      <c r="L733" s="73">
        <v>55553</v>
      </c>
      <c r="M733" s="73">
        <v>52453.932977999997</v>
      </c>
      <c r="N733" s="73">
        <v>548</v>
      </c>
      <c r="O733" s="73">
        <v>358422</v>
      </c>
      <c r="P733" s="73">
        <v>16810.099999999999</v>
      </c>
      <c r="Q733" s="73">
        <v>19005.27478</v>
      </c>
      <c r="R733" s="73">
        <v>8060</v>
      </c>
      <c r="S733" s="73">
        <v>43317</v>
      </c>
      <c r="T733" s="73">
        <v>28860</v>
      </c>
      <c r="U733" s="73">
        <v>15205.835476</v>
      </c>
      <c r="V733" s="73">
        <v>450</v>
      </c>
      <c r="W733" s="73">
        <v>80400</v>
      </c>
      <c r="X733" s="73">
        <v>122632.25</v>
      </c>
      <c r="Y733" s="73">
        <v>3615.0227610000002</v>
      </c>
      <c r="Z733" s="73">
        <v>326.43</v>
      </c>
      <c r="AA733" s="73">
        <v>82500</v>
      </c>
      <c r="AB733" s="73">
        <v>172128.15</v>
      </c>
      <c r="AC733" s="73">
        <v>2915.828653</v>
      </c>
      <c r="AD733" s="75">
        <f t="shared" si="33"/>
        <v>3352813750.5641937</v>
      </c>
      <c r="AE733" s="74">
        <f t="shared" si="34"/>
        <v>84413</v>
      </c>
      <c r="AF733" s="75">
        <f t="shared" si="35"/>
        <v>39719.163524151416</v>
      </c>
    </row>
    <row r="734" spans="1:32">
      <c r="A734" s="69" t="s">
        <v>3358</v>
      </c>
      <c r="B734" s="71" t="s">
        <v>3359</v>
      </c>
      <c r="C734" s="71"/>
      <c r="D734" s="72" t="s">
        <v>1215</v>
      </c>
      <c r="E734" s="71" t="s">
        <v>1434</v>
      </c>
      <c r="F734" s="71" t="s">
        <v>1435</v>
      </c>
      <c r="G734" s="71"/>
      <c r="H734" s="71" t="s">
        <v>1237</v>
      </c>
      <c r="I734" s="71" t="s">
        <v>1219</v>
      </c>
      <c r="J734" s="73">
        <v>691500</v>
      </c>
      <c r="K734" s="73">
        <v>768350</v>
      </c>
      <c r="L734" s="73">
        <v>45</v>
      </c>
      <c r="M734" s="73">
        <v>708577.77777699998</v>
      </c>
      <c r="N734" s="73">
        <v>13243</v>
      </c>
      <c r="O734" s="73">
        <v>817450</v>
      </c>
      <c r="P734" s="73">
        <v>683</v>
      </c>
      <c r="Q734" s="73">
        <v>246508.08784600001</v>
      </c>
      <c r="R734" s="73">
        <v>666700</v>
      </c>
      <c r="S734" s="73">
        <v>768350</v>
      </c>
      <c r="T734" s="73">
        <v>4630</v>
      </c>
      <c r="U734" s="73">
        <v>716435.20647500001</v>
      </c>
      <c r="V734" s="73">
        <v>240</v>
      </c>
      <c r="W734" s="73">
        <v>883550</v>
      </c>
      <c r="X734" s="73">
        <v>69605.899999999994</v>
      </c>
      <c r="Y734" s="73">
        <v>17857.298154</v>
      </c>
      <c r="Z734" s="73">
        <v>240</v>
      </c>
      <c r="AA734" s="73">
        <v>3269800</v>
      </c>
      <c r="AB734" s="73">
        <v>96291.22</v>
      </c>
      <c r="AC734" s="73">
        <v>29697.601470000001</v>
      </c>
      <c r="AD734" s="75">
        <f t="shared" si="33"/>
        <v>3348981005.9792151</v>
      </c>
      <c r="AE734" s="74">
        <f t="shared" si="34"/>
        <v>4675</v>
      </c>
      <c r="AF734" s="75">
        <f t="shared" si="35"/>
        <v>716359.57347148983</v>
      </c>
    </row>
    <row r="735" spans="1:32">
      <c r="A735" s="69" t="s">
        <v>3360</v>
      </c>
      <c r="B735" s="71" t="s">
        <v>3361</v>
      </c>
      <c r="C735" s="71"/>
      <c r="D735" s="72" t="s">
        <v>1219</v>
      </c>
      <c r="E735" s="71" t="s">
        <v>2571</v>
      </c>
      <c r="F735" s="71" t="s">
        <v>2572</v>
      </c>
      <c r="G735" s="71"/>
      <c r="H735" s="71" t="s">
        <v>1224</v>
      </c>
      <c r="I735" s="71" t="s">
        <v>1219</v>
      </c>
      <c r="J735" s="73">
        <v>11170</v>
      </c>
      <c r="K735" s="73">
        <v>74700</v>
      </c>
      <c r="L735" s="73">
        <v>59487</v>
      </c>
      <c r="M735" s="73">
        <v>55859.405460000002</v>
      </c>
      <c r="N735" s="73">
        <v>3588.08</v>
      </c>
      <c r="O735" s="73">
        <v>1148664</v>
      </c>
      <c r="P735" s="73">
        <v>14378.375</v>
      </c>
      <c r="Q735" s="73">
        <v>23902.913110000001</v>
      </c>
      <c r="R735" s="73">
        <v>47200</v>
      </c>
      <c r="S735" s="73">
        <v>56000</v>
      </c>
      <c r="T735" s="73">
        <v>413</v>
      </c>
      <c r="U735" s="73">
        <v>53892.493943000001</v>
      </c>
      <c r="V735" s="73">
        <v>6</v>
      </c>
      <c r="W735" s="73">
        <v>215380</v>
      </c>
      <c r="X735" s="73">
        <v>93096.22997</v>
      </c>
      <c r="Y735" s="73">
        <v>13293.937712000001</v>
      </c>
      <c r="Z735" s="73">
        <v>0</v>
      </c>
      <c r="AA735" s="73">
        <v>1848000</v>
      </c>
      <c r="AB735" s="73">
        <v>8398761.3049999997</v>
      </c>
      <c r="AC735" s="73">
        <v>2466.9351390000002</v>
      </c>
      <c r="AD735" s="75">
        <f t="shared" si="33"/>
        <v>3345166052.5974789</v>
      </c>
      <c r="AE735" s="74">
        <f t="shared" si="34"/>
        <v>59900</v>
      </c>
      <c r="AF735" s="75">
        <f t="shared" si="35"/>
        <v>55845.843949874441</v>
      </c>
    </row>
    <row r="736" spans="1:32">
      <c r="A736" s="69" t="s">
        <v>3362</v>
      </c>
      <c r="B736" s="71" t="s">
        <v>3363</v>
      </c>
      <c r="C736" s="71"/>
      <c r="D736" s="72" t="s">
        <v>1219</v>
      </c>
      <c r="E736" s="71" t="s">
        <v>2011</v>
      </c>
      <c r="F736" s="71" t="s">
        <v>2012</v>
      </c>
      <c r="G736" s="71"/>
      <c r="H736" s="71" t="s">
        <v>1456</v>
      </c>
      <c r="I736" s="71" t="s">
        <v>1219</v>
      </c>
      <c r="J736" s="73">
        <v>3088</v>
      </c>
      <c r="K736" s="73">
        <v>17270</v>
      </c>
      <c r="L736" s="73">
        <v>2952</v>
      </c>
      <c r="M736" s="73">
        <v>12396.055553</v>
      </c>
      <c r="N736" s="73">
        <v>501</v>
      </c>
      <c r="O736" s="73">
        <v>29311</v>
      </c>
      <c r="P736" s="73">
        <v>162015</v>
      </c>
      <c r="Q736" s="73">
        <v>6434.5529020000004</v>
      </c>
      <c r="R736" s="73">
        <v>1700</v>
      </c>
      <c r="S736" s="73">
        <v>5181</v>
      </c>
      <c r="T736" s="73">
        <v>1156547</v>
      </c>
      <c r="U736" s="73">
        <v>2858.7064799999998</v>
      </c>
      <c r="V736" s="73">
        <v>22</v>
      </c>
      <c r="W736" s="73">
        <v>65500</v>
      </c>
      <c r="X736" s="73">
        <v>369456</v>
      </c>
      <c r="Y736" s="73">
        <v>3773.0112049999998</v>
      </c>
      <c r="Z736" s="73">
        <v>0</v>
      </c>
      <c r="AA736" s="73">
        <v>2085880</v>
      </c>
      <c r="AB736" s="73">
        <v>1842742</v>
      </c>
      <c r="AC736" s="73">
        <v>1614.7875240000001</v>
      </c>
      <c r="AD736" s="75">
        <f t="shared" si="33"/>
        <v>3342821559.3170156</v>
      </c>
      <c r="AE736" s="74">
        <f t="shared" si="34"/>
        <v>1159499</v>
      </c>
      <c r="AF736" s="75">
        <f t="shared" si="35"/>
        <v>2882.9878760714892</v>
      </c>
    </row>
    <row r="737" spans="1:32">
      <c r="A737" s="69" t="s">
        <v>3364</v>
      </c>
      <c r="B737" s="71" t="s">
        <v>2121</v>
      </c>
      <c r="C737" s="71"/>
      <c r="D737" s="72" t="s">
        <v>1215</v>
      </c>
      <c r="E737" s="71" t="s">
        <v>2122</v>
      </c>
      <c r="F737" s="71" t="s">
        <v>2123</v>
      </c>
      <c r="G737" s="71"/>
      <c r="H737" s="71" t="s">
        <v>1707</v>
      </c>
      <c r="I737" s="71" t="s">
        <v>1215</v>
      </c>
      <c r="J737" s="73">
        <v>0</v>
      </c>
      <c r="K737" s="73">
        <v>0</v>
      </c>
      <c r="L737" s="73">
        <v>0</v>
      </c>
      <c r="M737" s="73">
        <v>0</v>
      </c>
      <c r="N737" s="73">
        <v>173582</v>
      </c>
      <c r="O737" s="73">
        <v>24600000</v>
      </c>
      <c r="P737" s="73">
        <v>1154.1400000000001</v>
      </c>
      <c r="Q737" s="73">
        <v>176544.98587500001</v>
      </c>
      <c r="R737" s="73">
        <v>100000</v>
      </c>
      <c r="S737" s="73">
        <v>235030</v>
      </c>
      <c r="T737" s="73">
        <v>21689</v>
      </c>
      <c r="U737" s="73">
        <v>153962.10797400001</v>
      </c>
      <c r="V737" s="73">
        <v>7862</v>
      </c>
      <c r="W737" s="73">
        <v>207500</v>
      </c>
      <c r="X737" s="73">
        <v>727</v>
      </c>
      <c r="Y737" s="73">
        <v>167471.10866500001</v>
      </c>
      <c r="Z737" s="73">
        <v>3527</v>
      </c>
      <c r="AA737" s="73">
        <v>340464000</v>
      </c>
      <c r="AB737" s="73">
        <v>22824.055</v>
      </c>
      <c r="AC737" s="73">
        <v>80214.520468999996</v>
      </c>
      <c r="AD737" s="75">
        <f t="shared" si="33"/>
        <v>3339284159.8480864</v>
      </c>
      <c r="AE737" s="74">
        <f t="shared" si="34"/>
        <v>21689</v>
      </c>
      <c r="AF737" s="75">
        <f t="shared" si="35"/>
        <v>153962.10797400001</v>
      </c>
    </row>
    <row r="738" spans="1:32">
      <c r="A738" s="69" t="s">
        <v>3365</v>
      </c>
      <c r="B738" s="71" t="s">
        <v>1463</v>
      </c>
      <c r="C738" s="71"/>
      <c r="D738" s="72" t="s">
        <v>1219</v>
      </c>
      <c r="E738" s="71" t="s">
        <v>1330</v>
      </c>
      <c r="F738" s="71" t="s">
        <v>1331</v>
      </c>
      <c r="G738" s="71"/>
      <c r="H738" s="71" t="s">
        <v>1237</v>
      </c>
      <c r="I738" s="71" t="s">
        <v>1215</v>
      </c>
      <c r="J738" s="73">
        <v>8438</v>
      </c>
      <c r="K738" s="73">
        <v>10882</v>
      </c>
      <c r="L738" s="73">
        <v>343590</v>
      </c>
      <c r="M738" s="73">
        <v>9697.9529359999997</v>
      </c>
      <c r="N738" s="73">
        <v>0</v>
      </c>
      <c r="O738" s="73">
        <v>27220</v>
      </c>
      <c r="P738" s="73">
        <v>25830</v>
      </c>
      <c r="Q738" s="73">
        <v>10867.441672000001</v>
      </c>
      <c r="R738" s="73">
        <v>7577</v>
      </c>
      <c r="S738" s="73">
        <v>10284</v>
      </c>
      <c r="T738" s="73">
        <v>121</v>
      </c>
      <c r="U738" s="73">
        <v>10261.380165</v>
      </c>
      <c r="V738" s="73">
        <v>440</v>
      </c>
      <c r="W738" s="73">
        <v>25861</v>
      </c>
      <c r="X738" s="73">
        <v>1233.4000000000001</v>
      </c>
      <c r="Y738" s="73">
        <v>2083.8272200000001</v>
      </c>
      <c r="Z738" s="73">
        <v>45</v>
      </c>
      <c r="AA738" s="73">
        <v>10284</v>
      </c>
      <c r="AB738" s="73">
        <v>29600</v>
      </c>
      <c r="AC738" s="73">
        <v>9161.6892740000003</v>
      </c>
      <c r="AD738" s="75">
        <f t="shared" si="33"/>
        <v>3333361276.2802052</v>
      </c>
      <c r="AE738" s="74">
        <f t="shared" si="34"/>
        <v>343711</v>
      </c>
      <c r="AF738" s="75">
        <f t="shared" si="35"/>
        <v>9698.1512848881921</v>
      </c>
    </row>
    <row r="739" spans="1:32">
      <c r="A739" s="69" t="s">
        <v>3366</v>
      </c>
      <c r="B739" s="71" t="s">
        <v>2292</v>
      </c>
      <c r="C739" s="71"/>
      <c r="D739" s="72" t="s">
        <v>1215</v>
      </c>
      <c r="E739" s="71" t="s">
        <v>1364</v>
      </c>
      <c r="F739" s="71" t="s">
        <v>1365</v>
      </c>
      <c r="G739" s="71"/>
      <c r="H739" s="71" t="s">
        <v>1237</v>
      </c>
      <c r="I739" s="71" t="s">
        <v>1215</v>
      </c>
      <c r="J739" s="73">
        <v>0</v>
      </c>
      <c r="K739" s="73">
        <v>24202</v>
      </c>
      <c r="L739" s="73">
        <v>159344</v>
      </c>
      <c r="M739" s="73">
        <v>20916.743746</v>
      </c>
      <c r="N739" s="73">
        <v>19291.13</v>
      </c>
      <c r="O739" s="73">
        <v>34972.65</v>
      </c>
      <c r="P739" s="73">
        <v>39474</v>
      </c>
      <c r="Q739" s="73">
        <v>24733.233866999999</v>
      </c>
      <c r="R739" s="73">
        <v>17833</v>
      </c>
      <c r="S739" s="73">
        <v>17833</v>
      </c>
      <c r="T739" s="73">
        <v>2</v>
      </c>
      <c r="U739" s="73">
        <v>17833</v>
      </c>
      <c r="V739" s="73">
        <v>0</v>
      </c>
      <c r="W739" s="73">
        <v>0</v>
      </c>
      <c r="X739" s="73">
        <v>0</v>
      </c>
      <c r="Y739" s="73">
        <v>0</v>
      </c>
      <c r="Z739" s="73">
        <v>0</v>
      </c>
      <c r="AA739" s="73">
        <v>0</v>
      </c>
      <c r="AB739" s="73">
        <v>0</v>
      </c>
      <c r="AC739" s="73">
        <v>0</v>
      </c>
      <c r="AD739" s="75">
        <f t="shared" si="33"/>
        <v>3332993281.4626241</v>
      </c>
      <c r="AE739" s="74">
        <f t="shared" si="34"/>
        <v>159346</v>
      </c>
      <c r="AF739" s="75">
        <f t="shared" si="35"/>
        <v>20916.705040996472</v>
      </c>
    </row>
    <row r="740" spans="1:32">
      <c r="A740" s="69" t="s">
        <v>3367</v>
      </c>
      <c r="B740" s="71" t="s">
        <v>3368</v>
      </c>
      <c r="C740" s="71"/>
      <c r="D740" s="72" t="s">
        <v>1215</v>
      </c>
      <c r="E740" s="71" t="s">
        <v>1559</v>
      </c>
      <c r="F740" s="71" t="s">
        <v>1560</v>
      </c>
      <c r="G740" s="71"/>
      <c r="H740" s="71" t="s">
        <v>1237</v>
      </c>
      <c r="I740" s="71" t="s">
        <v>1215</v>
      </c>
      <c r="J740" s="73">
        <v>1179180</v>
      </c>
      <c r="K740" s="73">
        <v>1257392</v>
      </c>
      <c r="L740" s="73">
        <v>95</v>
      </c>
      <c r="M740" s="73">
        <v>1208818.2315779999</v>
      </c>
      <c r="N740" s="73">
        <v>130415</v>
      </c>
      <c r="O740" s="73">
        <v>2291950</v>
      </c>
      <c r="P740" s="73">
        <v>510.8</v>
      </c>
      <c r="Q740" s="73">
        <v>609688.64917700004</v>
      </c>
      <c r="R740" s="73">
        <v>0</v>
      </c>
      <c r="S740" s="73">
        <v>1257392</v>
      </c>
      <c r="T740" s="73">
        <v>2762</v>
      </c>
      <c r="U740" s="73">
        <v>1159984.5934049999</v>
      </c>
      <c r="V740" s="73">
        <v>35340</v>
      </c>
      <c r="W740" s="73">
        <v>1449045</v>
      </c>
      <c r="X740" s="73">
        <v>6524.9</v>
      </c>
      <c r="Y740" s="73">
        <v>248517.400876</v>
      </c>
      <c r="Z740" s="73">
        <v>40</v>
      </c>
      <c r="AA740" s="73">
        <v>7563480</v>
      </c>
      <c r="AB740" s="73">
        <v>80531.399999999994</v>
      </c>
      <c r="AC740" s="73">
        <v>48543.457899000001</v>
      </c>
      <c r="AD740" s="75">
        <f t="shared" si="33"/>
        <v>3318715178.9845195</v>
      </c>
      <c r="AE740" s="74">
        <f t="shared" si="34"/>
        <v>2857</v>
      </c>
      <c r="AF740" s="75">
        <f t="shared" si="35"/>
        <v>1161608.3930642351</v>
      </c>
    </row>
    <row r="741" spans="1:32">
      <c r="A741" s="69" t="s">
        <v>3369</v>
      </c>
      <c r="B741" s="71" t="s">
        <v>3370</v>
      </c>
      <c r="C741" s="71"/>
      <c r="D741" s="72" t="s">
        <v>1215</v>
      </c>
      <c r="E741" s="71" t="s">
        <v>2361</v>
      </c>
      <c r="F741" s="71" t="s">
        <v>1570</v>
      </c>
      <c r="G741" s="71"/>
      <c r="H741" s="71" t="s">
        <v>1237</v>
      </c>
      <c r="I741" s="71" t="s">
        <v>1215</v>
      </c>
      <c r="J741" s="73">
        <v>28286</v>
      </c>
      <c r="K741" s="73">
        <v>29984</v>
      </c>
      <c r="L741" s="73">
        <v>112941</v>
      </c>
      <c r="M741" s="73">
        <v>29366.871972000001</v>
      </c>
      <c r="N741" s="73">
        <v>0</v>
      </c>
      <c r="O741" s="73">
        <v>36412</v>
      </c>
      <c r="P741" s="73">
        <v>15828</v>
      </c>
      <c r="Q741" s="73">
        <v>8136.0322850000002</v>
      </c>
      <c r="R741" s="73">
        <v>760</v>
      </c>
      <c r="S741" s="73">
        <v>760</v>
      </c>
      <c r="T741" s="73">
        <v>990</v>
      </c>
      <c r="U741" s="73">
        <v>760</v>
      </c>
      <c r="V741" s="73">
        <v>852</v>
      </c>
      <c r="W741" s="73">
        <v>672360</v>
      </c>
      <c r="X741" s="73">
        <v>236</v>
      </c>
      <c r="Y741" s="73">
        <v>23972.618640000001</v>
      </c>
      <c r="Z741" s="73">
        <v>706</v>
      </c>
      <c r="AA741" s="73">
        <v>31648</v>
      </c>
      <c r="AB741" s="73">
        <v>16811.8</v>
      </c>
      <c r="AC741" s="73">
        <v>16579.170045999999</v>
      </c>
      <c r="AD741" s="75">
        <f t="shared" si="33"/>
        <v>3317476287.3896523</v>
      </c>
      <c r="AE741" s="74">
        <f t="shared" si="34"/>
        <v>113931</v>
      </c>
      <c r="AF741" s="75">
        <f t="shared" si="35"/>
        <v>29118.293417855126</v>
      </c>
    </row>
    <row r="742" spans="1:32">
      <c r="A742" s="69" t="s">
        <v>3371</v>
      </c>
      <c r="B742" s="71" t="s">
        <v>3372</v>
      </c>
      <c r="C742" s="71"/>
      <c r="D742" s="72" t="s">
        <v>1219</v>
      </c>
      <c r="E742" s="71" t="s">
        <v>3373</v>
      </c>
      <c r="F742" s="71" t="s">
        <v>3374</v>
      </c>
      <c r="G742" s="71"/>
      <c r="H742" s="71" t="s">
        <v>1237</v>
      </c>
      <c r="I742" s="71" t="s">
        <v>1215</v>
      </c>
      <c r="J742" s="73">
        <v>29744</v>
      </c>
      <c r="K742" s="73">
        <v>97100</v>
      </c>
      <c r="L742" s="73">
        <v>95637</v>
      </c>
      <c r="M742" s="73">
        <v>32659.491007000001</v>
      </c>
      <c r="N742" s="73">
        <v>436</v>
      </c>
      <c r="O742" s="73">
        <v>41793.75</v>
      </c>
      <c r="P742" s="73">
        <v>2581.8000000000002</v>
      </c>
      <c r="Q742" s="73">
        <v>26442.530632999998</v>
      </c>
      <c r="R742" s="73">
        <v>210</v>
      </c>
      <c r="S742" s="73">
        <v>28550</v>
      </c>
      <c r="T742" s="73">
        <v>49409</v>
      </c>
      <c r="U742" s="73">
        <v>3785.0607519999999</v>
      </c>
      <c r="V742" s="73">
        <v>120</v>
      </c>
      <c r="W742" s="73">
        <v>41350</v>
      </c>
      <c r="X742" s="73">
        <v>61228.800000000003</v>
      </c>
      <c r="Y742" s="73">
        <v>2222.7997030000001</v>
      </c>
      <c r="Z742" s="73">
        <v>150</v>
      </c>
      <c r="AA742" s="73">
        <v>32800</v>
      </c>
      <c r="AB742" s="73">
        <v>5443</v>
      </c>
      <c r="AC742" s="73">
        <v>2129.4695200000001</v>
      </c>
      <c r="AD742" s="75">
        <f t="shared" si="33"/>
        <v>3310471808.1320271</v>
      </c>
      <c r="AE742" s="74">
        <f t="shared" si="34"/>
        <v>145046</v>
      </c>
      <c r="AF742" s="75">
        <f t="shared" si="35"/>
        <v>22823.599465907555</v>
      </c>
    </row>
    <row r="743" spans="1:32">
      <c r="A743" s="69" t="s">
        <v>3375</v>
      </c>
      <c r="B743" s="71" t="s">
        <v>3376</v>
      </c>
      <c r="C743" s="71"/>
      <c r="D743" s="72" t="s">
        <v>1215</v>
      </c>
      <c r="E743" s="71" t="s">
        <v>3377</v>
      </c>
      <c r="F743" s="71" t="s">
        <v>3378</v>
      </c>
      <c r="G743" s="71"/>
      <c r="H743" s="71" t="s">
        <v>1224</v>
      </c>
      <c r="I743" s="71" t="s">
        <v>1215</v>
      </c>
      <c r="J743" s="73">
        <v>2500000</v>
      </c>
      <c r="K743" s="73">
        <v>8400000</v>
      </c>
      <c r="L743" s="73">
        <v>633</v>
      </c>
      <c r="M743" s="73">
        <v>5227587.7409110004</v>
      </c>
      <c r="N743" s="73">
        <v>0</v>
      </c>
      <c r="O743" s="73">
        <v>0</v>
      </c>
      <c r="P743" s="73">
        <v>0</v>
      </c>
      <c r="Q743" s="73">
        <v>0</v>
      </c>
      <c r="R743" s="73">
        <v>0</v>
      </c>
      <c r="S743" s="73">
        <v>0</v>
      </c>
      <c r="T743" s="73">
        <v>0</v>
      </c>
      <c r="U743" s="73">
        <v>0</v>
      </c>
      <c r="V743" s="73">
        <v>0</v>
      </c>
      <c r="W743" s="73">
        <v>0</v>
      </c>
      <c r="X743" s="73">
        <v>0</v>
      </c>
      <c r="Y743" s="73">
        <v>0</v>
      </c>
      <c r="Z743" s="73">
        <v>3133.33</v>
      </c>
      <c r="AA743" s="73">
        <v>6480000</v>
      </c>
      <c r="AB743" s="73">
        <v>3052</v>
      </c>
      <c r="AC743" s="73">
        <v>76983.271624999994</v>
      </c>
      <c r="AD743" s="75">
        <f t="shared" si="33"/>
        <v>3309063039.9966631</v>
      </c>
      <c r="AE743" s="74">
        <f t="shared" si="34"/>
        <v>633</v>
      </c>
      <c r="AF743" s="75">
        <f t="shared" si="35"/>
        <v>5227587.7409110004</v>
      </c>
    </row>
    <row r="744" spans="1:32">
      <c r="A744" s="69" t="s">
        <v>3379</v>
      </c>
      <c r="B744" s="71" t="s">
        <v>3380</v>
      </c>
      <c r="C744" s="71"/>
      <c r="D744" s="72" t="s">
        <v>1215</v>
      </c>
      <c r="E744" s="71" t="s">
        <v>1364</v>
      </c>
      <c r="F744" s="71" t="s">
        <v>1365</v>
      </c>
      <c r="G744" s="71"/>
      <c r="H744" s="71" t="s">
        <v>1237</v>
      </c>
      <c r="I744" s="71" t="s">
        <v>1215</v>
      </c>
      <c r="J744" s="73">
        <v>55465</v>
      </c>
      <c r="K744" s="73">
        <v>68594</v>
      </c>
      <c r="L744" s="73">
        <v>33743</v>
      </c>
      <c r="M744" s="73">
        <v>62638.241376999998</v>
      </c>
      <c r="N744" s="73">
        <v>1300</v>
      </c>
      <c r="O744" s="73">
        <v>433884</v>
      </c>
      <c r="P744" s="73">
        <v>40345.5</v>
      </c>
      <c r="Q744" s="73">
        <v>7451.891337</v>
      </c>
      <c r="R744" s="73">
        <v>2752</v>
      </c>
      <c r="S744" s="73">
        <v>60737</v>
      </c>
      <c r="T744" s="73">
        <v>49067</v>
      </c>
      <c r="U744" s="73">
        <v>24312.744505999999</v>
      </c>
      <c r="V744" s="73">
        <v>4.82</v>
      </c>
      <c r="W744" s="73">
        <v>105600</v>
      </c>
      <c r="X744" s="73">
        <v>165448.25</v>
      </c>
      <c r="Y744" s="73">
        <v>6360.370887</v>
      </c>
      <c r="Z744" s="73">
        <v>145</v>
      </c>
      <c r="AA744" s="73">
        <v>92680</v>
      </c>
      <c r="AB744" s="73">
        <v>162465.5</v>
      </c>
      <c r="AC744" s="73">
        <v>3645.3116</v>
      </c>
      <c r="AD744" s="75">
        <f t="shared" si="33"/>
        <v>3306555613.4600129</v>
      </c>
      <c r="AE744" s="74">
        <f t="shared" si="34"/>
        <v>82810</v>
      </c>
      <c r="AF744" s="75">
        <f t="shared" si="35"/>
        <v>39929.424145151708</v>
      </c>
    </row>
    <row r="745" spans="1:32">
      <c r="A745" s="69" t="s">
        <v>3381</v>
      </c>
      <c r="B745" s="71" t="s">
        <v>1528</v>
      </c>
      <c r="C745" s="71"/>
      <c r="D745" s="72" t="s">
        <v>1215</v>
      </c>
      <c r="E745" s="71" t="s">
        <v>1364</v>
      </c>
      <c r="F745" s="71" t="s">
        <v>1365</v>
      </c>
      <c r="G745" s="71"/>
      <c r="H745" s="71" t="s">
        <v>1237</v>
      </c>
      <c r="I745" s="71" t="s">
        <v>1215</v>
      </c>
      <c r="J745" s="73">
        <v>6691</v>
      </c>
      <c r="K745" s="73">
        <v>10490</v>
      </c>
      <c r="L745" s="73">
        <v>440825</v>
      </c>
      <c r="M745" s="73">
        <v>7496.3719069999997</v>
      </c>
      <c r="N745" s="73">
        <v>1991</v>
      </c>
      <c r="O745" s="73">
        <v>191784</v>
      </c>
      <c r="P745" s="73">
        <v>26439</v>
      </c>
      <c r="Q745" s="73">
        <v>8230.1446309999992</v>
      </c>
      <c r="R745" s="73">
        <v>0</v>
      </c>
      <c r="S745" s="73">
        <v>0</v>
      </c>
      <c r="T745" s="73">
        <v>0</v>
      </c>
      <c r="U745" s="73">
        <v>0</v>
      </c>
      <c r="V745" s="73">
        <v>519</v>
      </c>
      <c r="W745" s="73">
        <v>9511</v>
      </c>
      <c r="X745" s="73">
        <v>289.99331999999998</v>
      </c>
      <c r="Y745" s="73">
        <v>2154.4998350000001</v>
      </c>
      <c r="Z745" s="73">
        <v>519</v>
      </c>
      <c r="AA745" s="73">
        <v>9200</v>
      </c>
      <c r="AB745" s="73">
        <v>6337.16</v>
      </c>
      <c r="AC745" s="73">
        <v>7386.1748790000001</v>
      </c>
      <c r="AD745" s="75">
        <f t="shared" si="33"/>
        <v>3304588145.903275</v>
      </c>
      <c r="AE745" s="74">
        <f t="shared" si="34"/>
        <v>440825</v>
      </c>
      <c r="AF745" s="75">
        <f t="shared" si="35"/>
        <v>7496.3719069999997</v>
      </c>
    </row>
    <row r="746" spans="1:32">
      <c r="A746" s="69" t="s">
        <v>3382</v>
      </c>
      <c r="B746" s="71" t="s">
        <v>3383</v>
      </c>
      <c r="C746" s="71"/>
      <c r="D746" s="72" t="s">
        <v>1215</v>
      </c>
      <c r="E746" s="71" t="s">
        <v>3384</v>
      </c>
      <c r="F746" s="71" t="s">
        <v>3385</v>
      </c>
      <c r="G746" s="71"/>
      <c r="H746" s="71" t="s">
        <v>1237</v>
      </c>
      <c r="I746" s="71" t="s">
        <v>1215</v>
      </c>
      <c r="J746" s="73">
        <v>276492</v>
      </c>
      <c r="K746" s="73">
        <v>315529</v>
      </c>
      <c r="L746" s="73">
        <v>604</v>
      </c>
      <c r="M746" s="73">
        <v>292077.89072600001</v>
      </c>
      <c r="N746" s="73">
        <v>9156</v>
      </c>
      <c r="O746" s="73">
        <v>423082</v>
      </c>
      <c r="P746" s="73">
        <v>4431.0330000000004</v>
      </c>
      <c r="Q746" s="73">
        <v>104669.65590500001</v>
      </c>
      <c r="R746" s="73">
        <v>9805</v>
      </c>
      <c r="S746" s="73">
        <v>311730</v>
      </c>
      <c r="T746" s="73">
        <v>11509</v>
      </c>
      <c r="U746" s="73">
        <v>271227.95342400001</v>
      </c>
      <c r="V746" s="73">
        <v>1693</v>
      </c>
      <c r="W746" s="73">
        <v>362430</v>
      </c>
      <c r="X746" s="73">
        <v>99016.063280000002</v>
      </c>
      <c r="Y746" s="73">
        <v>18317.534069000001</v>
      </c>
      <c r="Z746" s="73">
        <v>313</v>
      </c>
      <c r="AA746" s="73">
        <v>338740.5</v>
      </c>
      <c r="AB746" s="73">
        <v>202056</v>
      </c>
      <c r="AC746" s="73">
        <v>13349.953679</v>
      </c>
      <c r="AD746" s="75">
        <f t="shared" si="33"/>
        <v>3297977561.9553204</v>
      </c>
      <c r="AE746" s="74">
        <f t="shared" si="34"/>
        <v>12113</v>
      </c>
      <c r="AF746" s="75">
        <f t="shared" si="35"/>
        <v>272267.61016720219</v>
      </c>
    </row>
    <row r="747" spans="1:32">
      <c r="A747" s="69" t="s">
        <v>3386</v>
      </c>
      <c r="B747" s="71" t="s">
        <v>3387</v>
      </c>
      <c r="C747" s="71"/>
      <c r="D747" s="72" t="s">
        <v>1215</v>
      </c>
      <c r="E747" s="71" t="s">
        <v>3388</v>
      </c>
      <c r="F747" s="71" t="s">
        <v>3389</v>
      </c>
      <c r="G747" s="71"/>
      <c r="H747" s="71" t="s">
        <v>1237</v>
      </c>
      <c r="I747" s="71" t="s">
        <v>1215</v>
      </c>
      <c r="J747" s="73">
        <v>220253</v>
      </c>
      <c r="K747" s="73">
        <v>263624</v>
      </c>
      <c r="L747" s="73">
        <v>6121</v>
      </c>
      <c r="M747" s="73">
        <v>223896.39339899999</v>
      </c>
      <c r="N747" s="73">
        <v>5300</v>
      </c>
      <c r="O747" s="73">
        <v>6857200</v>
      </c>
      <c r="P747" s="73">
        <v>14304.075709999999</v>
      </c>
      <c r="Q747" s="73">
        <v>27996.089068000001</v>
      </c>
      <c r="R747" s="73">
        <v>174244</v>
      </c>
      <c r="S747" s="73">
        <v>230160</v>
      </c>
      <c r="T747" s="73">
        <v>9482</v>
      </c>
      <c r="U747" s="73">
        <v>202938.85994200001</v>
      </c>
      <c r="V747" s="73">
        <v>81</v>
      </c>
      <c r="W747" s="73">
        <v>434896</v>
      </c>
      <c r="X747" s="73">
        <v>27731.859359999999</v>
      </c>
      <c r="Y747" s="73">
        <v>42051.967360000002</v>
      </c>
      <c r="Z747" s="73">
        <v>76</v>
      </c>
      <c r="AA747" s="73">
        <v>1146036</v>
      </c>
      <c r="AB747" s="73">
        <v>154790.56</v>
      </c>
      <c r="AC747" s="73">
        <v>9658.6759650000004</v>
      </c>
      <c r="AD747" s="75">
        <f t="shared" si="33"/>
        <v>3294736093.9653234</v>
      </c>
      <c r="AE747" s="74">
        <f t="shared" si="34"/>
        <v>15603</v>
      </c>
      <c r="AF747" s="75">
        <f t="shared" si="35"/>
        <v>211160.42389061869</v>
      </c>
    </row>
    <row r="748" spans="1:32">
      <c r="A748" s="69" t="s">
        <v>3390</v>
      </c>
      <c r="B748" s="71" t="s">
        <v>3391</v>
      </c>
      <c r="C748" s="71"/>
      <c r="D748" s="72" t="s">
        <v>1219</v>
      </c>
      <c r="E748" s="71" t="s">
        <v>2575</v>
      </c>
      <c r="F748" s="71" t="s">
        <v>2576</v>
      </c>
      <c r="G748" s="71"/>
      <c r="H748" s="71" t="s">
        <v>1237</v>
      </c>
      <c r="I748" s="71" t="s">
        <v>1219</v>
      </c>
      <c r="J748" s="73">
        <v>20000</v>
      </c>
      <c r="K748" s="73">
        <v>48200</v>
      </c>
      <c r="L748" s="73">
        <v>26663.200000000001</v>
      </c>
      <c r="M748" s="73">
        <v>28787.755401999999</v>
      </c>
      <c r="N748" s="73">
        <v>32</v>
      </c>
      <c r="O748" s="73">
        <v>228816</v>
      </c>
      <c r="P748" s="73">
        <v>413773.21</v>
      </c>
      <c r="Q748" s="73">
        <v>469.34441199999998</v>
      </c>
      <c r="R748" s="73">
        <v>14000</v>
      </c>
      <c r="S748" s="73">
        <v>40500</v>
      </c>
      <c r="T748" s="73">
        <v>102768</v>
      </c>
      <c r="U748" s="73">
        <v>24570.629596999999</v>
      </c>
      <c r="V748" s="73">
        <v>14</v>
      </c>
      <c r="W748" s="73">
        <v>163000</v>
      </c>
      <c r="X748" s="73">
        <v>1794488.97</v>
      </c>
      <c r="Y748" s="73">
        <v>1035.0610999999999</v>
      </c>
      <c r="Z748" s="73">
        <v>0</v>
      </c>
      <c r="AA748" s="73">
        <v>47700</v>
      </c>
      <c r="AB748" s="73">
        <v>1994732.66</v>
      </c>
      <c r="AC748" s="73">
        <v>361.39766300000002</v>
      </c>
      <c r="AD748" s="75">
        <f t="shared" si="33"/>
        <v>3292648142.2591019</v>
      </c>
      <c r="AE748" s="74">
        <f t="shared" si="34"/>
        <v>129431.2</v>
      </c>
      <c r="AF748" s="75">
        <f t="shared" si="35"/>
        <v>25439.369659395121</v>
      </c>
    </row>
    <row r="749" spans="1:32">
      <c r="A749" s="69" t="s">
        <v>3392</v>
      </c>
      <c r="B749" s="71" t="s">
        <v>3393</v>
      </c>
      <c r="C749" s="71"/>
      <c r="D749" s="72" t="s">
        <v>1215</v>
      </c>
      <c r="E749" s="71" t="s">
        <v>3394</v>
      </c>
      <c r="F749" s="71" t="s">
        <v>3395</v>
      </c>
      <c r="G749" s="71"/>
      <c r="H749" s="71" t="s">
        <v>1237</v>
      </c>
      <c r="I749" s="71" t="s">
        <v>1219</v>
      </c>
      <c r="J749" s="73">
        <v>100406</v>
      </c>
      <c r="K749" s="73">
        <v>120764</v>
      </c>
      <c r="L749" s="73">
        <v>28091</v>
      </c>
      <c r="M749" s="73">
        <v>117105.510585</v>
      </c>
      <c r="N749" s="73">
        <v>10576</v>
      </c>
      <c r="O749" s="73">
        <v>10576</v>
      </c>
      <c r="P749" s="73">
        <v>8</v>
      </c>
      <c r="Q749" s="73">
        <v>10576</v>
      </c>
      <c r="R749" s="73">
        <v>0</v>
      </c>
      <c r="S749" s="73">
        <v>0</v>
      </c>
      <c r="T749" s="73">
        <v>0</v>
      </c>
      <c r="U749" s="73">
        <v>0</v>
      </c>
      <c r="V749" s="73">
        <v>0</v>
      </c>
      <c r="W749" s="73">
        <v>0</v>
      </c>
      <c r="X749" s="73">
        <v>0</v>
      </c>
      <c r="Y749" s="73">
        <v>0</v>
      </c>
      <c r="Z749" s="73">
        <v>16862.5</v>
      </c>
      <c r="AA749" s="73">
        <v>120764</v>
      </c>
      <c r="AB749" s="73">
        <v>1772</v>
      </c>
      <c r="AC749" s="73">
        <v>117197.01128599999</v>
      </c>
      <c r="AD749" s="75">
        <f t="shared" si="33"/>
        <v>3289610897.843235</v>
      </c>
      <c r="AE749" s="74">
        <f t="shared" si="34"/>
        <v>28091</v>
      </c>
      <c r="AF749" s="75">
        <f t="shared" si="35"/>
        <v>117105.510585</v>
      </c>
    </row>
    <row r="750" spans="1:32">
      <c r="A750" s="69" t="s">
        <v>3396</v>
      </c>
      <c r="B750" s="71" t="s">
        <v>3397</v>
      </c>
      <c r="C750" s="71"/>
      <c r="D750" s="72" t="s">
        <v>1219</v>
      </c>
      <c r="E750" s="71" t="s">
        <v>1716</v>
      </c>
      <c r="F750" s="71" t="s">
        <v>1717</v>
      </c>
      <c r="G750" s="71"/>
      <c r="H750" s="71" t="s">
        <v>1237</v>
      </c>
      <c r="I750" s="71" t="s">
        <v>1219</v>
      </c>
      <c r="J750" s="73">
        <v>1313</v>
      </c>
      <c r="K750" s="73">
        <v>4496</v>
      </c>
      <c r="L750" s="73">
        <v>1137537</v>
      </c>
      <c r="M750" s="73">
        <v>2890.7793190000002</v>
      </c>
      <c r="N750" s="73">
        <v>59.9</v>
      </c>
      <c r="O750" s="73">
        <v>18529.03</v>
      </c>
      <c r="P750" s="73">
        <v>522071</v>
      </c>
      <c r="Q750" s="73">
        <v>1334.5028689999999</v>
      </c>
      <c r="R750" s="73">
        <v>0</v>
      </c>
      <c r="S750" s="73">
        <v>0</v>
      </c>
      <c r="T750" s="73">
        <v>0</v>
      </c>
      <c r="U750" s="73">
        <v>0</v>
      </c>
      <c r="V750" s="73">
        <v>22</v>
      </c>
      <c r="W750" s="73">
        <v>20000</v>
      </c>
      <c r="X750" s="73">
        <v>25838.929</v>
      </c>
      <c r="Y750" s="73">
        <v>76.663235999999998</v>
      </c>
      <c r="Z750" s="73">
        <v>20</v>
      </c>
      <c r="AA750" s="73">
        <v>10200</v>
      </c>
      <c r="AB750" s="73">
        <v>72987</v>
      </c>
      <c r="AC750" s="73">
        <v>288.13831099999999</v>
      </c>
      <c r="AD750" s="75">
        <f t="shared" si="33"/>
        <v>3288368434.1973033</v>
      </c>
      <c r="AE750" s="74">
        <f t="shared" si="34"/>
        <v>1137537</v>
      </c>
      <c r="AF750" s="75">
        <f t="shared" si="35"/>
        <v>2890.7793190000002</v>
      </c>
    </row>
    <row r="751" spans="1:32">
      <c r="A751" s="69" t="s">
        <v>3398</v>
      </c>
      <c r="B751" s="71" t="s">
        <v>3399</v>
      </c>
      <c r="C751" s="71"/>
      <c r="D751" s="72" t="s">
        <v>1215</v>
      </c>
      <c r="E751" s="71"/>
      <c r="F751" s="71"/>
      <c r="G751" s="71"/>
      <c r="H751" s="71" t="s">
        <v>1237</v>
      </c>
      <c r="I751" s="71" t="s">
        <v>1215</v>
      </c>
      <c r="J751" s="73">
        <v>0</v>
      </c>
      <c r="K751" s="73">
        <v>0</v>
      </c>
      <c r="L751" s="73">
        <v>0</v>
      </c>
      <c r="M751" s="73">
        <v>0</v>
      </c>
      <c r="N751" s="73">
        <v>47766</v>
      </c>
      <c r="O751" s="73">
        <v>2075294</v>
      </c>
      <c r="P751" s="73">
        <v>196</v>
      </c>
      <c r="Q751" s="73">
        <v>324579.95918300003</v>
      </c>
      <c r="R751" s="73">
        <v>1600000</v>
      </c>
      <c r="S751" s="73">
        <v>1764000</v>
      </c>
      <c r="T751" s="73">
        <v>1897</v>
      </c>
      <c r="U751" s="73">
        <v>1732413.284128</v>
      </c>
      <c r="V751" s="73">
        <v>147</v>
      </c>
      <c r="W751" s="73">
        <v>2430708</v>
      </c>
      <c r="X751" s="73">
        <v>28972.5</v>
      </c>
      <c r="Y751" s="73">
        <v>39028.833818999999</v>
      </c>
      <c r="Z751" s="73">
        <v>147</v>
      </c>
      <c r="AA751" s="73">
        <v>2371768</v>
      </c>
      <c r="AB751" s="73">
        <v>74486.070000000007</v>
      </c>
      <c r="AC751" s="73">
        <v>48713.282787999997</v>
      </c>
      <c r="AD751" s="75">
        <f t="shared" si="33"/>
        <v>3286387999.9908161</v>
      </c>
      <c r="AE751" s="74">
        <f t="shared" si="34"/>
        <v>1897</v>
      </c>
      <c r="AF751" s="75">
        <f t="shared" si="35"/>
        <v>1732413.284128</v>
      </c>
    </row>
    <row r="752" spans="1:32">
      <c r="A752" s="69" t="s">
        <v>3400</v>
      </c>
      <c r="B752" s="71" t="s">
        <v>3401</v>
      </c>
      <c r="C752" s="71"/>
      <c r="D752" s="72" t="s">
        <v>1215</v>
      </c>
      <c r="E752" s="71" t="s">
        <v>1271</v>
      </c>
      <c r="F752" s="71" t="s">
        <v>1272</v>
      </c>
      <c r="G752" s="71"/>
      <c r="H752" s="71" t="s">
        <v>1237</v>
      </c>
      <c r="I752" s="71" t="s">
        <v>1215</v>
      </c>
      <c r="J752" s="73">
        <v>3955</v>
      </c>
      <c r="K752" s="73">
        <v>4950</v>
      </c>
      <c r="L752" s="73">
        <v>652496</v>
      </c>
      <c r="M752" s="73">
        <v>4942.3020919999999</v>
      </c>
      <c r="N752" s="73">
        <v>3955</v>
      </c>
      <c r="O752" s="73">
        <v>6500</v>
      </c>
      <c r="P752" s="73">
        <v>18920</v>
      </c>
      <c r="Q752" s="73">
        <v>4990.5256300000001</v>
      </c>
      <c r="R752" s="73">
        <v>2600</v>
      </c>
      <c r="S752" s="73">
        <v>3955</v>
      </c>
      <c r="T752" s="73">
        <v>18279</v>
      </c>
      <c r="U752" s="73">
        <v>3340.5046729999999</v>
      </c>
      <c r="V752" s="73">
        <v>569</v>
      </c>
      <c r="W752" s="73">
        <v>5440</v>
      </c>
      <c r="X752" s="73">
        <v>4460</v>
      </c>
      <c r="Y752" s="73">
        <v>3995.7919280000001</v>
      </c>
      <c r="Z752" s="73">
        <v>4950</v>
      </c>
      <c r="AA752" s="73">
        <v>5480</v>
      </c>
      <c r="AB752" s="73">
        <v>8342</v>
      </c>
      <c r="AC752" s="73">
        <v>4950.7624070000002</v>
      </c>
      <c r="AD752" s="75">
        <f t="shared" si="33"/>
        <v>3285893430.739399</v>
      </c>
      <c r="AE752" s="74">
        <f t="shared" si="34"/>
        <v>670775</v>
      </c>
      <c r="AF752" s="75">
        <f t="shared" si="35"/>
        <v>4898.6522019147988</v>
      </c>
    </row>
    <row r="753" spans="1:32">
      <c r="A753" s="69" t="s">
        <v>3402</v>
      </c>
      <c r="B753" s="71" t="s">
        <v>3403</v>
      </c>
      <c r="C753" s="71"/>
      <c r="D753" s="72" t="s">
        <v>1219</v>
      </c>
      <c r="E753" s="71" t="s">
        <v>1914</v>
      </c>
      <c r="F753" s="71" t="s">
        <v>1915</v>
      </c>
      <c r="G753" s="71"/>
      <c r="H753" s="71" t="s">
        <v>1237</v>
      </c>
      <c r="I753" s="71" t="s">
        <v>1215</v>
      </c>
      <c r="J753" s="73">
        <v>1100</v>
      </c>
      <c r="K753" s="73">
        <v>20257</v>
      </c>
      <c r="L753" s="73">
        <v>476164</v>
      </c>
      <c r="M753" s="73">
        <v>6897.5473119999997</v>
      </c>
      <c r="N753" s="73">
        <v>0</v>
      </c>
      <c r="O753" s="73">
        <v>20100</v>
      </c>
      <c r="P753" s="73">
        <v>14492</v>
      </c>
      <c r="Q753" s="73">
        <v>8256.5727179999994</v>
      </c>
      <c r="R753" s="73">
        <v>0</v>
      </c>
      <c r="S753" s="73">
        <v>0</v>
      </c>
      <c r="T753" s="73">
        <v>0</v>
      </c>
      <c r="U753" s="73">
        <v>0</v>
      </c>
      <c r="V753" s="73">
        <v>864</v>
      </c>
      <c r="W753" s="73">
        <v>10534</v>
      </c>
      <c r="X753" s="73">
        <v>280.5</v>
      </c>
      <c r="Y753" s="73">
        <v>6207.8502639999997</v>
      </c>
      <c r="Z753" s="73">
        <v>1272</v>
      </c>
      <c r="AA753" s="73">
        <v>9160</v>
      </c>
      <c r="AB753" s="73">
        <v>12475</v>
      </c>
      <c r="AC753" s="73">
        <v>8849.5878140000004</v>
      </c>
      <c r="AD753" s="75">
        <f t="shared" si="33"/>
        <v>3284363718.2711678</v>
      </c>
      <c r="AE753" s="74">
        <f t="shared" si="34"/>
        <v>476164</v>
      </c>
      <c r="AF753" s="75">
        <f t="shared" si="35"/>
        <v>6897.5473119999997</v>
      </c>
    </row>
    <row r="754" spans="1:32">
      <c r="A754" s="69" t="s">
        <v>3404</v>
      </c>
      <c r="B754" s="71" t="s">
        <v>1868</v>
      </c>
      <c r="C754" s="71"/>
      <c r="D754" s="72" t="s">
        <v>1219</v>
      </c>
      <c r="E754" s="71" t="s">
        <v>1869</v>
      </c>
      <c r="F754" s="71" t="s">
        <v>1870</v>
      </c>
      <c r="G754" s="71"/>
      <c r="H754" s="71" t="s">
        <v>1237</v>
      </c>
      <c r="I754" s="71" t="s">
        <v>1215</v>
      </c>
      <c r="J754" s="73">
        <v>26949</v>
      </c>
      <c r="K754" s="73">
        <v>34665</v>
      </c>
      <c r="L754" s="73">
        <v>109632</v>
      </c>
      <c r="M754" s="73">
        <v>29955.447364</v>
      </c>
      <c r="N754" s="73">
        <v>0</v>
      </c>
      <c r="O754" s="73">
        <v>72402</v>
      </c>
      <c r="P754" s="73">
        <v>15742.56</v>
      </c>
      <c r="Q754" s="73">
        <v>32686.944507</v>
      </c>
      <c r="R754" s="73">
        <v>30700</v>
      </c>
      <c r="S754" s="73">
        <v>30700</v>
      </c>
      <c r="T754" s="73">
        <v>4</v>
      </c>
      <c r="U754" s="73">
        <v>30700</v>
      </c>
      <c r="V754" s="73">
        <v>30037</v>
      </c>
      <c r="W754" s="73">
        <v>37599</v>
      </c>
      <c r="X754" s="73">
        <v>25.12</v>
      </c>
      <c r="Y754" s="73">
        <v>32239.877131000001</v>
      </c>
      <c r="Z754" s="73">
        <v>1170</v>
      </c>
      <c r="AA754" s="73">
        <v>36800</v>
      </c>
      <c r="AB754" s="73">
        <v>3151</v>
      </c>
      <c r="AC754" s="73">
        <v>25986.367816000002</v>
      </c>
      <c r="AD754" s="75">
        <f t="shared" si="33"/>
        <v>3284198405.410048</v>
      </c>
      <c r="AE754" s="74">
        <f t="shared" si="34"/>
        <v>109636</v>
      </c>
      <c r="AF754" s="75">
        <f t="shared" si="35"/>
        <v>29955.474528531213</v>
      </c>
    </row>
    <row r="755" spans="1:32">
      <c r="A755" s="69" t="s">
        <v>3405</v>
      </c>
      <c r="B755" s="71" t="s">
        <v>2121</v>
      </c>
      <c r="C755" s="71"/>
      <c r="D755" s="72" t="s">
        <v>1215</v>
      </c>
      <c r="E755" s="71" t="s">
        <v>2122</v>
      </c>
      <c r="F755" s="71" t="s">
        <v>2123</v>
      </c>
      <c r="G755" s="71"/>
      <c r="H755" s="71" t="s">
        <v>1707</v>
      </c>
      <c r="I755" s="71" t="s">
        <v>1215</v>
      </c>
      <c r="J755" s="73">
        <v>0</v>
      </c>
      <c r="K755" s="73">
        <v>0</v>
      </c>
      <c r="L755" s="73">
        <v>0</v>
      </c>
      <c r="M755" s="73">
        <v>0</v>
      </c>
      <c r="N755" s="73">
        <v>65000</v>
      </c>
      <c r="O755" s="73">
        <v>95000</v>
      </c>
      <c r="P755" s="73">
        <v>56</v>
      </c>
      <c r="Q755" s="73">
        <v>92683.928570999997</v>
      </c>
      <c r="R755" s="73">
        <v>57500</v>
      </c>
      <c r="S755" s="73">
        <v>100000</v>
      </c>
      <c r="T755" s="73">
        <v>43600</v>
      </c>
      <c r="U755" s="73">
        <v>75315.026255999997</v>
      </c>
      <c r="V755" s="73">
        <v>82105</v>
      </c>
      <c r="W755" s="73">
        <v>99120</v>
      </c>
      <c r="X755" s="73">
        <v>454</v>
      </c>
      <c r="Y755" s="73">
        <v>91016.469161999994</v>
      </c>
      <c r="Z755" s="73">
        <v>0</v>
      </c>
      <c r="AA755" s="73">
        <v>33981600</v>
      </c>
      <c r="AB755" s="73">
        <v>29022.91</v>
      </c>
      <c r="AC755" s="73">
        <v>72517.026341000004</v>
      </c>
      <c r="AD755" s="75">
        <f t="shared" si="33"/>
        <v>3283735144.7616</v>
      </c>
      <c r="AE755" s="74">
        <f t="shared" si="34"/>
        <v>43600</v>
      </c>
      <c r="AF755" s="75">
        <f t="shared" si="35"/>
        <v>75315.026255999997</v>
      </c>
    </row>
    <row r="756" spans="1:32">
      <c r="A756" s="69" t="s">
        <v>3406</v>
      </c>
      <c r="B756" s="71" t="s">
        <v>3407</v>
      </c>
      <c r="C756" s="71"/>
      <c r="D756" s="72" t="s">
        <v>1219</v>
      </c>
      <c r="E756" s="71" t="s">
        <v>2952</v>
      </c>
      <c r="F756" s="71" t="s">
        <v>2953</v>
      </c>
      <c r="G756" s="71"/>
      <c r="H756" s="71" t="s">
        <v>1237</v>
      </c>
      <c r="I756" s="71" t="s">
        <v>1219</v>
      </c>
      <c r="J756" s="73">
        <v>1560</v>
      </c>
      <c r="K756" s="73">
        <v>6791</v>
      </c>
      <c r="L756" s="73">
        <v>503141</v>
      </c>
      <c r="M756" s="73">
        <v>5537.8388100000002</v>
      </c>
      <c r="N756" s="73">
        <v>0</v>
      </c>
      <c r="O756" s="73">
        <v>30870</v>
      </c>
      <c r="P756" s="73">
        <v>57362.2</v>
      </c>
      <c r="Q756" s="73">
        <v>4126.3675780000003</v>
      </c>
      <c r="R756" s="73">
        <v>660</v>
      </c>
      <c r="S756" s="73">
        <v>1702</v>
      </c>
      <c r="T756" s="73">
        <v>591497</v>
      </c>
      <c r="U756" s="73">
        <v>838.58724299999994</v>
      </c>
      <c r="V756" s="73">
        <v>717</v>
      </c>
      <c r="W756" s="73">
        <v>9147</v>
      </c>
      <c r="X756" s="73">
        <v>86977</v>
      </c>
      <c r="Y756" s="73">
        <v>1177.2750880000001</v>
      </c>
      <c r="Z756" s="73">
        <v>0</v>
      </c>
      <c r="AA756" s="73">
        <v>6484800</v>
      </c>
      <c r="AB756" s="73">
        <v>116428.6</v>
      </c>
      <c r="AC756" s="73">
        <v>2889.9205689999999</v>
      </c>
      <c r="AD756" s="75">
        <f t="shared" si="33"/>
        <v>3282335595.1749811</v>
      </c>
      <c r="AE756" s="74">
        <f t="shared" si="34"/>
        <v>1094638</v>
      </c>
      <c r="AF756" s="75">
        <f t="shared" si="35"/>
        <v>2998.558057709472</v>
      </c>
    </row>
    <row r="757" spans="1:32">
      <c r="A757" s="69" t="s">
        <v>3408</v>
      </c>
      <c r="B757" s="71" t="s">
        <v>3409</v>
      </c>
      <c r="C757" s="71"/>
      <c r="D757" s="72" t="s">
        <v>1215</v>
      </c>
      <c r="E757" s="71" t="s">
        <v>3410</v>
      </c>
      <c r="F757" s="71" t="s">
        <v>3411</v>
      </c>
      <c r="G757" s="71"/>
      <c r="H757" s="71" t="s">
        <v>1237</v>
      </c>
      <c r="I757" s="71" t="s">
        <v>1215</v>
      </c>
      <c r="J757" s="73">
        <v>65887</v>
      </c>
      <c r="K757" s="73">
        <v>77234</v>
      </c>
      <c r="L757" s="73">
        <v>2229</v>
      </c>
      <c r="M757" s="73">
        <v>71599.995509</v>
      </c>
      <c r="N757" s="73">
        <v>1000</v>
      </c>
      <c r="O757" s="73">
        <v>5454000</v>
      </c>
      <c r="P757" s="73">
        <v>61687.470329999996</v>
      </c>
      <c r="Q757" s="73">
        <v>8926.3090009999996</v>
      </c>
      <c r="R757" s="73">
        <v>917</v>
      </c>
      <c r="S757" s="73">
        <v>78780</v>
      </c>
      <c r="T757" s="73">
        <v>47910</v>
      </c>
      <c r="U757" s="73">
        <v>65178.875198000002</v>
      </c>
      <c r="V757" s="73">
        <v>1040</v>
      </c>
      <c r="W757" s="73">
        <v>464280</v>
      </c>
      <c r="X757" s="73">
        <v>709675.54465000005</v>
      </c>
      <c r="Y757" s="73">
        <v>1964.8441399999999</v>
      </c>
      <c r="Z757" s="73">
        <v>0</v>
      </c>
      <c r="AA757" s="73">
        <v>2243880</v>
      </c>
      <c r="AB757" s="73">
        <v>1028854.74817</v>
      </c>
      <c r="AC757" s="73">
        <v>2059.1756610000002</v>
      </c>
      <c r="AD757" s="75">
        <f t="shared" si="33"/>
        <v>3282316300.7257414</v>
      </c>
      <c r="AE757" s="74">
        <f t="shared" si="34"/>
        <v>50139</v>
      </c>
      <c r="AF757" s="75">
        <f t="shared" si="35"/>
        <v>65464.335162762349</v>
      </c>
    </row>
    <row r="758" spans="1:32">
      <c r="A758" s="69" t="s">
        <v>3412</v>
      </c>
      <c r="B758" s="71" t="s">
        <v>3413</v>
      </c>
      <c r="C758" s="71"/>
      <c r="D758" s="72" t="s">
        <v>1219</v>
      </c>
      <c r="E758" s="71" t="s">
        <v>2085</v>
      </c>
      <c r="F758" s="71" t="s">
        <v>2086</v>
      </c>
      <c r="G758" s="71"/>
      <c r="H758" s="71" t="s">
        <v>1237</v>
      </c>
      <c r="I758" s="71" t="s">
        <v>1215</v>
      </c>
      <c r="J758" s="73">
        <v>338</v>
      </c>
      <c r="K758" s="73">
        <v>52580</v>
      </c>
      <c r="L758" s="73">
        <v>112803</v>
      </c>
      <c r="M758" s="73">
        <v>29054.824990000001</v>
      </c>
      <c r="N758" s="73">
        <v>444</v>
      </c>
      <c r="O758" s="73">
        <v>411462.28129999997</v>
      </c>
      <c r="P758" s="73">
        <v>17391.2</v>
      </c>
      <c r="Q758" s="73">
        <v>41868.514383000002</v>
      </c>
      <c r="R758" s="73">
        <v>12400</v>
      </c>
      <c r="S758" s="73">
        <v>34800</v>
      </c>
      <c r="T758" s="73">
        <v>112</v>
      </c>
      <c r="U758" s="73">
        <v>25785.044639</v>
      </c>
      <c r="V758" s="73">
        <v>186</v>
      </c>
      <c r="W758" s="73">
        <v>63230</v>
      </c>
      <c r="X758" s="73">
        <v>3106.48</v>
      </c>
      <c r="Y758" s="73">
        <v>878.57677200000001</v>
      </c>
      <c r="Z758" s="73">
        <v>163.06</v>
      </c>
      <c r="AA758" s="73">
        <v>56507</v>
      </c>
      <c r="AB758" s="73">
        <v>35320</v>
      </c>
      <c r="AC758" s="73">
        <v>2589.3660220000002</v>
      </c>
      <c r="AD758" s="75">
        <f t="shared" si="33"/>
        <v>3280359348.3465381</v>
      </c>
      <c r="AE758" s="74">
        <f t="shared" si="34"/>
        <v>112915</v>
      </c>
      <c r="AF758" s="75">
        <f t="shared" si="35"/>
        <v>29051.581706119985</v>
      </c>
    </row>
    <row r="759" spans="1:32">
      <c r="A759" s="69" t="s">
        <v>3414</v>
      </c>
      <c r="B759" s="71" t="s">
        <v>3415</v>
      </c>
      <c r="C759" s="71"/>
      <c r="D759" s="72" t="s">
        <v>1215</v>
      </c>
      <c r="E759" s="71" t="s">
        <v>1338</v>
      </c>
      <c r="F759" s="71" t="s">
        <v>1339</v>
      </c>
      <c r="G759" s="71"/>
      <c r="H759" s="71" t="s">
        <v>1224</v>
      </c>
      <c r="I759" s="71" t="s">
        <v>1219</v>
      </c>
      <c r="J759" s="73">
        <v>661392</v>
      </c>
      <c r="K759" s="73">
        <v>727602</v>
      </c>
      <c r="L759" s="73">
        <v>14</v>
      </c>
      <c r="M759" s="73">
        <v>680309.142857</v>
      </c>
      <c r="N759" s="73">
        <v>629897</v>
      </c>
      <c r="O759" s="73">
        <v>795684</v>
      </c>
      <c r="P759" s="73">
        <v>1045</v>
      </c>
      <c r="Q759" s="73">
        <v>704694.23061900004</v>
      </c>
      <c r="R759" s="73">
        <v>608009</v>
      </c>
      <c r="S759" s="73">
        <v>765897</v>
      </c>
      <c r="T759" s="73">
        <v>4957</v>
      </c>
      <c r="U759" s="73">
        <v>658572.51623399998</v>
      </c>
      <c r="V759" s="73">
        <v>481057</v>
      </c>
      <c r="W759" s="73">
        <v>1086573</v>
      </c>
      <c r="X759" s="73">
        <v>1807</v>
      </c>
      <c r="Y759" s="73">
        <v>724354.02268699999</v>
      </c>
      <c r="Z759" s="73">
        <v>0</v>
      </c>
      <c r="AA759" s="73">
        <v>4145514</v>
      </c>
      <c r="AB759" s="73">
        <v>7813009</v>
      </c>
      <c r="AC759" s="73">
        <v>491.60470299999997</v>
      </c>
      <c r="AD759" s="75">
        <f t="shared" si="33"/>
        <v>3274068290.9719362</v>
      </c>
      <c r="AE759" s="74">
        <f t="shared" si="34"/>
        <v>4971</v>
      </c>
      <c r="AF759" s="75">
        <f t="shared" si="35"/>
        <v>658633.73385072139</v>
      </c>
    </row>
    <row r="760" spans="1:32">
      <c r="A760" s="69" t="s">
        <v>3416</v>
      </c>
      <c r="B760" s="71" t="s">
        <v>3417</v>
      </c>
      <c r="C760" s="71"/>
      <c r="D760" s="72" t="s">
        <v>1219</v>
      </c>
      <c r="E760" s="71" t="s">
        <v>2263</v>
      </c>
      <c r="F760" s="71" t="s">
        <v>2264</v>
      </c>
      <c r="G760" s="71"/>
      <c r="H760" s="71" t="s">
        <v>1621</v>
      </c>
      <c r="I760" s="71" t="s">
        <v>1215</v>
      </c>
      <c r="J760" s="73">
        <v>33460</v>
      </c>
      <c r="K760" s="73">
        <v>51368</v>
      </c>
      <c r="L760" s="73">
        <v>58822</v>
      </c>
      <c r="M760" s="73">
        <v>40159.863040999997</v>
      </c>
      <c r="N760" s="73">
        <v>0</v>
      </c>
      <c r="O760" s="73">
        <v>108696</v>
      </c>
      <c r="P760" s="73">
        <v>10470</v>
      </c>
      <c r="Q760" s="73">
        <v>27763.148451000001</v>
      </c>
      <c r="R760" s="73">
        <v>12360</v>
      </c>
      <c r="S760" s="73">
        <v>27005</v>
      </c>
      <c r="T760" s="73">
        <v>54400</v>
      </c>
      <c r="U760" s="73">
        <v>16599.772589</v>
      </c>
      <c r="V760" s="73">
        <v>22431</v>
      </c>
      <c r="W760" s="73">
        <v>90000</v>
      </c>
      <c r="X760" s="73">
        <v>2111</v>
      </c>
      <c r="Y760" s="73">
        <v>33128.445481000002</v>
      </c>
      <c r="Z760" s="73">
        <v>102</v>
      </c>
      <c r="AA760" s="73">
        <v>67536</v>
      </c>
      <c r="AB760" s="73">
        <v>9021</v>
      </c>
      <c r="AC760" s="73">
        <v>17436.568148999999</v>
      </c>
      <c r="AD760" s="75">
        <f t="shared" si="33"/>
        <v>3265311092.6393018</v>
      </c>
      <c r="AE760" s="74">
        <f t="shared" si="34"/>
        <v>113222</v>
      </c>
      <c r="AF760" s="75">
        <f t="shared" si="35"/>
        <v>28839.899424487307</v>
      </c>
    </row>
    <row r="761" spans="1:32">
      <c r="A761" s="69" t="s">
        <v>3418</v>
      </c>
      <c r="B761" s="71" t="s">
        <v>3419</v>
      </c>
      <c r="C761" s="71"/>
      <c r="D761" s="72" t="s">
        <v>1219</v>
      </c>
      <c r="E761" s="71" t="s">
        <v>3420</v>
      </c>
      <c r="F761" s="71" t="s">
        <v>3337</v>
      </c>
      <c r="G761" s="71"/>
      <c r="H761" s="71" t="s">
        <v>1621</v>
      </c>
      <c r="I761" s="71" t="s">
        <v>1215</v>
      </c>
      <c r="J761" s="73">
        <v>2382</v>
      </c>
      <c r="K761" s="73">
        <v>11880</v>
      </c>
      <c r="L761" s="73">
        <v>430790</v>
      </c>
      <c r="M761" s="73">
        <v>7334.2433840000003</v>
      </c>
      <c r="N761" s="73">
        <v>0</v>
      </c>
      <c r="O761" s="73">
        <v>1484892</v>
      </c>
      <c r="P761" s="73">
        <v>47361.3</v>
      </c>
      <c r="Q761" s="73">
        <v>8869.2564430000002</v>
      </c>
      <c r="R761" s="73">
        <v>1310</v>
      </c>
      <c r="S761" s="73">
        <v>2941</v>
      </c>
      <c r="T761" s="73">
        <v>62974</v>
      </c>
      <c r="U761" s="73">
        <v>1660.799246</v>
      </c>
      <c r="V761" s="73">
        <v>448</v>
      </c>
      <c r="W761" s="73">
        <v>14350</v>
      </c>
      <c r="X761" s="73">
        <v>25533</v>
      </c>
      <c r="Y761" s="73">
        <v>2356.9347429999998</v>
      </c>
      <c r="Z761" s="73">
        <v>0</v>
      </c>
      <c r="AA761" s="73">
        <v>455760</v>
      </c>
      <c r="AB761" s="73">
        <v>45651.6</v>
      </c>
      <c r="AC761" s="73">
        <v>4376.4739579999996</v>
      </c>
      <c r="AD761" s="75">
        <f t="shared" si="33"/>
        <v>3264105879.1109643</v>
      </c>
      <c r="AE761" s="74">
        <f t="shared" si="34"/>
        <v>493764</v>
      </c>
      <c r="AF761" s="75">
        <f t="shared" si="35"/>
        <v>6610.6599086020133</v>
      </c>
    </row>
    <row r="762" spans="1:32">
      <c r="A762" s="69" t="s">
        <v>3421</v>
      </c>
      <c r="B762" s="71" t="s">
        <v>3422</v>
      </c>
      <c r="C762" s="71"/>
      <c r="D762" s="72" t="s">
        <v>1215</v>
      </c>
      <c r="E762" s="71" t="s">
        <v>3031</v>
      </c>
      <c r="F762" s="71" t="s">
        <v>3032</v>
      </c>
      <c r="G762" s="71"/>
      <c r="H762" s="71" t="s">
        <v>1237</v>
      </c>
      <c r="I762" s="71" t="s">
        <v>1215</v>
      </c>
      <c r="J762" s="73">
        <v>55874</v>
      </c>
      <c r="K762" s="73">
        <v>56544</v>
      </c>
      <c r="L762" s="73">
        <v>51230</v>
      </c>
      <c r="M762" s="73">
        <v>56172.276204000002</v>
      </c>
      <c r="N762" s="73">
        <v>53159</v>
      </c>
      <c r="O762" s="73">
        <v>865480.32</v>
      </c>
      <c r="P762" s="73">
        <v>375</v>
      </c>
      <c r="Q762" s="73">
        <v>76965.853835999995</v>
      </c>
      <c r="R762" s="73">
        <v>45000</v>
      </c>
      <c r="S762" s="73">
        <v>61463</v>
      </c>
      <c r="T762" s="73">
        <v>7751</v>
      </c>
      <c r="U762" s="73">
        <v>49758.242029000001</v>
      </c>
      <c r="V762" s="73">
        <v>53121</v>
      </c>
      <c r="W762" s="73">
        <v>53121</v>
      </c>
      <c r="X762" s="73">
        <v>3</v>
      </c>
      <c r="Y762" s="73">
        <v>53121</v>
      </c>
      <c r="Z762" s="73">
        <v>53700</v>
      </c>
      <c r="AA762" s="73">
        <v>65993</v>
      </c>
      <c r="AB762" s="73">
        <v>4</v>
      </c>
      <c r="AC762" s="73">
        <v>59096.25</v>
      </c>
      <c r="AD762" s="75">
        <f t="shared" si="33"/>
        <v>3263381843.8976994</v>
      </c>
      <c r="AE762" s="74">
        <f t="shared" si="34"/>
        <v>58981</v>
      </c>
      <c r="AF762" s="75">
        <f t="shared" si="35"/>
        <v>55329.374610428771</v>
      </c>
    </row>
    <row r="763" spans="1:32">
      <c r="A763" s="69" t="s">
        <v>3423</v>
      </c>
      <c r="B763" s="71" t="s">
        <v>3424</v>
      </c>
      <c r="C763" s="71"/>
      <c r="D763" s="72" t="s">
        <v>1215</v>
      </c>
      <c r="E763" s="71" t="s">
        <v>3425</v>
      </c>
      <c r="F763" s="71" t="s">
        <v>3426</v>
      </c>
      <c r="G763" s="71"/>
      <c r="H763" s="71" t="s">
        <v>1218</v>
      </c>
      <c r="I763" s="71" t="s">
        <v>1215</v>
      </c>
      <c r="J763" s="73">
        <v>0</v>
      </c>
      <c r="K763" s="73">
        <v>0</v>
      </c>
      <c r="L763" s="73">
        <v>0</v>
      </c>
      <c r="M763" s="73">
        <v>0</v>
      </c>
      <c r="N763" s="73">
        <v>36000</v>
      </c>
      <c r="O763" s="73">
        <v>119050</v>
      </c>
      <c r="P763" s="73">
        <v>2027</v>
      </c>
      <c r="Q763" s="73">
        <v>100406.442031</v>
      </c>
      <c r="R763" s="73">
        <v>83387</v>
      </c>
      <c r="S763" s="73">
        <v>98787.98</v>
      </c>
      <c r="T763" s="73">
        <v>34510</v>
      </c>
      <c r="U763" s="73">
        <v>94502.558095</v>
      </c>
      <c r="V763" s="73">
        <v>86636</v>
      </c>
      <c r="W763" s="73">
        <v>152352</v>
      </c>
      <c r="X763" s="73">
        <v>13065</v>
      </c>
      <c r="Y763" s="73">
        <v>98568.027696000005</v>
      </c>
      <c r="Z763" s="73">
        <v>6563</v>
      </c>
      <c r="AA763" s="73">
        <v>7909900</v>
      </c>
      <c r="AB763" s="73">
        <v>23486</v>
      </c>
      <c r="AC763" s="73">
        <v>96390.641329999999</v>
      </c>
      <c r="AD763" s="75">
        <f t="shared" si="33"/>
        <v>3261283279.8584499</v>
      </c>
      <c r="AE763" s="74">
        <f t="shared" si="34"/>
        <v>34510</v>
      </c>
      <c r="AF763" s="75">
        <f t="shared" si="35"/>
        <v>94502.558095</v>
      </c>
    </row>
    <row r="764" spans="1:32">
      <c r="A764" s="69" t="s">
        <v>3427</v>
      </c>
      <c r="B764" s="71" t="s">
        <v>3428</v>
      </c>
      <c r="C764" s="71"/>
      <c r="D764" s="72" t="s">
        <v>1219</v>
      </c>
      <c r="E764" s="71" t="s">
        <v>3429</v>
      </c>
      <c r="F764" s="71" t="s">
        <v>3430</v>
      </c>
      <c r="G764" s="71"/>
      <c r="H764" s="71" t="s">
        <v>1237</v>
      </c>
      <c r="I764" s="71" t="s">
        <v>1219</v>
      </c>
      <c r="J764" s="73">
        <v>12900</v>
      </c>
      <c r="K764" s="73">
        <v>51997</v>
      </c>
      <c r="L764" s="73">
        <v>76784</v>
      </c>
      <c r="M764" s="73">
        <v>42349.789819999998</v>
      </c>
      <c r="N764" s="73">
        <v>785.38</v>
      </c>
      <c r="O764" s="73">
        <v>62905.919999999998</v>
      </c>
      <c r="P764" s="73">
        <v>5340</v>
      </c>
      <c r="Q764" s="73">
        <v>41281.614049000003</v>
      </c>
      <c r="R764" s="73">
        <v>6300</v>
      </c>
      <c r="S764" s="73">
        <v>37350</v>
      </c>
      <c r="T764" s="73">
        <v>603</v>
      </c>
      <c r="U764" s="73">
        <v>14038.673299</v>
      </c>
      <c r="V764" s="73">
        <v>10</v>
      </c>
      <c r="W764" s="73">
        <v>56121</v>
      </c>
      <c r="X764" s="73">
        <v>280178</v>
      </c>
      <c r="Y764" s="73">
        <v>533.42676700000004</v>
      </c>
      <c r="Z764" s="73">
        <v>0</v>
      </c>
      <c r="AA764" s="73">
        <v>46966</v>
      </c>
      <c r="AB764" s="73">
        <v>284709</v>
      </c>
      <c r="AC764" s="73">
        <v>1157.482303</v>
      </c>
      <c r="AD764" s="75">
        <f t="shared" si="33"/>
        <v>3260251581.538177</v>
      </c>
      <c r="AE764" s="74">
        <f t="shared" si="34"/>
        <v>77387</v>
      </c>
      <c r="AF764" s="75">
        <f t="shared" si="35"/>
        <v>42129.189418612645</v>
      </c>
    </row>
    <row r="765" spans="1:32">
      <c r="A765" s="69" t="s">
        <v>3431</v>
      </c>
      <c r="B765" s="71" t="s">
        <v>2134</v>
      </c>
      <c r="C765" s="71"/>
      <c r="D765" s="72" t="s">
        <v>1219</v>
      </c>
      <c r="E765" s="71" t="s">
        <v>2135</v>
      </c>
      <c r="F765" s="71" t="s">
        <v>2136</v>
      </c>
      <c r="G765" s="71"/>
      <c r="H765" s="71" t="s">
        <v>2128</v>
      </c>
      <c r="I765" s="71" t="s">
        <v>1215</v>
      </c>
      <c r="J765" s="73">
        <v>68081</v>
      </c>
      <c r="K765" s="73">
        <v>91348</v>
      </c>
      <c r="L765" s="73">
        <v>37132</v>
      </c>
      <c r="M765" s="73">
        <v>87695.899111999999</v>
      </c>
      <c r="N765" s="73">
        <v>753</v>
      </c>
      <c r="O765" s="73">
        <v>856280</v>
      </c>
      <c r="P765" s="73">
        <v>4717</v>
      </c>
      <c r="Q765" s="73">
        <v>77352.592311999993</v>
      </c>
      <c r="R765" s="73">
        <v>0</v>
      </c>
      <c r="S765" s="73">
        <v>0</v>
      </c>
      <c r="T765" s="73">
        <v>0</v>
      </c>
      <c r="U765" s="73">
        <v>0</v>
      </c>
      <c r="V765" s="73">
        <v>829</v>
      </c>
      <c r="W765" s="73">
        <v>830</v>
      </c>
      <c r="X765" s="73">
        <v>192</v>
      </c>
      <c r="Y765" s="73">
        <v>829.5</v>
      </c>
      <c r="Z765" s="73">
        <v>4684</v>
      </c>
      <c r="AA765" s="73">
        <v>81778</v>
      </c>
      <c r="AB765" s="73">
        <v>1316</v>
      </c>
      <c r="AC765" s="73">
        <v>67585.988597000003</v>
      </c>
      <c r="AD765" s="75">
        <f t="shared" si="33"/>
        <v>3256324125.8267841</v>
      </c>
      <c r="AE765" s="74">
        <f t="shared" si="34"/>
        <v>37132</v>
      </c>
      <c r="AF765" s="75">
        <f t="shared" si="35"/>
        <v>87695.899111999999</v>
      </c>
    </row>
    <row r="766" spans="1:32">
      <c r="A766" s="69" t="s">
        <v>3432</v>
      </c>
      <c r="B766" s="71" t="s">
        <v>3433</v>
      </c>
      <c r="C766" s="71"/>
      <c r="D766" s="72" t="s">
        <v>1215</v>
      </c>
      <c r="E766" s="71" t="s">
        <v>3434</v>
      </c>
      <c r="F766" s="71" t="s">
        <v>3435</v>
      </c>
      <c r="G766" s="71"/>
      <c r="H766" s="71" t="s">
        <v>1456</v>
      </c>
      <c r="I766" s="71" t="s">
        <v>1215</v>
      </c>
      <c r="J766" s="73">
        <v>27656</v>
      </c>
      <c r="K766" s="73">
        <v>66099</v>
      </c>
      <c r="L766" s="73">
        <v>31848</v>
      </c>
      <c r="M766" s="73">
        <v>56151.092939000002</v>
      </c>
      <c r="N766" s="73">
        <v>293</v>
      </c>
      <c r="O766" s="73">
        <v>172127</v>
      </c>
      <c r="P766" s="73">
        <v>8508</v>
      </c>
      <c r="Q766" s="73">
        <v>48379.113130999998</v>
      </c>
      <c r="R766" s="73">
        <v>24603</v>
      </c>
      <c r="S766" s="73">
        <v>30729</v>
      </c>
      <c r="T766" s="73">
        <v>53519</v>
      </c>
      <c r="U766" s="73">
        <v>27399.584403000001</v>
      </c>
      <c r="V766" s="73">
        <v>921</v>
      </c>
      <c r="W766" s="73">
        <v>94240</v>
      </c>
      <c r="X766" s="73">
        <v>16451</v>
      </c>
      <c r="Y766" s="73">
        <v>31678.743837000002</v>
      </c>
      <c r="Z766" s="73">
        <v>1</v>
      </c>
      <c r="AA766" s="73">
        <v>2345266</v>
      </c>
      <c r="AB766" s="73">
        <v>68787</v>
      </c>
      <c r="AC766" s="73">
        <v>27673.554128</v>
      </c>
      <c r="AD766" s="75">
        <f t="shared" si="33"/>
        <v>3254698365.5854292</v>
      </c>
      <c r="AE766" s="74">
        <f t="shared" si="34"/>
        <v>85367</v>
      </c>
      <c r="AF766" s="75">
        <f t="shared" si="35"/>
        <v>38125.954591181944</v>
      </c>
    </row>
    <row r="767" spans="1:32">
      <c r="A767" s="69" t="s">
        <v>3436</v>
      </c>
      <c r="B767" s="71" t="s">
        <v>3437</v>
      </c>
      <c r="C767" s="71"/>
      <c r="D767" s="72" t="s">
        <v>1215</v>
      </c>
      <c r="E767" s="71" t="s">
        <v>1813</v>
      </c>
      <c r="F767" s="71" t="s">
        <v>1814</v>
      </c>
      <c r="G767" s="71"/>
      <c r="H767" s="71" t="s">
        <v>1237</v>
      </c>
      <c r="I767" s="71" t="s">
        <v>1219</v>
      </c>
      <c r="J767" s="73">
        <v>9060</v>
      </c>
      <c r="K767" s="73">
        <v>27155</v>
      </c>
      <c r="L767" s="73">
        <v>118754</v>
      </c>
      <c r="M767" s="73">
        <v>24903.727582</v>
      </c>
      <c r="N767" s="73">
        <v>0</v>
      </c>
      <c r="O767" s="73">
        <v>126045</v>
      </c>
      <c r="P767" s="73">
        <v>22461.5</v>
      </c>
      <c r="Q767" s="73">
        <v>20106.093409000001</v>
      </c>
      <c r="R767" s="73">
        <v>9060</v>
      </c>
      <c r="S767" s="73">
        <v>27270</v>
      </c>
      <c r="T767" s="73">
        <v>22215</v>
      </c>
      <c r="U767" s="73">
        <v>13378.291196</v>
      </c>
      <c r="V767" s="73">
        <v>4.05</v>
      </c>
      <c r="W767" s="73">
        <v>40110</v>
      </c>
      <c r="X767" s="73">
        <v>92343.035000000003</v>
      </c>
      <c r="Y767" s="73">
        <v>1539.5925099999999</v>
      </c>
      <c r="Z767" s="73">
        <v>21</v>
      </c>
      <c r="AA767" s="73">
        <v>61814</v>
      </c>
      <c r="AB767" s="73">
        <v>137181.1</v>
      </c>
      <c r="AC767" s="73">
        <v>2288.2139780000002</v>
      </c>
      <c r="AD767" s="75">
        <f t="shared" si="33"/>
        <v>3254616004.191968</v>
      </c>
      <c r="AE767" s="74">
        <f t="shared" si="34"/>
        <v>140969</v>
      </c>
      <c r="AF767" s="75">
        <f t="shared" si="35"/>
        <v>23087.458974611211</v>
      </c>
    </row>
    <row r="768" spans="1:32">
      <c r="A768" s="69" t="s">
        <v>3438</v>
      </c>
      <c r="B768" s="71" t="s">
        <v>3439</v>
      </c>
      <c r="C768" s="71"/>
      <c r="D768" s="72" t="s">
        <v>1215</v>
      </c>
      <c r="E768" s="71" t="s">
        <v>3440</v>
      </c>
      <c r="F768" s="71" t="s">
        <v>3441</v>
      </c>
      <c r="G768" s="71"/>
      <c r="H768" s="71" t="s">
        <v>1237</v>
      </c>
      <c r="I768" s="71" t="s">
        <v>1215</v>
      </c>
      <c r="J768" s="73">
        <v>48114</v>
      </c>
      <c r="K768" s="73">
        <v>61458</v>
      </c>
      <c r="L768" s="73">
        <v>56633</v>
      </c>
      <c r="M768" s="73">
        <v>53860.465606999998</v>
      </c>
      <c r="N768" s="73">
        <v>8618</v>
      </c>
      <c r="O768" s="73">
        <v>324000</v>
      </c>
      <c r="P768" s="73">
        <v>1653.4981399999999</v>
      </c>
      <c r="Q768" s="73">
        <v>46719.429377</v>
      </c>
      <c r="R768" s="73">
        <v>31800</v>
      </c>
      <c r="S768" s="73">
        <v>48624</v>
      </c>
      <c r="T768" s="73">
        <v>5356</v>
      </c>
      <c r="U768" s="73">
        <v>37385.758023000002</v>
      </c>
      <c r="V768" s="73">
        <v>4074</v>
      </c>
      <c r="W768" s="73">
        <v>67590</v>
      </c>
      <c r="X768" s="73">
        <v>5791.4831000000004</v>
      </c>
      <c r="Y768" s="73">
        <v>8676.4256370000003</v>
      </c>
      <c r="Z768" s="73">
        <v>5266</v>
      </c>
      <c r="AA768" s="73">
        <v>63558</v>
      </c>
      <c r="AB768" s="73">
        <v>6388.67</v>
      </c>
      <c r="AC768" s="73">
        <v>16470.135033999999</v>
      </c>
      <c r="AD768" s="75">
        <f t="shared" si="33"/>
        <v>3250517868.6924191</v>
      </c>
      <c r="AE768" s="74">
        <f t="shared" si="34"/>
        <v>61989</v>
      </c>
      <c r="AF768" s="75">
        <f t="shared" si="35"/>
        <v>52437.010900198729</v>
      </c>
    </row>
    <row r="769" spans="1:32">
      <c r="A769" s="69" t="s">
        <v>3442</v>
      </c>
      <c r="B769" s="71" t="s">
        <v>3443</v>
      </c>
      <c r="C769" s="71"/>
      <c r="D769" s="72" t="s">
        <v>1215</v>
      </c>
      <c r="E769" s="71" t="s">
        <v>1952</v>
      </c>
      <c r="F769" s="71" t="s">
        <v>1953</v>
      </c>
      <c r="G769" s="71"/>
      <c r="H769" s="71" t="s">
        <v>1468</v>
      </c>
      <c r="I769" s="71" t="s">
        <v>1215</v>
      </c>
      <c r="J769" s="73">
        <v>0</v>
      </c>
      <c r="K769" s="73">
        <v>0</v>
      </c>
      <c r="L769" s="73">
        <v>0</v>
      </c>
      <c r="M769" s="73">
        <v>0</v>
      </c>
      <c r="N769" s="73">
        <v>17842</v>
      </c>
      <c r="O769" s="73">
        <v>413603</v>
      </c>
      <c r="P769" s="73">
        <v>1456</v>
      </c>
      <c r="Q769" s="73">
        <v>141085.474587</v>
      </c>
      <c r="R769" s="73">
        <v>226600</v>
      </c>
      <c r="S769" s="73">
        <v>331100</v>
      </c>
      <c r="T769" s="73">
        <v>11672</v>
      </c>
      <c r="U769" s="73">
        <v>278328.16123500001</v>
      </c>
      <c r="V769" s="73">
        <v>126</v>
      </c>
      <c r="W769" s="73">
        <v>386470</v>
      </c>
      <c r="X769" s="73">
        <v>56141.349099999999</v>
      </c>
      <c r="Y769" s="73">
        <v>34455.167559000001</v>
      </c>
      <c r="Z769" s="73">
        <v>126</v>
      </c>
      <c r="AA769" s="73">
        <v>351554</v>
      </c>
      <c r="AB769" s="73">
        <v>55978.285709999996</v>
      </c>
      <c r="AC769" s="73">
        <v>27409.155836999998</v>
      </c>
      <c r="AD769" s="75">
        <f t="shared" si="33"/>
        <v>3248646297.9349203</v>
      </c>
      <c r="AE769" s="74">
        <f t="shared" si="34"/>
        <v>11672</v>
      </c>
      <c r="AF769" s="75">
        <f t="shared" si="35"/>
        <v>278328.16123500001</v>
      </c>
    </row>
    <row r="770" spans="1:32">
      <c r="A770" s="69" t="s">
        <v>3444</v>
      </c>
      <c r="B770" s="71" t="s">
        <v>3445</v>
      </c>
      <c r="C770" s="71"/>
      <c r="D770" s="72" t="s">
        <v>1215</v>
      </c>
      <c r="E770" s="71" t="s">
        <v>3288</v>
      </c>
      <c r="F770" s="71" t="s">
        <v>3289</v>
      </c>
      <c r="G770" s="71"/>
      <c r="H770" s="71" t="s">
        <v>1395</v>
      </c>
      <c r="I770" s="71" t="s">
        <v>1215</v>
      </c>
      <c r="J770" s="73">
        <v>16192</v>
      </c>
      <c r="K770" s="73">
        <v>19458</v>
      </c>
      <c r="L770" s="73">
        <v>154999</v>
      </c>
      <c r="M770" s="73">
        <v>18646.487132999999</v>
      </c>
      <c r="N770" s="73">
        <v>296</v>
      </c>
      <c r="O770" s="73">
        <v>23610</v>
      </c>
      <c r="P770" s="73">
        <v>6783</v>
      </c>
      <c r="Q770" s="73">
        <v>19720.138386999999</v>
      </c>
      <c r="R770" s="73">
        <v>10108</v>
      </c>
      <c r="S770" s="73">
        <v>15692</v>
      </c>
      <c r="T770" s="73">
        <v>25574</v>
      </c>
      <c r="U770" s="73">
        <v>13625.039606</v>
      </c>
      <c r="V770" s="73">
        <v>10365</v>
      </c>
      <c r="W770" s="73">
        <v>60000</v>
      </c>
      <c r="X770" s="73">
        <v>3610</v>
      </c>
      <c r="Y770" s="73">
        <v>16043.226643</v>
      </c>
      <c r="Z770" s="73">
        <v>56</v>
      </c>
      <c r="AA770" s="73">
        <v>32429</v>
      </c>
      <c r="AB770" s="73">
        <v>10507</v>
      </c>
      <c r="AC770" s="73">
        <v>16656.808411000002</v>
      </c>
      <c r="AD770" s="75">
        <f t="shared" ref="AD770:AD833" si="36">(L770*M770)+(T770*U770)</f>
        <v>3238633622.0117106</v>
      </c>
      <c r="AE770" s="74">
        <f t="shared" ref="AE770:AE833" si="37">L770+T770</f>
        <v>180573</v>
      </c>
      <c r="AF770" s="75">
        <f t="shared" ref="AF770:AF833" si="38">AD770/AE770</f>
        <v>17935.314925330535</v>
      </c>
    </row>
    <row r="771" spans="1:32">
      <c r="A771" s="69" t="s">
        <v>3446</v>
      </c>
      <c r="B771" s="71" t="s">
        <v>3447</v>
      </c>
      <c r="C771" s="71"/>
      <c r="D771" s="72" t="s">
        <v>1215</v>
      </c>
      <c r="E771" s="71" t="s">
        <v>1350</v>
      </c>
      <c r="F771" s="71" t="s">
        <v>1351</v>
      </c>
      <c r="G771" s="71"/>
      <c r="H771" s="71" t="s">
        <v>1218</v>
      </c>
      <c r="I771" s="71" t="s">
        <v>1219</v>
      </c>
      <c r="J771" s="73">
        <v>180000</v>
      </c>
      <c r="K771" s="73">
        <v>310726</v>
      </c>
      <c r="L771" s="73">
        <v>1648</v>
      </c>
      <c r="M771" s="73">
        <v>187203.32159499999</v>
      </c>
      <c r="N771" s="73">
        <v>371514</v>
      </c>
      <c r="O771" s="73">
        <v>404740</v>
      </c>
      <c r="P771" s="73">
        <v>10</v>
      </c>
      <c r="Q771" s="73">
        <v>378159.2</v>
      </c>
      <c r="R771" s="73">
        <v>171000</v>
      </c>
      <c r="S771" s="73">
        <v>291024</v>
      </c>
      <c r="T771" s="73">
        <v>16263</v>
      </c>
      <c r="U771" s="73">
        <v>180065.57498100001</v>
      </c>
      <c r="V771" s="73">
        <v>196</v>
      </c>
      <c r="W771" s="73">
        <v>371514</v>
      </c>
      <c r="X771" s="73">
        <v>758</v>
      </c>
      <c r="Y771" s="73">
        <v>187588.472293</v>
      </c>
      <c r="Z771" s="73">
        <v>196</v>
      </c>
      <c r="AA771" s="73">
        <v>641000</v>
      </c>
      <c r="AB771" s="73">
        <v>9570</v>
      </c>
      <c r="AC771" s="73">
        <v>193644.81274600001</v>
      </c>
      <c r="AD771" s="75">
        <f t="shared" si="36"/>
        <v>3236917519.904563</v>
      </c>
      <c r="AE771" s="74">
        <f t="shared" si="37"/>
        <v>17911</v>
      </c>
      <c r="AF771" s="75">
        <f t="shared" si="38"/>
        <v>180722.32258972491</v>
      </c>
    </row>
    <row r="772" spans="1:32">
      <c r="A772" s="69" t="s">
        <v>3448</v>
      </c>
      <c r="B772" s="71" t="s">
        <v>3449</v>
      </c>
      <c r="C772" s="71"/>
      <c r="D772" s="72" t="s">
        <v>1215</v>
      </c>
      <c r="E772" s="71" t="s">
        <v>3450</v>
      </c>
      <c r="F772" s="71" t="s">
        <v>3451</v>
      </c>
      <c r="G772" s="71"/>
      <c r="H772" s="71" t="s">
        <v>1237</v>
      </c>
      <c r="I772" s="71" t="s">
        <v>1215</v>
      </c>
      <c r="J772" s="73">
        <v>2926</v>
      </c>
      <c r="K772" s="73">
        <v>75342</v>
      </c>
      <c r="L772" s="73">
        <v>37666</v>
      </c>
      <c r="M772" s="73">
        <v>68767.276928000007</v>
      </c>
      <c r="N772" s="73">
        <v>0</v>
      </c>
      <c r="O772" s="73">
        <v>138220</v>
      </c>
      <c r="P772" s="73">
        <v>8366</v>
      </c>
      <c r="Q772" s="73">
        <v>39265.432401999999</v>
      </c>
      <c r="R772" s="73">
        <v>3940</v>
      </c>
      <c r="S772" s="73">
        <v>65880</v>
      </c>
      <c r="T772" s="73">
        <v>20104</v>
      </c>
      <c r="U772" s="73">
        <v>31971.447219999998</v>
      </c>
      <c r="V772" s="73">
        <v>188</v>
      </c>
      <c r="W772" s="73">
        <v>112900</v>
      </c>
      <c r="X772" s="73">
        <v>71980.25</v>
      </c>
      <c r="Y772" s="73">
        <v>8475.0264609999995</v>
      </c>
      <c r="Z772" s="73">
        <v>164</v>
      </c>
      <c r="AA772" s="73">
        <v>125040</v>
      </c>
      <c r="AB772" s="73">
        <v>126777.5</v>
      </c>
      <c r="AC772" s="73">
        <v>2472.3178630000002</v>
      </c>
      <c r="AD772" s="75">
        <f t="shared" si="36"/>
        <v>3232942227.6809282</v>
      </c>
      <c r="AE772" s="74">
        <f t="shared" si="37"/>
        <v>57770</v>
      </c>
      <c r="AF772" s="75">
        <f t="shared" si="38"/>
        <v>55962.302712150391</v>
      </c>
    </row>
    <row r="773" spans="1:32">
      <c r="A773" s="69" t="s">
        <v>3452</v>
      </c>
      <c r="B773" s="71" t="s">
        <v>3345</v>
      </c>
      <c r="C773" s="71"/>
      <c r="D773" s="72" t="s">
        <v>1219</v>
      </c>
      <c r="E773" s="71"/>
      <c r="F773" s="71"/>
      <c r="G773" s="71"/>
      <c r="H773" s="71" t="s">
        <v>1621</v>
      </c>
      <c r="I773" s="71" t="s">
        <v>1215</v>
      </c>
      <c r="J773" s="73">
        <v>11580</v>
      </c>
      <c r="K773" s="73">
        <v>15380</v>
      </c>
      <c r="L773" s="73">
        <v>228741</v>
      </c>
      <c r="M773" s="73">
        <v>14131.366254</v>
      </c>
      <c r="N773" s="73">
        <v>9250</v>
      </c>
      <c r="O773" s="73">
        <v>19293</v>
      </c>
      <c r="P773" s="73">
        <v>7851</v>
      </c>
      <c r="Q773" s="73">
        <v>14085.956628</v>
      </c>
      <c r="R773" s="73">
        <v>0</v>
      </c>
      <c r="S773" s="73">
        <v>0</v>
      </c>
      <c r="T773" s="73">
        <v>0</v>
      </c>
      <c r="U773" s="73">
        <v>0</v>
      </c>
      <c r="V773" s="73">
        <v>17574</v>
      </c>
      <c r="W773" s="73">
        <v>17574</v>
      </c>
      <c r="X773" s="73">
        <v>2</v>
      </c>
      <c r="Y773" s="73">
        <v>17574</v>
      </c>
      <c r="Z773" s="73">
        <v>17260</v>
      </c>
      <c r="AA773" s="73">
        <v>17260</v>
      </c>
      <c r="AB773" s="73">
        <v>2</v>
      </c>
      <c r="AC773" s="73">
        <v>17260</v>
      </c>
      <c r="AD773" s="75">
        <f t="shared" si="36"/>
        <v>3232422848.3062143</v>
      </c>
      <c r="AE773" s="74">
        <f t="shared" si="37"/>
        <v>228741</v>
      </c>
      <c r="AF773" s="75">
        <f t="shared" si="38"/>
        <v>14131.366254000002</v>
      </c>
    </row>
    <row r="774" spans="1:32">
      <c r="A774" s="69" t="s">
        <v>3453</v>
      </c>
      <c r="B774" s="71" t="s">
        <v>3454</v>
      </c>
      <c r="C774" s="71"/>
      <c r="D774" s="72" t="s">
        <v>1219</v>
      </c>
      <c r="E774" s="71" t="s">
        <v>2871</v>
      </c>
      <c r="F774" s="71" t="s">
        <v>2872</v>
      </c>
      <c r="G774" s="71"/>
      <c r="H774" s="71" t="s">
        <v>1237</v>
      </c>
      <c r="I774" s="71" t="s">
        <v>1215</v>
      </c>
      <c r="J774" s="73">
        <v>7875</v>
      </c>
      <c r="K774" s="73">
        <v>15300</v>
      </c>
      <c r="L774" s="73">
        <v>272555</v>
      </c>
      <c r="M774" s="73">
        <v>10329.718502</v>
      </c>
      <c r="N774" s="73">
        <v>0</v>
      </c>
      <c r="O774" s="73">
        <v>129330</v>
      </c>
      <c r="P774" s="73">
        <v>47886.9</v>
      </c>
      <c r="Q774" s="73">
        <v>9040.3928489999998</v>
      </c>
      <c r="R774" s="73">
        <v>3810</v>
      </c>
      <c r="S774" s="73">
        <v>6840</v>
      </c>
      <c r="T774" s="73">
        <v>97142</v>
      </c>
      <c r="U774" s="73">
        <v>4251.3138449999997</v>
      </c>
      <c r="V774" s="73">
        <v>71</v>
      </c>
      <c r="W774" s="73">
        <v>33270</v>
      </c>
      <c r="X774" s="73">
        <v>99100.919869999998</v>
      </c>
      <c r="Y774" s="73">
        <v>1687.3285269999999</v>
      </c>
      <c r="Z774" s="73">
        <v>0</v>
      </c>
      <c r="AA774" s="73">
        <v>12250</v>
      </c>
      <c r="AB774" s="73">
        <v>462193.9</v>
      </c>
      <c r="AC774" s="73">
        <v>911.03517699999998</v>
      </c>
      <c r="AD774" s="75">
        <f t="shared" si="36"/>
        <v>3228397555.8436003</v>
      </c>
      <c r="AE774" s="74">
        <f t="shared" si="37"/>
        <v>369697</v>
      </c>
      <c r="AF774" s="75">
        <f t="shared" si="38"/>
        <v>8732.5500500236685</v>
      </c>
    </row>
    <row r="775" spans="1:32">
      <c r="A775" s="69" t="s">
        <v>3455</v>
      </c>
      <c r="B775" s="71" t="s">
        <v>3456</v>
      </c>
      <c r="C775" s="71"/>
      <c r="D775" s="72" t="s">
        <v>1215</v>
      </c>
      <c r="E775" s="71" t="s">
        <v>3457</v>
      </c>
      <c r="F775" s="71" t="s">
        <v>3458</v>
      </c>
      <c r="G775" s="71"/>
      <c r="H775" s="71" t="s">
        <v>1237</v>
      </c>
      <c r="I775" s="71" t="s">
        <v>1215</v>
      </c>
      <c r="J775" s="73">
        <v>61016</v>
      </c>
      <c r="K775" s="73">
        <v>85816</v>
      </c>
      <c r="L775" s="73">
        <v>42392</v>
      </c>
      <c r="M775" s="73">
        <v>70688.922057999996</v>
      </c>
      <c r="N775" s="73">
        <v>0</v>
      </c>
      <c r="O775" s="73">
        <v>143714</v>
      </c>
      <c r="P775" s="73">
        <v>5269</v>
      </c>
      <c r="Q775" s="73">
        <v>68169.125736999995</v>
      </c>
      <c r="R775" s="73">
        <v>49560</v>
      </c>
      <c r="S775" s="73">
        <v>75950</v>
      </c>
      <c r="T775" s="73">
        <v>4025</v>
      </c>
      <c r="U775" s="73">
        <v>57462.367199</v>
      </c>
      <c r="V775" s="73">
        <v>109</v>
      </c>
      <c r="W775" s="73">
        <v>90620.04</v>
      </c>
      <c r="X775" s="73">
        <v>6783.32323</v>
      </c>
      <c r="Y775" s="73">
        <v>14137.107844</v>
      </c>
      <c r="Z775" s="73">
        <v>109</v>
      </c>
      <c r="AA775" s="73">
        <v>96012</v>
      </c>
      <c r="AB775" s="73">
        <v>11931.58</v>
      </c>
      <c r="AC775" s="73">
        <v>15741.493546</v>
      </c>
      <c r="AD775" s="75">
        <f t="shared" si="36"/>
        <v>3227930811.8587108</v>
      </c>
      <c r="AE775" s="74">
        <f t="shared" si="37"/>
        <v>46417</v>
      </c>
      <c r="AF775" s="75">
        <f t="shared" si="38"/>
        <v>69541.995645102244</v>
      </c>
    </row>
    <row r="776" spans="1:32">
      <c r="A776" s="69" t="s">
        <v>3459</v>
      </c>
      <c r="B776" s="71" t="s">
        <v>3460</v>
      </c>
      <c r="C776" s="71"/>
      <c r="D776" s="72" t="s">
        <v>1219</v>
      </c>
      <c r="E776" s="71" t="s">
        <v>3461</v>
      </c>
      <c r="F776" s="71" t="s">
        <v>3462</v>
      </c>
      <c r="G776" s="71"/>
      <c r="H776" s="71" t="s">
        <v>1237</v>
      </c>
      <c r="I776" s="71" t="s">
        <v>1219</v>
      </c>
      <c r="J776" s="73">
        <v>9400</v>
      </c>
      <c r="K776" s="73">
        <v>36500</v>
      </c>
      <c r="L776" s="73">
        <v>32786</v>
      </c>
      <c r="M776" s="73">
        <v>24115.357891</v>
      </c>
      <c r="N776" s="73">
        <v>71</v>
      </c>
      <c r="O776" s="73">
        <v>75176</v>
      </c>
      <c r="P776" s="73">
        <v>165505.34</v>
      </c>
      <c r="Q776" s="73">
        <v>285.02784500000001</v>
      </c>
      <c r="R776" s="73">
        <v>1620</v>
      </c>
      <c r="S776" s="73">
        <v>28400</v>
      </c>
      <c r="T776" s="73">
        <v>1230910</v>
      </c>
      <c r="U776" s="73">
        <v>1978.8953059999999</v>
      </c>
      <c r="V776" s="73">
        <v>67</v>
      </c>
      <c r="W776" s="73">
        <v>7320</v>
      </c>
      <c r="X776" s="73">
        <v>1019136.03</v>
      </c>
      <c r="Y776" s="73">
        <v>137.795087</v>
      </c>
      <c r="Z776" s="73">
        <v>32</v>
      </c>
      <c r="AA776" s="73">
        <v>7320</v>
      </c>
      <c r="AB776" s="73">
        <v>1046868.84</v>
      </c>
      <c r="AC776" s="73">
        <v>121.597483</v>
      </c>
      <c r="AD776" s="75">
        <f t="shared" si="36"/>
        <v>3226488144.9227858</v>
      </c>
      <c r="AE776" s="74">
        <f t="shared" si="37"/>
        <v>1263696</v>
      </c>
      <c r="AF776" s="75">
        <f t="shared" si="38"/>
        <v>2553.2154449509894</v>
      </c>
    </row>
    <row r="777" spans="1:32">
      <c r="A777" s="69" t="s">
        <v>3463</v>
      </c>
      <c r="B777" s="71" t="s">
        <v>3464</v>
      </c>
      <c r="C777" s="71"/>
      <c r="D777" s="72" t="s">
        <v>1215</v>
      </c>
      <c r="E777" s="71" t="s">
        <v>2085</v>
      </c>
      <c r="F777" s="71" t="s">
        <v>2086</v>
      </c>
      <c r="G777" s="71"/>
      <c r="H777" s="71" t="s">
        <v>1237</v>
      </c>
      <c r="I777" s="71" t="s">
        <v>1215</v>
      </c>
      <c r="J777" s="73">
        <v>28728</v>
      </c>
      <c r="K777" s="73">
        <v>35467</v>
      </c>
      <c r="L777" s="73">
        <v>102190</v>
      </c>
      <c r="M777" s="73">
        <v>31493.356585000001</v>
      </c>
      <c r="N777" s="73">
        <v>0</v>
      </c>
      <c r="O777" s="73">
        <v>495480</v>
      </c>
      <c r="P777" s="73">
        <v>11421</v>
      </c>
      <c r="Q777" s="73">
        <v>32729.976989999999</v>
      </c>
      <c r="R777" s="73">
        <v>0</v>
      </c>
      <c r="S777" s="73">
        <v>0</v>
      </c>
      <c r="T777" s="73">
        <v>0</v>
      </c>
      <c r="U777" s="73">
        <v>0</v>
      </c>
      <c r="V777" s="73">
        <v>26477</v>
      </c>
      <c r="W777" s="73">
        <v>48900</v>
      </c>
      <c r="X777" s="73">
        <v>896</v>
      </c>
      <c r="Y777" s="73">
        <v>34266.699627000002</v>
      </c>
      <c r="Z777" s="73">
        <v>184</v>
      </c>
      <c r="AA777" s="73">
        <v>55300</v>
      </c>
      <c r="AB777" s="73">
        <v>9024</v>
      </c>
      <c r="AC777" s="73">
        <v>29217.355482999999</v>
      </c>
      <c r="AD777" s="75">
        <f t="shared" si="36"/>
        <v>3218306109.4211502</v>
      </c>
      <c r="AE777" s="74">
        <f t="shared" si="37"/>
        <v>102190</v>
      </c>
      <c r="AF777" s="75">
        <f t="shared" si="38"/>
        <v>31493.356585000001</v>
      </c>
    </row>
    <row r="778" spans="1:32">
      <c r="A778" s="69" t="s">
        <v>3465</v>
      </c>
      <c r="B778" s="71" t="s">
        <v>3466</v>
      </c>
      <c r="C778" s="71"/>
      <c r="D778" s="72" t="s">
        <v>1215</v>
      </c>
      <c r="E778" s="71" t="s">
        <v>3467</v>
      </c>
      <c r="F778" s="71" t="s">
        <v>3468</v>
      </c>
      <c r="G778" s="71"/>
      <c r="H778" s="71" t="s">
        <v>1237</v>
      </c>
      <c r="I778" s="71" t="s">
        <v>1219</v>
      </c>
      <c r="J778" s="73">
        <v>124700</v>
      </c>
      <c r="K778" s="73">
        <v>139200</v>
      </c>
      <c r="L778" s="73">
        <v>2684</v>
      </c>
      <c r="M778" s="73">
        <v>133035.87928299999</v>
      </c>
      <c r="N778" s="73">
        <v>180</v>
      </c>
      <c r="O778" s="73">
        <v>239000</v>
      </c>
      <c r="P778" s="73">
        <v>4639.96</v>
      </c>
      <c r="Q778" s="73">
        <v>57908.830786999999</v>
      </c>
      <c r="R778" s="73">
        <v>1876</v>
      </c>
      <c r="S778" s="73">
        <v>139200</v>
      </c>
      <c r="T778" s="73">
        <v>21711</v>
      </c>
      <c r="U778" s="73">
        <v>131759.42149099999</v>
      </c>
      <c r="V778" s="73">
        <v>2494</v>
      </c>
      <c r="W778" s="73">
        <v>487840</v>
      </c>
      <c r="X778" s="73">
        <v>241209.44</v>
      </c>
      <c r="Y778" s="73">
        <v>4061.3755209999999</v>
      </c>
      <c r="Z778" s="73">
        <v>21</v>
      </c>
      <c r="AA778" s="73">
        <v>1172550</v>
      </c>
      <c r="AB778" s="73">
        <v>522565.47</v>
      </c>
      <c r="AC778" s="73">
        <v>5185.6908320000002</v>
      </c>
      <c r="AD778" s="75">
        <f t="shared" si="36"/>
        <v>3217697099.9866729</v>
      </c>
      <c r="AE778" s="74">
        <f t="shared" si="37"/>
        <v>24395</v>
      </c>
      <c r="AF778" s="75">
        <f t="shared" si="38"/>
        <v>131899.86062663139</v>
      </c>
    </row>
    <row r="779" spans="1:32">
      <c r="A779" s="69" t="s">
        <v>3469</v>
      </c>
      <c r="B779" s="71" t="s">
        <v>3470</v>
      </c>
      <c r="C779" s="71"/>
      <c r="D779" s="72" t="s">
        <v>1215</v>
      </c>
      <c r="E779" s="71" t="s">
        <v>1952</v>
      </c>
      <c r="F779" s="71" t="s">
        <v>1953</v>
      </c>
      <c r="G779" s="71"/>
      <c r="H779" s="71" t="s">
        <v>1468</v>
      </c>
      <c r="I779" s="71" t="s">
        <v>1215</v>
      </c>
      <c r="J779" s="73">
        <v>0</v>
      </c>
      <c r="K779" s="73">
        <v>0</v>
      </c>
      <c r="L779" s="73">
        <v>0</v>
      </c>
      <c r="M779" s="73">
        <v>0</v>
      </c>
      <c r="N779" s="73">
        <v>13789</v>
      </c>
      <c r="O779" s="73">
        <v>303422</v>
      </c>
      <c r="P779" s="73">
        <v>2168</v>
      </c>
      <c r="Q779" s="73">
        <v>84449.938651999997</v>
      </c>
      <c r="R779" s="73">
        <v>174900</v>
      </c>
      <c r="S779" s="73">
        <v>336000</v>
      </c>
      <c r="T779" s="73">
        <v>14664</v>
      </c>
      <c r="U779" s="73">
        <v>219128.490173</v>
      </c>
      <c r="V779" s="73">
        <v>12495</v>
      </c>
      <c r="W779" s="73">
        <v>386246</v>
      </c>
      <c r="X779" s="73">
        <v>60020.151559999998</v>
      </c>
      <c r="Y779" s="73">
        <v>31269.854953999999</v>
      </c>
      <c r="Z779" s="73">
        <v>13427</v>
      </c>
      <c r="AA779" s="73">
        <v>273994</v>
      </c>
      <c r="AB779" s="73">
        <v>69825.428570000004</v>
      </c>
      <c r="AC779" s="73">
        <v>20194.288974999999</v>
      </c>
      <c r="AD779" s="75">
        <f t="shared" si="36"/>
        <v>3213300179.896872</v>
      </c>
      <c r="AE779" s="74">
        <f t="shared" si="37"/>
        <v>14664</v>
      </c>
      <c r="AF779" s="75">
        <f t="shared" si="38"/>
        <v>219128.490173</v>
      </c>
    </row>
    <row r="780" spans="1:32">
      <c r="A780" s="69" t="s">
        <v>3471</v>
      </c>
      <c r="B780" s="71" t="s">
        <v>2337</v>
      </c>
      <c r="C780" s="71"/>
      <c r="D780" s="72" t="s">
        <v>1215</v>
      </c>
      <c r="E780" s="71" t="s">
        <v>2338</v>
      </c>
      <c r="F780" s="71" t="s">
        <v>2339</v>
      </c>
      <c r="G780" s="71"/>
      <c r="H780" s="71" t="s">
        <v>1237</v>
      </c>
      <c r="I780" s="71" t="s">
        <v>1219</v>
      </c>
      <c r="J780" s="73">
        <v>151490</v>
      </c>
      <c r="K780" s="73">
        <v>179171</v>
      </c>
      <c r="L780" s="73">
        <v>3354</v>
      </c>
      <c r="M780" s="73">
        <v>153842.071257</v>
      </c>
      <c r="N780" s="73">
        <v>0</v>
      </c>
      <c r="O780" s="73">
        <v>328128</v>
      </c>
      <c r="P780" s="73">
        <v>7983.0001400000001</v>
      </c>
      <c r="Q780" s="73">
        <v>48864.753420000001</v>
      </c>
      <c r="R780" s="73">
        <v>4645</v>
      </c>
      <c r="S780" s="73">
        <v>75418</v>
      </c>
      <c r="T780" s="73">
        <v>38304</v>
      </c>
      <c r="U780" s="73">
        <v>70359.90105</v>
      </c>
      <c r="V780" s="73">
        <v>50</v>
      </c>
      <c r="W780" s="73">
        <v>174202</v>
      </c>
      <c r="X780" s="73">
        <v>52934.620519999997</v>
      </c>
      <c r="Y780" s="73">
        <v>26197.565431999999</v>
      </c>
      <c r="Z780" s="73">
        <v>0</v>
      </c>
      <c r="AA780" s="73">
        <v>905016</v>
      </c>
      <c r="AB780" s="73">
        <v>467956.28284</v>
      </c>
      <c r="AC780" s="73">
        <v>5338.5263839999998</v>
      </c>
      <c r="AD780" s="75">
        <f t="shared" si="36"/>
        <v>3211051956.8151779</v>
      </c>
      <c r="AE780" s="74">
        <f t="shared" si="37"/>
        <v>41658</v>
      </c>
      <c r="AF780" s="75">
        <f t="shared" si="38"/>
        <v>77081.27986977718</v>
      </c>
    </row>
    <row r="781" spans="1:32">
      <c r="A781" s="69" t="s">
        <v>3472</v>
      </c>
      <c r="B781" s="71" t="s">
        <v>3473</v>
      </c>
      <c r="C781" s="71"/>
      <c r="D781" s="72" t="s">
        <v>1215</v>
      </c>
      <c r="E781" s="71"/>
      <c r="F781" s="71"/>
      <c r="G781" s="71"/>
      <c r="H781" s="71" t="s">
        <v>1237</v>
      </c>
      <c r="I781" s="71" t="s">
        <v>1215</v>
      </c>
      <c r="J781" s="73">
        <v>151509</v>
      </c>
      <c r="K781" s="73">
        <v>176767</v>
      </c>
      <c r="L781" s="73">
        <v>5964</v>
      </c>
      <c r="M781" s="73">
        <v>156401.66699500001</v>
      </c>
      <c r="N781" s="73">
        <v>144706</v>
      </c>
      <c r="O781" s="73">
        <v>238896</v>
      </c>
      <c r="P781" s="73">
        <v>598</v>
      </c>
      <c r="Q781" s="73">
        <v>170837.92809100001</v>
      </c>
      <c r="R781" s="73">
        <v>143192</v>
      </c>
      <c r="S781" s="73">
        <v>183130</v>
      </c>
      <c r="T781" s="73">
        <v>15110</v>
      </c>
      <c r="U781" s="73">
        <v>150265.47584</v>
      </c>
      <c r="V781" s="73">
        <v>5709</v>
      </c>
      <c r="W781" s="73">
        <v>419328</v>
      </c>
      <c r="X781" s="73">
        <v>170806.05</v>
      </c>
      <c r="Y781" s="73">
        <v>6729.650412</v>
      </c>
      <c r="Z781" s="73">
        <v>745</v>
      </c>
      <c r="AA781" s="73">
        <v>205838</v>
      </c>
      <c r="AB781" s="73">
        <v>63995.48</v>
      </c>
      <c r="AC781" s="73">
        <v>11361.639434999999</v>
      </c>
      <c r="AD781" s="75">
        <f t="shared" si="36"/>
        <v>3203290881.9005799</v>
      </c>
      <c r="AE781" s="74">
        <f t="shared" si="37"/>
        <v>21074</v>
      </c>
      <c r="AF781" s="75">
        <f t="shared" si="38"/>
        <v>152002.03482493025</v>
      </c>
    </row>
    <row r="782" spans="1:32">
      <c r="A782" s="69" t="s">
        <v>3474</v>
      </c>
      <c r="B782" s="71" t="s">
        <v>3475</v>
      </c>
      <c r="C782" s="71"/>
      <c r="D782" s="72" t="s">
        <v>1219</v>
      </c>
      <c r="E782" s="71" t="s">
        <v>3476</v>
      </c>
      <c r="F782" s="71" t="s">
        <v>3477</v>
      </c>
      <c r="G782" s="71"/>
      <c r="H782" s="71" t="s">
        <v>1296</v>
      </c>
      <c r="I782" s="71" t="s">
        <v>1219</v>
      </c>
      <c r="J782" s="73">
        <v>0</v>
      </c>
      <c r="K782" s="73">
        <v>17462</v>
      </c>
      <c r="L782" s="73">
        <v>116521</v>
      </c>
      <c r="M782" s="73">
        <v>10574.16267</v>
      </c>
      <c r="N782" s="73">
        <v>695</v>
      </c>
      <c r="O782" s="73">
        <v>22170</v>
      </c>
      <c r="P782" s="73">
        <v>63294.6</v>
      </c>
      <c r="Q782" s="73">
        <v>2090.7050629999999</v>
      </c>
      <c r="R782" s="73">
        <v>8100</v>
      </c>
      <c r="S782" s="73">
        <v>18880</v>
      </c>
      <c r="T782" s="73">
        <v>186278</v>
      </c>
      <c r="U782" s="73">
        <v>10573.196453</v>
      </c>
      <c r="V782" s="73">
        <v>5</v>
      </c>
      <c r="W782" s="73">
        <v>29110</v>
      </c>
      <c r="X782" s="73">
        <v>238408.8</v>
      </c>
      <c r="Y782" s="73">
        <v>2597.4482699999999</v>
      </c>
      <c r="Z782" s="73">
        <v>0</v>
      </c>
      <c r="AA782" s="73">
        <v>128800</v>
      </c>
      <c r="AB782" s="73">
        <v>346505.4</v>
      </c>
      <c r="AC782" s="73">
        <v>1614.0351009999999</v>
      </c>
      <c r="AD782" s="75">
        <f t="shared" si="36"/>
        <v>3201665897.3430042</v>
      </c>
      <c r="AE782" s="74">
        <f t="shared" si="37"/>
        <v>302799</v>
      </c>
      <c r="AF782" s="75">
        <f t="shared" si="38"/>
        <v>10573.568265889267</v>
      </c>
    </row>
    <row r="783" spans="1:32">
      <c r="A783" s="69" t="s">
        <v>3478</v>
      </c>
      <c r="B783" s="71" t="s">
        <v>3479</v>
      </c>
      <c r="C783" s="71"/>
      <c r="D783" s="72" t="s">
        <v>1215</v>
      </c>
      <c r="E783" s="71" t="s">
        <v>3480</v>
      </c>
      <c r="F783" s="71" t="s">
        <v>3481</v>
      </c>
      <c r="G783" s="71"/>
      <c r="H783" s="71" t="s">
        <v>1794</v>
      </c>
      <c r="I783" s="71" t="s">
        <v>1215</v>
      </c>
      <c r="J783" s="73">
        <v>45352</v>
      </c>
      <c r="K783" s="73">
        <v>52694</v>
      </c>
      <c r="L783" s="73">
        <v>62328</v>
      </c>
      <c r="M783" s="73">
        <v>50398.015802000002</v>
      </c>
      <c r="N783" s="73">
        <v>0</v>
      </c>
      <c r="O783" s="73">
        <v>64213.599999999999</v>
      </c>
      <c r="P783" s="73">
        <v>2204</v>
      </c>
      <c r="Q783" s="73">
        <v>56523.199067000001</v>
      </c>
      <c r="R783" s="73">
        <v>44699</v>
      </c>
      <c r="S783" s="73">
        <v>51747</v>
      </c>
      <c r="T783" s="73">
        <v>1290</v>
      </c>
      <c r="U783" s="73">
        <v>46343.311624000002</v>
      </c>
      <c r="V783" s="73">
        <v>49129.61</v>
      </c>
      <c r="W783" s="73">
        <v>61663</v>
      </c>
      <c r="X783" s="73">
        <v>303</v>
      </c>
      <c r="Y783" s="73">
        <v>49856.263693000001</v>
      </c>
      <c r="Z783" s="73">
        <v>27</v>
      </c>
      <c r="AA783" s="73">
        <v>812494</v>
      </c>
      <c r="AB783" s="73">
        <v>9265</v>
      </c>
      <c r="AC783" s="73">
        <v>50178.594493999997</v>
      </c>
      <c r="AD783" s="75">
        <f t="shared" si="36"/>
        <v>3200990400.9020162</v>
      </c>
      <c r="AE783" s="74">
        <f t="shared" si="37"/>
        <v>63618</v>
      </c>
      <c r="AF783" s="75">
        <f t="shared" si="38"/>
        <v>50315.797430004342</v>
      </c>
    </row>
    <row r="784" spans="1:32">
      <c r="A784" s="69" t="s">
        <v>3482</v>
      </c>
      <c r="B784" s="71" t="s">
        <v>3483</v>
      </c>
      <c r="C784" s="71"/>
      <c r="D784" s="72" t="s">
        <v>1219</v>
      </c>
      <c r="E784" s="71" t="s">
        <v>3484</v>
      </c>
      <c r="F784" s="71" t="s">
        <v>3485</v>
      </c>
      <c r="G784" s="71"/>
      <c r="H784" s="71" t="s">
        <v>1237</v>
      </c>
      <c r="I784" s="71" t="s">
        <v>1219</v>
      </c>
      <c r="J784" s="73">
        <v>149</v>
      </c>
      <c r="K784" s="73">
        <v>25286</v>
      </c>
      <c r="L784" s="73">
        <v>704556</v>
      </c>
      <c r="M784" s="73">
        <v>4538.9300039999998</v>
      </c>
      <c r="N784" s="73">
        <v>82</v>
      </c>
      <c r="O784" s="73">
        <v>10784500</v>
      </c>
      <c r="P784" s="73">
        <v>92148.9</v>
      </c>
      <c r="Q784" s="73">
        <v>10743.297601</v>
      </c>
      <c r="R784" s="73">
        <v>0</v>
      </c>
      <c r="S784" s="73">
        <v>0</v>
      </c>
      <c r="T784" s="73">
        <v>0</v>
      </c>
      <c r="U784" s="73">
        <v>0</v>
      </c>
      <c r="V784" s="73">
        <v>101</v>
      </c>
      <c r="W784" s="73">
        <v>60750</v>
      </c>
      <c r="X784" s="73">
        <v>11953.441999999999</v>
      </c>
      <c r="Y784" s="73">
        <v>281.36397599999998</v>
      </c>
      <c r="Z784" s="73">
        <v>1</v>
      </c>
      <c r="AA784" s="73">
        <v>25384</v>
      </c>
      <c r="AB784" s="73">
        <v>39918</v>
      </c>
      <c r="AC784" s="73">
        <v>207.58709200000001</v>
      </c>
      <c r="AD784" s="75">
        <f t="shared" si="36"/>
        <v>3197930367.8982239</v>
      </c>
      <c r="AE784" s="74">
        <f t="shared" si="37"/>
        <v>704556</v>
      </c>
      <c r="AF784" s="75">
        <f t="shared" si="38"/>
        <v>4538.9300039999998</v>
      </c>
    </row>
    <row r="785" spans="1:32">
      <c r="A785" s="69" t="s">
        <v>3486</v>
      </c>
      <c r="B785" s="71" t="s">
        <v>3487</v>
      </c>
      <c r="C785" s="71"/>
      <c r="D785" s="72" t="s">
        <v>1215</v>
      </c>
      <c r="E785" s="71" t="s">
        <v>2285</v>
      </c>
      <c r="F785" s="71" t="s">
        <v>2286</v>
      </c>
      <c r="G785" s="71"/>
      <c r="H785" s="71" t="s">
        <v>1237</v>
      </c>
      <c r="I785" s="71" t="s">
        <v>1215</v>
      </c>
      <c r="J785" s="73">
        <v>0</v>
      </c>
      <c r="K785" s="73">
        <v>28281</v>
      </c>
      <c r="L785" s="73">
        <v>89849</v>
      </c>
      <c r="M785" s="73">
        <v>20803.176245999999</v>
      </c>
      <c r="N785" s="73">
        <v>0</v>
      </c>
      <c r="O785" s="73">
        <v>87493</v>
      </c>
      <c r="P785" s="73">
        <v>32675</v>
      </c>
      <c r="Q785" s="73">
        <v>3209.7903390000001</v>
      </c>
      <c r="R785" s="73">
        <v>1148</v>
      </c>
      <c r="S785" s="73">
        <v>1596</v>
      </c>
      <c r="T785" s="73">
        <v>882837</v>
      </c>
      <c r="U785" s="73">
        <v>1502.5214800000001</v>
      </c>
      <c r="V785" s="73">
        <v>76</v>
      </c>
      <c r="W785" s="73">
        <v>334</v>
      </c>
      <c r="X785" s="73">
        <v>3938</v>
      </c>
      <c r="Y785" s="73">
        <v>128.46927199999999</v>
      </c>
      <c r="Z785" s="73">
        <v>70</v>
      </c>
      <c r="AA785" s="73">
        <v>25453</v>
      </c>
      <c r="AB785" s="73">
        <v>131434</v>
      </c>
      <c r="AC785" s="73">
        <v>188.93391</v>
      </c>
      <c r="AD785" s="75">
        <f t="shared" si="36"/>
        <v>3195626138.3656139</v>
      </c>
      <c r="AE785" s="74">
        <f t="shared" si="37"/>
        <v>972686</v>
      </c>
      <c r="AF785" s="75">
        <f t="shared" si="38"/>
        <v>3285.3625305243563</v>
      </c>
    </row>
    <row r="786" spans="1:32">
      <c r="A786" s="69" t="s">
        <v>3488</v>
      </c>
      <c r="B786" s="71" t="s">
        <v>3489</v>
      </c>
      <c r="C786" s="71"/>
      <c r="D786" s="72" t="s">
        <v>1215</v>
      </c>
      <c r="E786" s="71" t="s">
        <v>3490</v>
      </c>
      <c r="F786" s="71" t="s">
        <v>3491</v>
      </c>
      <c r="G786" s="71"/>
      <c r="H786" s="71" t="s">
        <v>1296</v>
      </c>
      <c r="I786" s="71" t="s">
        <v>1219</v>
      </c>
      <c r="J786" s="73">
        <v>0</v>
      </c>
      <c r="K786" s="73">
        <v>0</v>
      </c>
      <c r="L786" s="73">
        <v>0</v>
      </c>
      <c r="M786" s="73">
        <v>0</v>
      </c>
      <c r="N786" s="73">
        <v>49261</v>
      </c>
      <c r="O786" s="73">
        <v>61038</v>
      </c>
      <c r="P786" s="73">
        <v>1797</v>
      </c>
      <c r="Q786" s="73">
        <v>53344.594878000004</v>
      </c>
      <c r="R786" s="73">
        <v>39800</v>
      </c>
      <c r="S786" s="73">
        <v>51780</v>
      </c>
      <c r="T786" s="73">
        <v>66673</v>
      </c>
      <c r="U786" s="73">
        <v>47909.466</v>
      </c>
      <c r="V786" s="73">
        <v>10675</v>
      </c>
      <c r="W786" s="73">
        <v>81080</v>
      </c>
      <c r="X786" s="73">
        <v>40061</v>
      </c>
      <c r="Y786" s="73">
        <v>51553.533395999999</v>
      </c>
      <c r="Z786" s="73">
        <v>16</v>
      </c>
      <c r="AA786" s="73">
        <v>4698000</v>
      </c>
      <c r="AB786" s="73">
        <v>355486</v>
      </c>
      <c r="AC786" s="73">
        <v>13624.303361</v>
      </c>
      <c r="AD786" s="75">
        <f t="shared" si="36"/>
        <v>3194267826.618</v>
      </c>
      <c r="AE786" s="74">
        <f t="shared" si="37"/>
        <v>66673</v>
      </c>
      <c r="AF786" s="75">
        <f t="shared" si="38"/>
        <v>47909.466</v>
      </c>
    </row>
    <row r="787" spans="1:32">
      <c r="A787" s="69" t="s">
        <v>3492</v>
      </c>
      <c r="B787" s="71" t="s">
        <v>3493</v>
      </c>
      <c r="C787" s="71"/>
      <c r="D787" s="72" t="s">
        <v>1219</v>
      </c>
      <c r="E787" s="71" t="s">
        <v>3494</v>
      </c>
      <c r="F787" s="71" t="s">
        <v>3495</v>
      </c>
      <c r="G787" s="71"/>
      <c r="H787" s="71" t="s">
        <v>1237</v>
      </c>
      <c r="I787" s="71" t="s">
        <v>1219</v>
      </c>
      <c r="J787" s="73">
        <v>45400</v>
      </c>
      <c r="K787" s="73">
        <v>132694</v>
      </c>
      <c r="L787" s="73">
        <v>14759.01</v>
      </c>
      <c r="M787" s="73">
        <v>115039.393761</v>
      </c>
      <c r="N787" s="73">
        <v>33</v>
      </c>
      <c r="O787" s="73">
        <v>356400</v>
      </c>
      <c r="P787" s="73">
        <v>114714.87</v>
      </c>
      <c r="Q787" s="73">
        <v>2163.407616</v>
      </c>
      <c r="R787" s="73">
        <v>493</v>
      </c>
      <c r="S787" s="73">
        <v>82900</v>
      </c>
      <c r="T787" s="73">
        <v>52778.5</v>
      </c>
      <c r="U787" s="73">
        <v>28304.114019000001</v>
      </c>
      <c r="V787" s="73">
        <v>33</v>
      </c>
      <c r="W787" s="73">
        <v>147440</v>
      </c>
      <c r="X787" s="73">
        <v>476398.28</v>
      </c>
      <c r="Y787" s="73">
        <v>1573.057595</v>
      </c>
      <c r="Z787" s="73">
        <v>0</v>
      </c>
      <c r="AA787" s="73">
        <v>7480000</v>
      </c>
      <c r="AB787" s="73">
        <v>615790.87</v>
      </c>
      <c r="AC787" s="73">
        <v>1043.3306520000001</v>
      </c>
      <c r="AD787" s="75">
        <f t="shared" si="36"/>
        <v>3191716244.6643281</v>
      </c>
      <c r="AE787" s="74">
        <f t="shared" si="37"/>
        <v>67537.509999999995</v>
      </c>
      <c r="AF787" s="75">
        <f t="shared" si="38"/>
        <v>47258.423425209614</v>
      </c>
    </row>
    <row r="788" spans="1:32">
      <c r="A788" s="69" t="s">
        <v>3496</v>
      </c>
      <c r="B788" s="71" t="s">
        <v>3497</v>
      </c>
      <c r="C788" s="71"/>
      <c r="D788" s="72" t="s">
        <v>1215</v>
      </c>
      <c r="E788" s="71" t="s">
        <v>3467</v>
      </c>
      <c r="F788" s="71" t="s">
        <v>3468</v>
      </c>
      <c r="G788" s="71"/>
      <c r="H788" s="71" t="s">
        <v>1237</v>
      </c>
      <c r="I788" s="71" t="s">
        <v>1219</v>
      </c>
      <c r="J788" s="73">
        <v>249350</v>
      </c>
      <c r="K788" s="73">
        <v>297850</v>
      </c>
      <c r="L788" s="73">
        <v>1596</v>
      </c>
      <c r="M788" s="73">
        <v>265328.07017399999</v>
      </c>
      <c r="N788" s="73">
        <v>5089</v>
      </c>
      <c r="O788" s="73">
        <v>298071</v>
      </c>
      <c r="P788" s="73">
        <v>4789.3999999999996</v>
      </c>
      <c r="Q788" s="73">
        <v>60600.600490999997</v>
      </c>
      <c r="R788" s="73">
        <v>249350</v>
      </c>
      <c r="S788" s="73">
        <v>278350</v>
      </c>
      <c r="T788" s="73">
        <v>10465</v>
      </c>
      <c r="U788" s="73">
        <v>264328.021977</v>
      </c>
      <c r="V788" s="73">
        <v>1986</v>
      </c>
      <c r="W788" s="73">
        <v>320100</v>
      </c>
      <c r="X788" s="73">
        <v>109620.72</v>
      </c>
      <c r="Y788" s="73">
        <v>8969.9377380000005</v>
      </c>
      <c r="Z788" s="73">
        <v>0</v>
      </c>
      <c r="AA788" s="73">
        <v>3485300</v>
      </c>
      <c r="AB788" s="73">
        <v>241940.42</v>
      </c>
      <c r="AC788" s="73">
        <v>9539.6866969999992</v>
      </c>
      <c r="AD788" s="75">
        <f t="shared" si="36"/>
        <v>3189656349.987009</v>
      </c>
      <c r="AE788" s="74">
        <f t="shared" si="37"/>
        <v>12061</v>
      </c>
      <c r="AF788" s="75">
        <f t="shared" si="38"/>
        <v>264460.35569082241</v>
      </c>
    </row>
    <row r="789" spans="1:32">
      <c r="A789" s="69" t="s">
        <v>3498</v>
      </c>
      <c r="B789" s="71" t="s">
        <v>3499</v>
      </c>
      <c r="C789" s="71"/>
      <c r="D789" s="72" t="s">
        <v>1215</v>
      </c>
      <c r="E789" s="71" t="s">
        <v>3500</v>
      </c>
      <c r="F789" s="71" t="s">
        <v>3501</v>
      </c>
      <c r="G789" s="71"/>
      <c r="H789" s="71" t="s">
        <v>1395</v>
      </c>
      <c r="I789" s="71" t="s">
        <v>1215</v>
      </c>
      <c r="J789" s="73">
        <v>148500</v>
      </c>
      <c r="K789" s="73">
        <v>165500</v>
      </c>
      <c r="L789" s="73">
        <v>147</v>
      </c>
      <c r="M789" s="73">
        <v>161231.49659600001</v>
      </c>
      <c r="N789" s="73">
        <v>29100</v>
      </c>
      <c r="O789" s="73">
        <v>750000</v>
      </c>
      <c r="P789" s="73">
        <v>491.2</v>
      </c>
      <c r="Q789" s="73">
        <v>59447.947876999999</v>
      </c>
      <c r="R789" s="73">
        <v>85000</v>
      </c>
      <c r="S789" s="73">
        <v>165500</v>
      </c>
      <c r="T789" s="73">
        <v>24263</v>
      </c>
      <c r="U789" s="73">
        <v>130439.656882</v>
      </c>
      <c r="V789" s="73">
        <v>6100</v>
      </c>
      <c r="W789" s="73">
        <v>225000</v>
      </c>
      <c r="X789" s="73">
        <v>2765.4</v>
      </c>
      <c r="Y789" s="73">
        <v>112266.10689</v>
      </c>
      <c r="Z789" s="73">
        <v>0</v>
      </c>
      <c r="AA789" s="73">
        <v>370000</v>
      </c>
      <c r="AB789" s="73">
        <v>295796.8</v>
      </c>
      <c r="AC789" s="73">
        <v>3646.6844230000002</v>
      </c>
      <c r="AD789" s="75">
        <f t="shared" si="36"/>
        <v>3188558424.927578</v>
      </c>
      <c r="AE789" s="74">
        <f t="shared" si="37"/>
        <v>24410</v>
      </c>
      <c r="AF789" s="75">
        <f t="shared" si="38"/>
        <v>130625.0890998598</v>
      </c>
    </row>
    <row r="790" spans="1:32">
      <c r="A790" s="69" t="s">
        <v>3502</v>
      </c>
      <c r="B790" s="71" t="s">
        <v>3503</v>
      </c>
      <c r="C790" s="71"/>
      <c r="D790" s="72" t="s">
        <v>1219</v>
      </c>
      <c r="E790" s="71" t="s">
        <v>3420</v>
      </c>
      <c r="F790" s="71" t="s">
        <v>3337</v>
      </c>
      <c r="G790" s="71"/>
      <c r="H790" s="71" t="s">
        <v>1621</v>
      </c>
      <c r="I790" s="71" t="s">
        <v>1219</v>
      </c>
      <c r="J790" s="73">
        <v>1498</v>
      </c>
      <c r="K790" s="73">
        <v>5009</v>
      </c>
      <c r="L790" s="73">
        <v>282090</v>
      </c>
      <c r="M790" s="73">
        <v>3915.6073470000001</v>
      </c>
      <c r="N790" s="73">
        <v>0</v>
      </c>
      <c r="O790" s="73">
        <v>4690224</v>
      </c>
      <c r="P790" s="73">
        <v>154195</v>
      </c>
      <c r="Q790" s="73">
        <v>2117.0005780000001</v>
      </c>
      <c r="R790" s="73">
        <v>760</v>
      </c>
      <c r="S790" s="73">
        <v>1929</v>
      </c>
      <c r="T790" s="73">
        <v>2482973</v>
      </c>
      <c r="U790" s="73">
        <v>837.32680700000003</v>
      </c>
      <c r="V790" s="73">
        <v>18</v>
      </c>
      <c r="W790" s="73">
        <v>7500</v>
      </c>
      <c r="X790" s="73">
        <v>485395</v>
      </c>
      <c r="Y790" s="73">
        <v>907.54114900000002</v>
      </c>
      <c r="Z790" s="73">
        <v>0</v>
      </c>
      <c r="AA790" s="73">
        <v>3022980</v>
      </c>
      <c r="AB790" s="73">
        <v>438705.65</v>
      </c>
      <c r="AC790" s="73">
        <v>1239.229227</v>
      </c>
      <c r="AD790" s="75">
        <f t="shared" si="36"/>
        <v>3183613530.4724407</v>
      </c>
      <c r="AE790" s="74">
        <f t="shared" si="37"/>
        <v>2765063</v>
      </c>
      <c r="AF790" s="75">
        <f t="shared" si="38"/>
        <v>1151.3710647722821</v>
      </c>
    </row>
    <row r="791" spans="1:32">
      <c r="A791" s="69" t="s">
        <v>3504</v>
      </c>
      <c r="B791" s="71" t="s">
        <v>3505</v>
      </c>
      <c r="C791" s="71"/>
      <c r="D791" s="72" t="s">
        <v>1215</v>
      </c>
      <c r="E791" s="71" t="s">
        <v>3324</v>
      </c>
      <c r="F791" s="71" t="s">
        <v>3325</v>
      </c>
      <c r="G791" s="71"/>
      <c r="H791" s="71" t="s">
        <v>1611</v>
      </c>
      <c r="I791" s="71" t="s">
        <v>1215</v>
      </c>
      <c r="J791" s="73">
        <v>33439</v>
      </c>
      <c r="K791" s="73">
        <v>54252</v>
      </c>
      <c r="L791" s="73">
        <v>64097</v>
      </c>
      <c r="M791" s="73">
        <v>48209.064195999999</v>
      </c>
      <c r="N791" s="73">
        <v>0</v>
      </c>
      <c r="O791" s="73">
        <v>81025</v>
      </c>
      <c r="P791" s="73">
        <v>8140</v>
      </c>
      <c r="Q791" s="73">
        <v>50054.263308000001</v>
      </c>
      <c r="R791" s="73">
        <v>27000</v>
      </c>
      <c r="S791" s="73">
        <v>40910</v>
      </c>
      <c r="T791" s="73">
        <v>3236</v>
      </c>
      <c r="U791" s="73">
        <v>28910.968164999998</v>
      </c>
      <c r="V791" s="73">
        <v>20880</v>
      </c>
      <c r="W791" s="73">
        <v>91635</v>
      </c>
      <c r="X791" s="73">
        <v>1992</v>
      </c>
      <c r="Y791" s="73">
        <v>39841.983032999997</v>
      </c>
      <c r="Z791" s="73">
        <v>12</v>
      </c>
      <c r="AA791" s="73">
        <v>115550</v>
      </c>
      <c r="AB791" s="73">
        <v>45111</v>
      </c>
      <c r="AC791" s="73">
        <v>4893.7712469999997</v>
      </c>
      <c r="AD791" s="75">
        <f t="shared" si="36"/>
        <v>3183612280.7529516</v>
      </c>
      <c r="AE791" s="74">
        <f t="shared" si="37"/>
        <v>67333</v>
      </c>
      <c r="AF791" s="75">
        <f t="shared" si="38"/>
        <v>47281.604573581331</v>
      </c>
    </row>
    <row r="792" spans="1:32">
      <c r="A792" s="69" t="s">
        <v>3506</v>
      </c>
      <c r="B792" s="71" t="s">
        <v>2920</v>
      </c>
      <c r="C792" s="71"/>
      <c r="D792" s="72" t="s">
        <v>1219</v>
      </c>
      <c r="E792" s="71" t="s">
        <v>2921</v>
      </c>
      <c r="F792" s="71" t="s">
        <v>2922</v>
      </c>
      <c r="G792" s="71"/>
      <c r="H792" s="71" t="s">
        <v>1621</v>
      </c>
      <c r="I792" s="71" t="s">
        <v>1215</v>
      </c>
      <c r="J792" s="73">
        <v>4500</v>
      </c>
      <c r="K792" s="73">
        <v>9221</v>
      </c>
      <c r="L792" s="73">
        <v>360946</v>
      </c>
      <c r="M792" s="73">
        <v>8063.9036889999998</v>
      </c>
      <c r="N792" s="73">
        <v>2411</v>
      </c>
      <c r="O792" s="73">
        <v>13234</v>
      </c>
      <c r="P792" s="73">
        <v>47919</v>
      </c>
      <c r="Q792" s="73">
        <v>6069.2571749999997</v>
      </c>
      <c r="R792" s="73">
        <v>2767</v>
      </c>
      <c r="S792" s="73">
        <v>7162</v>
      </c>
      <c r="T792" s="73">
        <v>69229</v>
      </c>
      <c r="U792" s="73">
        <v>3936.705117</v>
      </c>
      <c r="V792" s="73">
        <v>2410</v>
      </c>
      <c r="W792" s="73">
        <v>15603</v>
      </c>
      <c r="X792" s="73">
        <v>23235</v>
      </c>
      <c r="Y792" s="73">
        <v>3887.481769</v>
      </c>
      <c r="Z792" s="73">
        <v>2535</v>
      </c>
      <c r="AA792" s="73">
        <v>277020</v>
      </c>
      <c r="AB792" s="73">
        <v>22874.766660000001</v>
      </c>
      <c r="AC792" s="73">
        <v>4356.1456079999998</v>
      </c>
      <c r="AD792" s="75">
        <f t="shared" si="36"/>
        <v>3183167939.474587</v>
      </c>
      <c r="AE792" s="74">
        <f t="shared" si="37"/>
        <v>430175</v>
      </c>
      <c r="AF792" s="75">
        <f t="shared" si="38"/>
        <v>7399.7046306144866</v>
      </c>
    </row>
    <row r="793" spans="1:32">
      <c r="A793" s="69" t="s">
        <v>3507</v>
      </c>
      <c r="B793" s="71" t="s">
        <v>3508</v>
      </c>
      <c r="C793" s="71"/>
      <c r="D793" s="72" t="s">
        <v>1215</v>
      </c>
      <c r="E793" s="71"/>
      <c r="F793" s="71"/>
      <c r="G793" s="71"/>
      <c r="H793" s="71" t="s">
        <v>1316</v>
      </c>
      <c r="I793" s="71" t="s">
        <v>1215</v>
      </c>
      <c r="J793" s="73">
        <v>541796</v>
      </c>
      <c r="K793" s="73">
        <v>602018</v>
      </c>
      <c r="L793" s="73">
        <v>5462</v>
      </c>
      <c r="M793" s="73">
        <v>582738.17136299994</v>
      </c>
      <c r="N793" s="73">
        <v>425704</v>
      </c>
      <c r="O793" s="73">
        <v>942000</v>
      </c>
      <c r="P793" s="73">
        <v>804</v>
      </c>
      <c r="Q793" s="73">
        <v>684339.18532299995</v>
      </c>
      <c r="R793" s="73">
        <v>0</v>
      </c>
      <c r="S793" s="73">
        <v>0</v>
      </c>
      <c r="T793" s="73">
        <v>0</v>
      </c>
      <c r="U793" s="73">
        <v>0</v>
      </c>
      <c r="V793" s="73">
        <v>500000</v>
      </c>
      <c r="W793" s="73">
        <v>2102756</v>
      </c>
      <c r="X793" s="73">
        <v>3182</v>
      </c>
      <c r="Y793" s="73">
        <v>667104.66863299999</v>
      </c>
      <c r="Z793" s="73">
        <v>7080</v>
      </c>
      <c r="AA793" s="73">
        <v>16367800</v>
      </c>
      <c r="AB793" s="73">
        <v>6343</v>
      </c>
      <c r="AC793" s="73">
        <v>660416.27085299999</v>
      </c>
      <c r="AD793" s="75">
        <f t="shared" si="36"/>
        <v>3182915891.9847059</v>
      </c>
      <c r="AE793" s="74">
        <f t="shared" si="37"/>
        <v>5462</v>
      </c>
      <c r="AF793" s="75">
        <f t="shared" si="38"/>
        <v>582738.17136299994</v>
      </c>
    </row>
    <row r="794" spans="1:32">
      <c r="A794" s="69" t="s">
        <v>3509</v>
      </c>
      <c r="B794" s="71" t="s">
        <v>3510</v>
      </c>
      <c r="C794" s="71"/>
      <c r="D794" s="72" t="s">
        <v>1215</v>
      </c>
      <c r="E794" s="71" t="s">
        <v>3511</v>
      </c>
      <c r="F794" s="71" t="s">
        <v>3512</v>
      </c>
      <c r="G794" s="71"/>
      <c r="H794" s="71" t="s">
        <v>1237</v>
      </c>
      <c r="I794" s="71" t="s">
        <v>1215</v>
      </c>
      <c r="J794" s="73">
        <v>1289089</v>
      </c>
      <c r="K794" s="73">
        <v>1289089</v>
      </c>
      <c r="L794" s="73">
        <v>20</v>
      </c>
      <c r="M794" s="73">
        <v>1289089</v>
      </c>
      <c r="N794" s="73">
        <v>1289089</v>
      </c>
      <c r="O794" s="73">
        <v>1611045</v>
      </c>
      <c r="P794" s="73">
        <v>296</v>
      </c>
      <c r="Q794" s="73">
        <v>1441708.097972</v>
      </c>
      <c r="R794" s="73">
        <v>1248381</v>
      </c>
      <c r="S794" s="73">
        <v>1500000</v>
      </c>
      <c r="T794" s="73">
        <v>2348</v>
      </c>
      <c r="U794" s="73">
        <v>1343653.0016979999</v>
      </c>
      <c r="V794" s="73">
        <v>38000</v>
      </c>
      <c r="W794" s="73">
        <v>1642607</v>
      </c>
      <c r="X794" s="73">
        <v>1160</v>
      </c>
      <c r="Y794" s="73">
        <v>1343094.8074099999</v>
      </c>
      <c r="Z794" s="73">
        <v>1078</v>
      </c>
      <c r="AA794" s="73">
        <v>10855488</v>
      </c>
      <c r="AB794" s="73">
        <v>3228</v>
      </c>
      <c r="AC794" s="73">
        <v>1333264.225848</v>
      </c>
      <c r="AD794" s="75">
        <f t="shared" si="36"/>
        <v>3180679027.9869037</v>
      </c>
      <c r="AE794" s="74">
        <f t="shared" si="37"/>
        <v>2368</v>
      </c>
      <c r="AF794" s="75">
        <f t="shared" si="38"/>
        <v>1343192.1570890641</v>
      </c>
    </row>
    <row r="795" spans="1:32">
      <c r="A795" s="69" t="s">
        <v>3513</v>
      </c>
      <c r="B795" s="71" t="s">
        <v>3514</v>
      </c>
      <c r="C795" s="71"/>
      <c r="D795" s="72" t="s">
        <v>1215</v>
      </c>
      <c r="E795" s="71" t="s">
        <v>3515</v>
      </c>
      <c r="F795" s="71" t="s">
        <v>3516</v>
      </c>
      <c r="G795" s="71"/>
      <c r="H795" s="71" t="s">
        <v>1237</v>
      </c>
      <c r="I795" s="71" t="s">
        <v>1215</v>
      </c>
      <c r="J795" s="73">
        <v>28059</v>
      </c>
      <c r="K795" s="73">
        <v>55881</v>
      </c>
      <c r="L795" s="73">
        <v>27030</v>
      </c>
      <c r="M795" s="73">
        <v>36111.420859999998</v>
      </c>
      <c r="N795" s="73">
        <v>27217</v>
      </c>
      <c r="O795" s="73">
        <v>3142700</v>
      </c>
      <c r="P795" s="73">
        <v>9426.56</v>
      </c>
      <c r="Q795" s="73">
        <v>355065.23849900003</v>
      </c>
      <c r="R795" s="73">
        <v>28059</v>
      </c>
      <c r="S795" s="73">
        <v>50562</v>
      </c>
      <c r="T795" s="73">
        <v>78455</v>
      </c>
      <c r="U795" s="73">
        <v>28064.802714000001</v>
      </c>
      <c r="V795" s="73">
        <v>310</v>
      </c>
      <c r="W795" s="73">
        <v>84000</v>
      </c>
      <c r="X795" s="73">
        <v>39623</v>
      </c>
      <c r="Y795" s="73">
        <v>30583.298934999999</v>
      </c>
      <c r="Z795" s="73">
        <v>1</v>
      </c>
      <c r="AA795" s="73">
        <v>3519800</v>
      </c>
      <c r="AB795" s="73">
        <v>53597.36</v>
      </c>
      <c r="AC795" s="73">
        <v>38946.175313</v>
      </c>
      <c r="AD795" s="75">
        <f t="shared" si="36"/>
        <v>3177915802.7726698</v>
      </c>
      <c r="AE795" s="74">
        <f t="shared" si="37"/>
        <v>105485</v>
      </c>
      <c r="AF795" s="75">
        <f t="shared" si="38"/>
        <v>30126.708089042706</v>
      </c>
    </row>
    <row r="796" spans="1:32">
      <c r="A796" s="69" t="s">
        <v>3517</v>
      </c>
      <c r="B796" s="71" t="s">
        <v>3518</v>
      </c>
      <c r="C796" s="71"/>
      <c r="D796" s="72" t="s">
        <v>1219</v>
      </c>
      <c r="E796" s="71" t="s">
        <v>3519</v>
      </c>
      <c r="F796" s="71" t="s">
        <v>3520</v>
      </c>
      <c r="G796" s="71"/>
      <c r="H796" s="71" t="s">
        <v>1237</v>
      </c>
      <c r="I796" s="71" t="s">
        <v>1219</v>
      </c>
      <c r="J796" s="73">
        <v>1155</v>
      </c>
      <c r="K796" s="73">
        <v>159157</v>
      </c>
      <c r="L796" s="73">
        <v>7601.14</v>
      </c>
      <c r="M796" s="73">
        <v>18438.432781</v>
      </c>
      <c r="N796" s="73">
        <v>540</v>
      </c>
      <c r="O796" s="73">
        <v>479982</v>
      </c>
      <c r="P796" s="73">
        <v>110128.41</v>
      </c>
      <c r="Q796" s="73">
        <v>1680.825668</v>
      </c>
      <c r="R796" s="73">
        <v>650</v>
      </c>
      <c r="S796" s="73">
        <v>156700</v>
      </c>
      <c r="T796" s="73">
        <v>61188.41</v>
      </c>
      <c r="U796" s="73">
        <v>49637.800160999999</v>
      </c>
      <c r="V796" s="73">
        <v>82</v>
      </c>
      <c r="W796" s="73">
        <v>698100</v>
      </c>
      <c r="X796" s="73">
        <v>323397.57</v>
      </c>
      <c r="Y796" s="73">
        <v>2357.2722090000002</v>
      </c>
      <c r="Z796" s="73">
        <v>0</v>
      </c>
      <c r="AA796" s="73">
        <v>11380000</v>
      </c>
      <c r="AB796" s="73">
        <v>764859.07</v>
      </c>
      <c r="AC796" s="73">
        <v>1312.859348</v>
      </c>
      <c r="AD796" s="75">
        <f t="shared" si="36"/>
        <v>3177411176.6983047</v>
      </c>
      <c r="AE796" s="74">
        <f t="shared" si="37"/>
        <v>68789.55</v>
      </c>
      <c r="AF796" s="75">
        <f t="shared" si="38"/>
        <v>46190.317812782676</v>
      </c>
    </row>
    <row r="797" spans="1:32">
      <c r="A797" s="69" t="s">
        <v>3521</v>
      </c>
      <c r="B797" s="71" t="s">
        <v>3522</v>
      </c>
      <c r="C797" s="71"/>
      <c r="D797" s="72" t="s">
        <v>1219</v>
      </c>
      <c r="E797" s="71" t="s">
        <v>2185</v>
      </c>
      <c r="F797" s="71" t="s">
        <v>2186</v>
      </c>
      <c r="G797" s="71"/>
      <c r="H797" s="71" t="s">
        <v>1237</v>
      </c>
      <c r="I797" s="71" t="s">
        <v>1215</v>
      </c>
      <c r="J797" s="73">
        <v>976</v>
      </c>
      <c r="K797" s="73">
        <v>142921</v>
      </c>
      <c r="L797" s="73">
        <v>21060</v>
      </c>
      <c r="M797" s="73">
        <v>117294.52843599999</v>
      </c>
      <c r="N797" s="73">
        <v>0</v>
      </c>
      <c r="O797" s="73">
        <v>10096495</v>
      </c>
      <c r="P797" s="73">
        <v>8538</v>
      </c>
      <c r="Q797" s="73">
        <v>63862.688389000003</v>
      </c>
      <c r="R797" s="73">
        <v>31500</v>
      </c>
      <c r="S797" s="73">
        <v>49600</v>
      </c>
      <c r="T797" s="73">
        <v>19587</v>
      </c>
      <c r="U797" s="73">
        <v>35940.063097999999</v>
      </c>
      <c r="V797" s="73">
        <v>97</v>
      </c>
      <c r="W797" s="73">
        <v>60000</v>
      </c>
      <c r="X797" s="73">
        <v>339649.83</v>
      </c>
      <c r="Y797" s="73">
        <v>1259.5946289999999</v>
      </c>
      <c r="Z797" s="73">
        <v>479</v>
      </c>
      <c r="AA797" s="73">
        <v>2353200</v>
      </c>
      <c r="AB797" s="73">
        <v>2013975.5</v>
      </c>
      <c r="AC797" s="73">
        <v>676.09033499999998</v>
      </c>
      <c r="AD797" s="75">
        <f t="shared" si="36"/>
        <v>3174180784.7626858</v>
      </c>
      <c r="AE797" s="74">
        <f t="shared" si="37"/>
        <v>40647</v>
      </c>
      <c r="AF797" s="75">
        <f t="shared" si="38"/>
        <v>78091.391363758346</v>
      </c>
    </row>
    <row r="798" spans="1:32">
      <c r="A798" s="69" t="s">
        <v>3523</v>
      </c>
      <c r="B798" s="71" t="s">
        <v>3524</v>
      </c>
      <c r="C798" s="71"/>
      <c r="D798" s="72" t="s">
        <v>1219</v>
      </c>
      <c r="E798" s="71" t="s">
        <v>2021</v>
      </c>
      <c r="F798" s="71" t="s">
        <v>2022</v>
      </c>
      <c r="G798" s="71"/>
      <c r="H798" s="71" t="s">
        <v>1237</v>
      </c>
      <c r="I798" s="71" t="s">
        <v>1219</v>
      </c>
      <c r="J798" s="73">
        <v>1069</v>
      </c>
      <c r="K798" s="73">
        <v>7363</v>
      </c>
      <c r="L798" s="73">
        <v>293001</v>
      </c>
      <c r="M798" s="73">
        <v>3952.4038369999998</v>
      </c>
      <c r="N798" s="73">
        <v>346</v>
      </c>
      <c r="O798" s="73">
        <v>223296</v>
      </c>
      <c r="P798" s="73">
        <v>166049</v>
      </c>
      <c r="Q798" s="73">
        <v>3426.579526</v>
      </c>
      <c r="R798" s="73">
        <v>1300</v>
      </c>
      <c r="S798" s="73">
        <v>3576</v>
      </c>
      <c r="T798" s="73">
        <v>1145069</v>
      </c>
      <c r="U798" s="73">
        <v>1760.034279</v>
      </c>
      <c r="V798" s="73">
        <v>88</v>
      </c>
      <c r="W798" s="73">
        <v>149201</v>
      </c>
      <c r="X798" s="73">
        <v>240388</v>
      </c>
      <c r="Y798" s="73">
        <v>2053.7395820000002</v>
      </c>
      <c r="Z798" s="73">
        <v>0</v>
      </c>
      <c r="AA798" s="73">
        <v>73539200</v>
      </c>
      <c r="AB798" s="73">
        <v>356668.1</v>
      </c>
      <c r="AC798" s="73">
        <v>2007.2609299999999</v>
      </c>
      <c r="AD798" s="75">
        <f t="shared" si="36"/>
        <v>3173418968.4650879</v>
      </c>
      <c r="AE798" s="74">
        <f t="shared" si="37"/>
        <v>1438070</v>
      </c>
      <c r="AF798" s="75">
        <f t="shared" si="38"/>
        <v>2206.7207913836514</v>
      </c>
    </row>
    <row r="799" spans="1:32">
      <c r="A799" s="69" t="s">
        <v>3525</v>
      </c>
      <c r="B799" s="71" t="s">
        <v>3526</v>
      </c>
      <c r="C799" s="71"/>
      <c r="D799" s="72" t="s">
        <v>1215</v>
      </c>
      <c r="E799" s="71" t="s">
        <v>1350</v>
      </c>
      <c r="F799" s="71" t="s">
        <v>1351</v>
      </c>
      <c r="G799" s="71"/>
      <c r="H799" s="71" t="s">
        <v>1218</v>
      </c>
      <c r="I799" s="71" t="s">
        <v>1219</v>
      </c>
      <c r="J799" s="73">
        <v>144901</v>
      </c>
      <c r="K799" s="73">
        <v>175805</v>
      </c>
      <c r="L799" s="73">
        <v>224</v>
      </c>
      <c r="M799" s="73">
        <v>173597.571425</v>
      </c>
      <c r="N799" s="73">
        <v>102737</v>
      </c>
      <c r="O799" s="73">
        <v>292669</v>
      </c>
      <c r="P799" s="73">
        <v>3954</v>
      </c>
      <c r="Q799" s="73">
        <v>186506.04273799999</v>
      </c>
      <c r="R799" s="73">
        <v>0</v>
      </c>
      <c r="S799" s="73">
        <v>175805</v>
      </c>
      <c r="T799" s="73">
        <v>27605</v>
      </c>
      <c r="U799" s="73">
        <v>113504.682189</v>
      </c>
      <c r="V799" s="73">
        <v>101992</v>
      </c>
      <c r="W799" s="73">
        <v>445812</v>
      </c>
      <c r="X799" s="73">
        <v>9952</v>
      </c>
      <c r="Y799" s="73">
        <v>145810.618713</v>
      </c>
      <c r="Z799" s="73">
        <v>1050</v>
      </c>
      <c r="AA799" s="73">
        <v>2282202</v>
      </c>
      <c r="AB799" s="73">
        <v>35308</v>
      </c>
      <c r="AC799" s="73">
        <v>119599.939621</v>
      </c>
      <c r="AD799" s="75">
        <f t="shared" si="36"/>
        <v>3172182607.8265448</v>
      </c>
      <c r="AE799" s="74">
        <f t="shared" si="37"/>
        <v>27829</v>
      </c>
      <c r="AF799" s="75">
        <f t="shared" si="38"/>
        <v>113988.3793103074</v>
      </c>
    </row>
    <row r="800" spans="1:32">
      <c r="A800" s="69" t="s">
        <v>3527</v>
      </c>
      <c r="B800" s="71" t="s">
        <v>3528</v>
      </c>
      <c r="C800" s="71"/>
      <c r="D800" s="72" t="s">
        <v>1215</v>
      </c>
      <c r="E800" s="71" t="s">
        <v>3328</v>
      </c>
      <c r="F800" s="71" t="s">
        <v>3329</v>
      </c>
      <c r="G800" s="71"/>
      <c r="H800" s="71" t="s">
        <v>1224</v>
      </c>
      <c r="I800" s="71" t="s">
        <v>1215</v>
      </c>
      <c r="J800" s="73">
        <v>495550</v>
      </c>
      <c r="K800" s="73">
        <v>557106</v>
      </c>
      <c r="L800" s="73">
        <v>5529</v>
      </c>
      <c r="M800" s="73">
        <v>555456.12225999997</v>
      </c>
      <c r="N800" s="73">
        <v>232535</v>
      </c>
      <c r="O800" s="73">
        <v>661395</v>
      </c>
      <c r="P800" s="73">
        <v>677</v>
      </c>
      <c r="Q800" s="73">
        <v>605102.82865499996</v>
      </c>
      <c r="R800" s="73">
        <v>557106</v>
      </c>
      <c r="S800" s="73">
        <v>557106</v>
      </c>
      <c r="T800" s="73">
        <v>181</v>
      </c>
      <c r="U800" s="73">
        <v>557106</v>
      </c>
      <c r="V800" s="73">
        <v>340909</v>
      </c>
      <c r="W800" s="73">
        <v>748750</v>
      </c>
      <c r="X800" s="73">
        <v>1239</v>
      </c>
      <c r="Y800" s="73">
        <v>568274.84568599996</v>
      </c>
      <c r="Z800" s="73">
        <v>48</v>
      </c>
      <c r="AA800" s="73">
        <v>6128166</v>
      </c>
      <c r="AB800" s="73">
        <v>6913</v>
      </c>
      <c r="AC800" s="73">
        <v>529754.61724100006</v>
      </c>
      <c r="AD800" s="75">
        <f t="shared" si="36"/>
        <v>3171953085.9755397</v>
      </c>
      <c r="AE800" s="74">
        <f t="shared" si="37"/>
        <v>5710</v>
      </c>
      <c r="AF800" s="75">
        <f t="shared" si="38"/>
        <v>555508.42136174079</v>
      </c>
    </row>
    <row r="801" spans="1:32">
      <c r="A801" s="69" t="s">
        <v>3529</v>
      </c>
      <c r="B801" s="71" t="s">
        <v>3530</v>
      </c>
      <c r="C801" s="71"/>
      <c r="D801" s="72" t="s">
        <v>1219</v>
      </c>
      <c r="E801" s="71" t="s">
        <v>2685</v>
      </c>
      <c r="F801" s="71" t="s">
        <v>2686</v>
      </c>
      <c r="G801" s="71"/>
      <c r="H801" s="71" t="s">
        <v>1707</v>
      </c>
      <c r="I801" s="71" t="s">
        <v>1215</v>
      </c>
      <c r="J801" s="73">
        <v>1025</v>
      </c>
      <c r="K801" s="73">
        <v>3483</v>
      </c>
      <c r="L801" s="73">
        <v>1591680</v>
      </c>
      <c r="M801" s="73">
        <v>1434.08177</v>
      </c>
      <c r="N801" s="73">
        <v>40</v>
      </c>
      <c r="O801" s="73">
        <v>3390000</v>
      </c>
      <c r="P801" s="73">
        <v>647800.19200000004</v>
      </c>
      <c r="Q801" s="73">
        <v>1933.378815</v>
      </c>
      <c r="R801" s="73">
        <v>1200</v>
      </c>
      <c r="S801" s="73">
        <v>1836</v>
      </c>
      <c r="T801" s="73">
        <v>611353</v>
      </c>
      <c r="U801" s="73">
        <v>1435.0950049999999</v>
      </c>
      <c r="V801" s="73">
        <v>0.97</v>
      </c>
      <c r="W801" s="73">
        <v>108960</v>
      </c>
      <c r="X801" s="73">
        <v>382406</v>
      </c>
      <c r="Y801" s="73">
        <v>1828.457983</v>
      </c>
      <c r="Z801" s="73">
        <v>0</v>
      </c>
      <c r="AA801" s="73">
        <v>21896500</v>
      </c>
      <c r="AB801" s="73">
        <v>1943306.031</v>
      </c>
      <c r="AC801" s="73">
        <v>926.84457799999996</v>
      </c>
      <c r="AD801" s="75">
        <f t="shared" si="36"/>
        <v>3159948908.2653651</v>
      </c>
      <c r="AE801" s="74">
        <f t="shared" si="37"/>
        <v>2203033</v>
      </c>
      <c r="AF801" s="75">
        <f t="shared" si="38"/>
        <v>1434.3629479292254</v>
      </c>
    </row>
    <row r="802" spans="1:32">
      <c r="A802" s="69" t="s">
        <v>3531</v>
      </c>
      <c r="B802" s="71" t="s">
        <v>3532</v>
      </c>
      <c r="C802" s="71"/>
      <c r="D802" s="72" t="s">
        <v>1219</v>
      </c>
      <c r="E802" s="71" t="s">
        <v>3533</v>
      </c>
      <c r="F802" s="71" t="s">
        <v>3534</v>
      </c>
      <c r="G802" s="71"/>
      <c r="H802" s="71" t="s">
        <v>1237</v>
      </c>
      <c r="I802" s="71" t="s">
        <v>1215</v>
      </c>
      <c r="J802" s="73">
        <v>153</v>
      </c>
      <c r="K802" s="73">
        <v>11424</v>
      </c>
      <c r="L802" s="73">
        <v>508563.5</v>
      </c>
      <c r="M802" s="73">
        <v>6015.2396140000001</v>
      </c>
      <c r="N802" s="73">
        <v>0</v>
      </c>
      <c r="O802" s="73">
        <v>852384</v>
      </c>
      <c r="P802" s="73">
        <v>124848</v>
      </c>
      <c r="Q802" s="73">
        <v>5287.3362319999997</v>
      </c>
      <c r="R802" s="73">
        <v>129</v>
      </c>
      <c r="S802" s="73">
        <v>5780</v>
      </c>
      <c r="T802" s="73">
        <v>52524</v>
      </c>
      <c r="U802" s="73">
        <v>1918.5886399999999</v>
      </c>
      <c r="V802" s="73">
        <v>32</v>
      </c>
      <c r="W802" s="73">
        <v>20600</v>
      </c>
      <c r="X802" s="73">
        <v>106029.92</v>
      </c>
      <c r="Y802" s="73">
        <v>734.27079200000003</v>
      </c>
      <c r="Z802" s="73">
        <v>32</v>
      </c>
      <c r="AA802" s="73">
        <v>16643</v>
      </c>
      <c r="AB802" s="73">
        <v>49776</v>
      </c>
      <c r="AC802" s="73">
        <v>3136.5488690000002</v>
      </c>
      <c r="AD802" s="75">
        <f t="shared" si="36"/>
        <v>3159903261.161849</v>
      </c>
      <c r="AE802" s="74">
        <f t="shared" si="37"/>
        <v>561087.5</v>
      </c>
      <c r="AF802" s="75">
        <f t="shared" si="38"/>
        <v>5631.7477419508523</v>
      </c>
    </row>
    <row r="803" spans="1:32">
      <c r="A803" s="69" t="s">
        <v>3535</v>
      </c>
      <c r="B803" s="71" t="s">
        <v>3536</v>
      </c>
      <c r="C803" s="71"/>
      <c r="D803" s="72" t="s">
        <v>1215</v>
      </c>
      <c r="E803" s="71" t="s">
        <v>3537</v>
      </c>
      <c r="F803" s="71" t="s">
        <v>3538</v>
      </c>
      <c r="G803" s="71"/>
      <c r="H803" s="71" t="s">
        <v>1237</v>
      </c>
      <c r="I803" s="71" t="s">
        <v>1215</v>
      </c>
      <c r="J803" s="73">
        <v>41944</v>
      </c>
      <c r="K803" s="73">
        <v>76197</v>
      </c>
      <c r="L803" s="73">
        <v>39559</v>
      </c>
      <c r="M803" s="73">
        <v>67956.755071000007</v>
      </c>
      <c r="N803" s="73">
        <v>0</v>
      </c>
      <c r="O803" s="73">
        <v>152402</v>
      </c>
      <c r="P803" s="73">
        <v>9114.1428599999999</v>
      </c>
      <c r="Q803" s="73">
        <v>45785.778981000003</v>
      </c>
      <c r="R803" s="73">
        <v>41944</v>
      </c>
      <c r="S803" s="73">
        <v>67437</v>
      </c>
      <c r="T803" s="73">
        <v>8528</v>
      </c>
      <c r="U803" s="73">
        <v>54993.911110000001</v>
      </c>
      <c r="V803" s="73">
        <v>3102</v>
      </c>
      <c r="W803" s="73">
        <v>1024100</v>
      </c>
      <c r="X803" s="73">
        <v>19067.570820000001</v>
      </c>
      <c r="Y803" s="73">
        <v>10693.839524000001</v>
      </c>
      <c r="Z803" s="73">
        <v>51</v>
      </c>
      <c r="AA803" s="73">
        <v>736890</v>
      </c>
      <c r="AB803" s="73">
        <v>48630.814270000003</v>
      </c>
      <c r="AC803" s="73">
        <v>9876.6317369999997</v>
      </c>
      <c r="AD803" s="75">
        <f t="shared" si="36"/>
        <v>3157289347.7997694</v>
      </c>
      <c r="AE803" s="74">
        <f t="shared" si="37"/>
        <v>48087</v>
      </c>
      <c r="AF803" s="75">
        <f t="shared" si="38"/>
        <v>65657.856547502844</v>
      </c>
    </row>
    <row r="804" spans="1:32">
      <c r="A804" s="69" t="s">
        <v>3539</v>
      </c>
      <c r="B804" s="71" t="s">
        <v>3540</v>
      </c>
      <c r="C804" s="71"/>
      <c r="D804" s="72" t="s">
        <v>1219</v>
      </c>
      <c r="E804" s="71" t="s">
        <v>3541</v>
      </c>
      <c r="F804" s="71" t="s">
        <v>3542</v>
      </c>
      <c r="G804" s="71"/>
      <c r="H804" s="71" t="s">
        <v>1237</v>
      </c>
      <c r="I804" s="71" t="s">
        <v>1215</v>
      </c>
      <c r="J804" s="73">
        <v>0</v>
      </c>
      <c r="K804" s="73">
        <v>8799</v>
      </c>
      <c r="L804" s="73">
        <v>475840</v>
      </c>
      <c r="M804" s="73">
        <v>6631.3098110000001</v>
      </c>
      <c r="N804" s="73">
        <v>0</v>
      </c>
      <c r="O804" s="73">
        <v>9300</v>
      </c>
      <c r="P804" s="73">
        <v>2453</v>
      </c>
      <c r="Q804" s="73">
        <v>8880.1791329999996</v>
      </c>
      <c r="R804" s="73">
        <v>0</v>
      </c>
      <c r="S804" s="73">
        <v>0</v>
      </c>
      <c r="T804" s="73">
        <v>0</v>
      </c>
      <c r="U804" s="73">
        <v>0</v>
      </c>
      <c r="V804" s="73">
        <v>0</v>
      </c>
      <c r="W804" s="73">
        <v>0</v>
      </c>
      <c r="X804" s="73">
        <v>0</v>
      </c>
      <c r="Y804" s="73">
        <v>0</v>
      </c>
      <c r="Z804" s="73">
        <v>850</v>
      </c>
      <c r="AA804" s="73">
        <v>7918</v>
      </c>
      <c r="AB804" s="73">
        <v>21104</v>
      </c>
      <c r="AC804" s="73">
        <v>7560.1740890000001</v>
      </c>
      <c r="AD804" s="75">
        <f t="shared" si="36"/>
        <v>3155442460.4662399</v>
      </c>
      <c r="AE804" s="74">
        <f t="shared" si="37"/>
        <v>475840</v>
      </c>
      <c r="AF804" s="75">
        <f t="shared" si="38"/>
        <v>6631.3098110000001</v>
      </c>
    </row>
    <row r="805" spans="1:32">
      <c r="A805" s="69" t="s">
        <v>3543</v>
      </c>
      <c r="B805" s="71" t="s">
        <v>1318</v>
      </c>
      <c r="C805" s="71"/>
      <c r="D805" s="72" t="s">
        <v>1215</v>
      </c>
      <c r="E805" s="71" t="s">
        <v>1319</v>
      </c>
      <c r="F805" s="71" t="s">
        <v>1320</v>
      </c>
      <c r="G805" s="71"/>
      <c r="H805" s="71" t="s">
        <v>1287</v>
      </c>
      <c r="I805" s="71" t="s">
        <v>1215</v>
      </c>
      <c r="J805" s="73">
        <v>1302753</v>
      </c>
      <c r="K805" s="73">
        <v>1302753</v>
      </c>
      <c r="L805" s="73">
        <v>916</v>
      </c>
      <c r="M805" s="73">
        <v>1302753</v>
      </c>
      <c r="N805" s="73">
        <v>1302753</v>
      </c>
      <c r="O805" s="73">
        <v>1400810</v>
      </c>
      <c r="P805" s="73">
        <v>466</v>
      </c>
      <c r="Q805" s="73">
        <v>1307800.667381</v>
      </c>
      <c r="R805" s="73">
        <v>1302753</v>
      </c>
      <c r="S805" s="73">
        <v>1302753</v>
      </c>
      <c r="T805" s="73">
        <v>1505</v>
      </c>
      <c r="U805" s="73">
        <v>1302753</v>
      </c>
      <c r="V805" s="73">
        <v>1302754</v>
      </c>
      <c r="W805" s="73">
        <v>1400810</v>
      </c>
      <c r="X805" s="73">
        <v>526</v>
      </c>
      <c r="Y805" s="73">
        <v>1397233.3345999999</v>
      </c>
      <c r="Z805" s="73">
        <v>848975</v>
      </c>
      <c r="AA805" s="73">
        <v>3905288</v>
      </c>
      <c r="AB805" s="73">
        <v>1789</v>
      </c>
      <c r="AC805" s="73">
        <v>1325259.9675769999</v>
      </c>
      <c r="AD805" s="75">
        <f t="shared" si="36"/>
        <v>3153965013</v>
      </c>
      <c r="AE805" s="74">
        <f t="shared" si="37"/>
        <v>2421</v>
      </c>
      <c r="AF805" s="75">
        <f t="shared" si="38"/>
        <v>1302753</v>
      </c>
    </row>
    <row r="806" spans="1:32">
      <c r="A806" s="69" t="s">
        <v>3544</v>
      </c>
      <c r="B806" s="71" t="s">
        <v>3545</v>
      </c>
      <c r="C806" s="71"/>
      <c r="D806" s="72" t="s">
        <v>1215</v>
      </c>
      <c r="E806" s="71" t="s">
        <v>3546</v>
      </c>
      <c r="F806" s="71" t="s">
        <v>3547</v>
      </c>
      <c r="G806" s="71"/>
      <c r="H806" s="71" t="s">
        <v>1218</v>
      </c>
      <c r="I806" s="71" t="s">
        <v>1219</v>
      </c>
      <c r="J806" s="73">
        <v>3500000</v>
      </c>
      <c r="K806" s="73">
        <v>3550000</v>
      </c>
      <c r="L806" s="73">
        <v>884</v>
      </c>
      <c r="M806" s="73">
        <v>3547624.4343880001</v>
      </c>
      <c r="N806" s="73">
        <v>341665</v>
      </c>
      <c r="O806" s="73">
        <v>61644708</v>
      </c>
      <c r="P806" s="73">
        <v>154.25</v>
      </c>
      <c r="Q806" s="73">
        <v>5332201.653159</v>
      </c>
      <c r="R806" s="73">
        <v>0</v>
      </c>
      <c r="S806" s="73">
        <v>0</v>
      </c>
      <c r="T806" s="73">
        <v>0</v>
      </c>
      <c r="U806" s="73">
        <v>0</v>
      </c>
      <c r="V806" s="73">
        <v>215</v>
      </c>
      <c r="W806" s="73">
        <v>4792643</v>
      </c>
      <c r="X806" s="73">
        <v>3199.05332</v>
      </c>
      <c r="Y806" s="73">
        <v>311644.34337900003</v>
      </c>
      <c r="Z806" s="73">
        <v>215</v>
      </c>
      <c r="AA806" s="73">
        <v>5137059</v>
      </c>
      <c r="AB806" s="73">
        <v>8897</v>
      </c>
      <c r="AC806" s="73">
        <v>479479.8051</v>
      </c>
      <c r="AD806" s="75">
        <f t="shared" si="36"/>
        <v>3136099999.998992</v>
      </c>
      <c r="AE806" s="74">
        <f t="shared" si="37"/>
        <v>884</v>
      </c>
      <c r="AF806" s="75">
        <f t="shared" si="38"/>
        <v>3547624.4343880001</v>
      </c>
    </row>
    <row r="807" spans="1:32">
      <c r="A807" s="69" t="s">
        <v>3548</v>
      </c>
      <c r="B807" s="71" t="s">
        <v>3549</v>
      </c>
      <c r="C807" s="71"/>
      <c r="D807" s="72" t="s">
        <v>1215</v>
      </c>
      <c r="E807" s="71" t="s">
        <v>3394</v>
      </c>
      <c r="F807" s="71" t="s">
        <v>3395</v>
      </c>
      <c r="G807" s="71"/>
      <c r="H807" s="71" t="s">
        <v>1707</v>
      </c>
      <c r="I807" s="71" t="s">
        <v>1215</v>
      </c>
      <c r="J807" s="73">
        <v>0</v>
      </c>
      <c r="K807" s="73">
        <v>0</v>
      </c>
      <c r="L807" s="73">
        <v>0</v>
      </c>
      <c r="M807" s="73">
        <v>0</v>
      </c>
      <c r="N807" s="73">
        <v>51815</v>
      </c>
      <c r="O807" s="73">
        <v>57383</v>
      </c>
      <c r="P807" s="73">
        <v>1371</v>
      </c>
      <c r="Q807" s="73">
        <v>52253.394598999999</v>
      </c>
      <c r="R807" s="73">
        <v>44460</v>
      </c>
      <c r="S807" s="73">
        <v>47589</v>
      </c>
      <c r="T807" s="73">
        <v>66238</v>
      </c>
      <c r="U807" s="73">
        <v>47333.489261000002</v>
      </c>
      <c r="V807" s="73">
        <v>0.61</v>
      </c>
      <c r="W807" s="73">
        <v>90000</v>
      </c>
      <c r="X807" s="73">
        <v>21744</v>
      </c>
      <c r="Y807" s="73">
        <v>54587.753922000004</v>
      </c>
      <c r="Z807" s="73">
        <v>93</v>
      </c>
      <c r="AA807" s="73">
        <v>7287040</v>
      </c>
      <c r="AB807" s="73">
        <v>71596</v>
      </c>
      <c r="AC807" s="73">
        <v>54255.035502999999</v>
      </c>
      <c r="AD807" s="75">
        <f t="shared" si="36"/>
        <v>3135275661.6701183</v>
      </c>
      <c r="AE807" s="74">
        <f t="shared" si="37"/>
        <v>66238</v>
      </c>
      <c r="AF807" s="75">
        <f t="shared" si="38"/>
        <v>47333.489261000002</v>
      </c>
    </row>
    <row r="808" spans="1:32">
      <c r="A808" s="69" t="s">
        <v>3550</v>
      </c>
      <c r="B808" s="71" t="s">
        <v>3551</v>
      </c>
      <c r="C808" s="71"/>
      <c r="D808" s="72" t="s">
        <v>1215</v>
      </c>
      <c r="E808" s="71" t="s">
        <v>1319</v>
      </c>
      <c r="F808" s="71" t="s">
        <v>1320</v>
      </c>
      <c r="G808" s="71"/>
      <c r="H808" s="71" t="s">
        <v>1237</v>
      </c>
      <c r="I808" s="71" t="s">
        <v>1215</v>
      </c>
      <c r="J808" s="73">
        <v>0</v>
      </c>
      <c r="K808" s="73">
        <v>0</v>
      </c>
      <c r="L808" s="73">
        <v>0</v>
      </c>
      <c r="M808" s="73">
        <v>0</v>
      </c>
      <c r="N808" s="73">
        <v>20788</v>
      </c>
      <c r="O808" s="73">
        <v>26138550</v>
      </c>
      <c r="P808" s="73">
        <v>4317.2659999999996</v>
      </c>
      <c r="Q808" s="73">
        <v>492236.78882700001</v>
      </c>
      <c r="R808" s="73">
        <v>592464</v>
      </c>
      <c r="S808" s="73">
        <v>663570</v>
      </c>
      <c r="T808" s="73">
        <v>5288</v>
      </c>
      <c r="U808" s="73">
        <v>592760.796325</v>
      </c>
      <c r="V808" s="73">
        <v>19733</v>
      </c>
      <c r="W808" s="73">
        <v>713520</v>
      </c>
      <c r="X808" s="73">
        <v>44106</v>
      </c>
      <c r="Y808" s="73">
        <v>37127.158545999999</v>
      </c>
      <c r="Z808" s="73">
        <v>362</v>
      </c>
      <c r="AA808" s="73">
        <v>1327110</v>
      </c>
      <c r="AB808" s="73">
        <v>93219.863329999993</v>
      </c>
      <c r="AC808" s="73">
        <v>45641.117294000003</v>
      </c>
      <c r="AD808" s="75">
        <f t="shared" si="36"/>
        <v>3134519090.9665999</v>
      </c>
      <c r="AE808" s="74">
        <f t="shared" si="37"/>
        <v>5288</v>
      </c>
      <c r="AF808" s="75">
        <f t="shared" si="38"/>
        <v>592760.796325</v>
      </c>
    </row>
    <row r="809" spans="1:32">
      <c r="A809" s="69" t="s">
        <v>3552</v>
      </c>
      <c r="B809" s="71" t="s">
        <v>3553</v>
      </c>
      <c r="C809" s="71"/>
      <c r="D809" s="72" t="s">
        <v>1215</v>
      </c>
      <c r="E809" s="71" t="s">
        <v>3063</v>
      </c>
      <c r="F809" s="71" t="s">
        <v>3064</v>
      </c>
      <c r="G809" s="71"/>
      <c r="H809" s="71" t="s">
        <v>1456</v>
      </c>
      <c r="I809" s="71" t="s">
        <v>1215</v>
      </c>
      <c r="J809" s="73">
        <v>421887</v>
      </c>
      <c r="K809" s="73">
        <v>427500</v>
      </c>
      <c r="L809" s="73">
        <v>879</v>
      </c>
      <c r="M809" s="73">
        <v>427474.457337</v>
      </c>
      <c r="N809" s="73">
        <v>300000</v>
      </c>
      <c r="O809" s="73">
        <v>2370100</v>
      </c>
      <c r="P809" s="73">
        <v>1346</v>
      </c>
      <c r="Q809" s="73">
        <v>446653.49479700002</v>
      </c>
      <c r="R809" s="73">
        <v>150000</v>
      </c>
      <c r="S809" s="73">
        <v>452010</v>
      </c>
      <c r="T809" s="73">
        <v>7013</v>
      </c>
      <c r="U809" s="73">
        <v>392571.38057400001</v>
      </c>
      <c r="V809" s="73">
        <v>55</v>
      </c>
      <c r="W809" s="73">
        <v>2268160</v>
      </c>
      <c r="X809" s="73">
        <v>5974</v>
      </c>
      <c r="Y809" s="73">
        <v>244453.07275799999</v>
      </c>
      <c r="Z809" s="73">
        <v>32</v>
      </c>
      <c r="AA809" s="73">
        <v>2370100</v>
      </c>
      <c r="AB809" s="73">
        <v>8555.7999999999993</v>
      </c>
      <c r="AC809" s="73">
        <v>323080.03758</v>
      </c>
      <c r="AD809" s="75">
        <f t="shared" si="36"/>
        <v>3128853139.9646854</v>
      </c>
      <c r="AE809" s="74">
        <f t="shared" si="37"/>
        <v>7892</v>
      </c>
      <c r="AF809" s="75">
        <f t="shared" si="38"/>
        <v>396458.83679228148</v>
      </c>
    </row>
    <row r="810" spans="1:32">
      <c r="A810" s="69" t="s">
        <v>3554</v>
      </c>
      <c r="B810" s="71" t="s">
        <v>3522</v>
      </c>
      <c r="C810" s="71"/>
      <c r="D810" s="72" t="s">
        <v>1219</v>
      </c>
      <c r="E810" s="71" t="s">
        <v>2185</v>
      </c>
      <c r="F810" s="71" t="s">
        <v>2186</v>
      </c>
      <c r="G810" s="71"/>
      <c r="H810" s="71" t="s">
        <v>1237</v>
      </c>
      <c r="I810" s="71" t="s">
        <v>1215</v>
      </c>
      <c r="J810" s="73">
        <v>37900</v>
      </c>
      <c r="K810" s="73">
        <v>76769</v>
      </c>
      <c r="L810" s="73">
        <v>26149</v>
      </c>
      <c r="M810" s="73">
        <v>61898.123249999997</v>
      </c>
      <c r="N810" s="73">
        <v>794</v>
      </c>
      <c r="O810" s="73">
        <v>3891300</v>
      </c>
      <c r="P810" s="73">
        <v>7696.3334000000004</v>
      </c>
      <c r="Q810" s="73">
        <v>33598.816654000002</v>
      </c>
      <c r="R810" s="73">
        <v>15750</v>
      </c>
      <c r="S810" s="73">
        <v>24810</v>
      </c>
      <c r="T810" s="73">
        <v>84352</v>
      </c>
      <c r="U810" s="73">
        <v>17891.271570000001</v>
      </c>
      <c r="V810" s="73">
        <v>661</v>
      </c>
      <c r="W810" s="73">
        <v>34000</v>
      </c>
      <c r="X810" s="73">
        <v>15755.43325</v>
      </c>
      <c r="Y810" s="73">
        <v>9163.4892810000001</v>
      </c>
      <c r="Z810" s="73">
        <v>175</v>
      </c>
      <c r="AA810" s="73">
        <v>42766</v>
      </c>
      <c r="AB810" s="73">
        <v>404586</v>
      </c>
      <c r="AC810" s="73">
        <v>1100.965811</v>
      </c>
      <c r="AD810" s="75">
        <f t="shared" si="36"/>
        <v>3127738564.3368902</v>
      </c>
      <c r="AE810" s="74">
        <f t="shared" si="37"/>
        <v>110501</v>
      </c>
      <c r="AF810" s="75">
        <f t="shared" si="38"/>
        <v>28305.070219607878</v>
      </c>
    </row>
    <row r="811" spans="1:32">
      <c r="A811" s="69" t="s">
        <v>3555</v>
      </c>
      <c r="B811" s="71" t="s">
        <v>3556</v>
      </c>
      <c r="C811" s="71"/>
      <c r="D811" s="72" t="s">
        <v>1219</v>
      </c>
      <c r="E811" s="71" t="s">
        <v>1364</v>
      </c>
      <c r="F811" s="71" t="s">
        <v>1365</v>
      </c>
      <c r="G811" s="71"/>
      <c r="H811" s="71" t="s">
        <v>1237</v>
      </c>
      <c r="I811" s="71" t="s">
        <v>1215</v>
      </c>
      <c r="J811" s="73">
        <v>545</v>
      </c>
      <c r="K811" s="73">
        <v>42042</v>
      </c>
      <c r="L811" s="73">
        <v>88485</v>
      </c>
      <c r="M811" s="73">
        <v>35339.749275000002</v>
      </c>
      <c r="N811" s="73">
        <v>0</v>
      </c>
      <c r="O811" s="73">
        <v>1579440</v>
      </c>
      <c r="P811" s="73">
        <v>25459.200000000001</v>
      </c>
      <c r="Q811" s="73">
        <v>37004.630422000002</v>
      </c>
      <c r="R811" s="73">
        <v>0</v>
      </c>
      <c r="S811" s="73">
        <v>0</v>
      </c>
      <c r="T811" s="73">
        <v>0</v>
      </c>
      <c r="U811" s="73">
        <v>0</v>
      </c>
      <c r="V811" s="73">
        <v>479</v>
      </c>
      <c r="W811" s="73">
        <v>44850</v>
      </c>
      <c r="X811" s="73">
        <v>4262.5200000000004</v>
      </c>
      <c r="Y811" s="73">
        <v>707.85450400000002</v>
      </c>
      <c r="Z811" s="73">
        <v>479</v>
      </c>
      <c r="AA811" s="73">
        <v>48600.1</v>
      </c>
      <c r="AB811" s="73">
        <v>2637.5</v>
      </c>
      <c r="AC811" s="73">
        <v>8246.2467479999996</v>
      </c>
      <c r="AD811" s="75">
        <f t="shared" si="36"/>
        <v>3127037714.5983753</v>
      </c>
      <c r="AE811" s="74">
        <f t="shared" si="37"/>
        <v>88485</v>
      </c>
      <c r="AF811" s="75">
        <f t="shared" si="38"/>
        <v>35339.749275000002</v>
      </c>
    </row>
    <row r="812" spans="1:32">
      <c r="A812" s="69" t="s">
        <v>3557</v>
      </c>
      <c r="B812" s="71" t="s">
        <v>3558</v>
      </c>
      <c r="C812" s="71"/>
      <c r="D812" s="72" t="s">
        <v>1215</v>
      </c>
      <c r="E812" s="71"/>
      <c r="F812" s="71"/>
      <c r="G812" s="71"/>
      <c r="H812" s="71" t="s">
        <v>1237</v>
      </c>
      <c r="I812" s="71" t="s">
        <v>1215</v>
      </c>
      <c r="J812" s="73">
        <v>25195</v>
      </c>
      <c r="K812" s="73">
        <v>31864</v>
      </c>
      <c r="L812" s="73">
        <v>112539</v>
      </c>
      <c r="M812" s="73">
        <v>27780.884963</v>
      </c>
      <c r="N812" s="73">
        <v>0</v>
      </c>
      <c r="O812" s="73">
        <v>11585700</v>
      </c>
      <c r="P812" s="73">
        <v>13296.013000000001</v>
      </c>
      <c r="Q812" s="73">
        <v>29410.158342999999</v>
      </c>
      <c r="R812" s="73">
        <v>0</v>
      </c>
      <c r="S812" s="73">
        <v>0</v>
      </c>
      <c r="T812" s="73">
        <v>0</v>
      </c>
      <c r="U812" s="73">
        <v>0</v>
      </c>
      <c r="V812" s="73">
        <v>3121</v>
      </c>
      <c r="W812" s="73">
        <v>50733</v>
      </c>
      <c r="X812" s="73">
        <v>14723</v>
      </c>
      <c r="Y812" s="73">
        <v>30298.051866000002</v>
      </c>
      <c r="Z812" s="73">
        <v>106.23</v>
      </c>
      <c r="AA812" s="73">
        <v>14346600</v>
      </c>
      <c r="AB812" s="73">
        <v>17740.749980000001</v>
      </c>
      <c r="AC812" s="73">
        <v>21070.010332999998</v>
      </c>
      <c r="AD812" s="75">
        <f t="shared" si="36"/>
        <v>3126433012.8510571</v>
      </c>
      <c r="AE812" s="74">
        <f t="shared" si="37"/>
        <v>112539</v>
      </c>
      <c r="AF812" s="75">
        <f t="shared" si="38"/>
        <v>27780.884963</v>
      </c>
    </row>
    <row r="813" spans="1:32">
      <c r="A813" s="69" t="s">
        <v>3559</v>
      </c>
      <c r="B813" s="71" t="s">
        <v>3560</v>
      </c>
      <c r="C813" s="71"/>
      <c r="D813" s="72" t="s">
        <v>1219</v>
      </c>
      <c r="E813" s="71" t="s">
        <v>3561</v>
      </c>
      <c r="F813" s="71" t="s">
        <v>3562</v>
      </c>
      <c r="G813" s="71"/>
      <c r="H813" s="71" t="s">
        <v>2645</v>
      </c>
      <c r="I813" s="71" t="s">
        <v>1219</v>
      </c>
      <c r="J813" s="73">
        <v>12800</v>
      </c>
      <c r="K813" s="73">
        <v>15864</v>
      </c>
      <c r="L813" s="73">
        <v>211530</v>
      </c>
      <c r="M813" s="73">
        <v>14095.364751999999</v>
      </c>
      <c r="N813" s="73">
        <v>2651</v>
      </c>
      <c r="O813" s="73">
        <v>151602</v>
      </c>
      <c r="P813" s="73">
        <v>20331</v>
      </c>
      <c r="Q813" s="73">
        <v>13768.734791000001</v>
      </c>
      <c r="R813" s="73">
        <v>8702</v>
      </c>
      <c r="S813" s="73">
        <v>9300</v>
      </c>
      <c r="T813" s="73">
        <v>15228</v>
      </c>
      <c r="U813" s="73">
        <v>9185.10743</v>
      </c>
      <c r="V813" s="73">
        <v>0.96</v>
      </c>
      <c r="W813" s="73">
        <v>21170</v>
      </c>
      <c r="X813" s="73">
        <v>9102</v>
      </c>
      <c r="Y813" s="73">
        <v>10294.955531</v>
      </c>
      <c r="Z813" s="73">
        <v>0</v>
      </c>
      <c r="AA813" s="73">
        <v>1097148</v>
      </c>
      <c r="AB813" s="73">
        <v>16631.596649999999</v>
      </c>
      <c r="AC813" s="73">
        <v>9081.2094070000003</v>
      </c>
      <c r="AD813" s="75">
        <f t="shared" si="36"/>
        <v>3121463321.9345999</v>
      </c>
      <c r="AE813" s="74">
        <f t="shared" si="37"/>
        <v>226758</v>
      </c>
      <c r="AF813" s="75">
        <f t="shared" si="38"/>
        <v>13765.614981321938</v>
      </c>
    </row>
    <row r="814" spans="1:32">
      <c r="A814" s="69" t="s">
        <v>8</v>
      </c>
      <c r="B814" s="71" t="s">
        <v>3563</v>
      </c>
      <c r="C814" s="71"/>
      <c r="D814" s="72" t="s">
        <v>1215</v>
      </c>
      <c r="E814" s="71"/>
      <c r="F814" s="71"/>
      <c r="G814" s="71"/>
      <c r="H814" s="71" t="s">
        <v>1237</v>
      </c>
      <c r="I814" s="71" t="s">
        <v>1215</v>
      </c>
      <c r="J814" s="73">
        <v>0</v>
      </c>
      <c r="K814" s="73">
        <v>0</v>
      </c>
      <c r="L814" s="73">
        <v>0</v>
      </c>
      <c r="M814" s="73">
        <v>0</v>
      </c>
      <c r="N814" s="73">
        <v>24000000</v>
      </c>
      <c r="O814" s="73">
        <v>27567568</v>
      </c>
      <c r="P814" s="73">
        <v>50</v>
      </c>
      <c r="Q814" s="73">
        <v>25188777.84</v>
      </c>
      <c r="R814" s="73">
        <v>20399988</v>
      </c>
      <c r="S814" s="73">
        <v>20399988</v>
      </c>
      <c r="T814" s="73">
        <v>153</v>
      </c>
      <c r="U814" s="73">
        <v>20399988</v>
      </c>
      <c r="V814" s="73">
        <v>735857</v>
      </c>
      <c r="W814" s="73">
        <v>28353164</v>
      </c>
      <c r="X814" s="73">
        <v>1742.99999</v>
      </c>
      <c r="Y814" s="73">
        <v>1751304.649157</v>
      </c>
      <c r="Z814" s="73">
        <v>728571</v>
      </c>
      <c r="AA814" s="73">
        <v>23181804.800000001</v>
      </c>
      <c r="AB814" s="73">
        <v>5425</v>
      </c>
      <c r="AC814" s="73">
        <v>1166610.0889940001</v>
      </c>
      <c r="AD814" s="75">
        <f t="shared" si="36"/>
        <v>3121198164</v>
      </c>
      <c r="AE814" s="74">
        <f t="shared" si="37"/>
        <v>153</v>
      </c>
      <c r="AF814" s="75">
        <f t="shared" si="38"/>
        <v>20399988</v>
      </c>
    </row>
    <row r="815" spans="1:32">
      <c r="A815" s="69" t="s">
        <v>3564</v>
      </c>
      <c r="B815" s="71" t="s">
        <v>3565</v>
      </c>
      <c r="C815" s="71"/>
      <c r="D815" s="72" t="s">
        <v>1215</v>
      </c>
      <c r="E815" s="71" t="s">
        <v>3566</v>
      </c>
      <c r="F815" s="71" t="s">
        <v>3567</v>
      </c>
      <c r="G815" s="71"/>
      <c r="H815" s="71" t="s">
        <v>1395</v>
      </c>
      <c r="I815" s="71" t="s">
        <v>1215</v>
      </c>
      <c r="J815" s="73">
        <v>12745</v>
      </c>
      <c r="K815" s="73">
        <v>25489</v>
      </c>
      <c r="L815" s="73">
        <v>127459</v>
      </c>
      <c r="M815" s="73">
        <v>23332.877782</v>
      </c>
      <c r="N815" s="73">
        <v>4012</v>
      </c>
      <c r="O815" s="73">
        <v>684672</v>
      </c>
      <c r="P815" s="73">
        <v>14092.9987</v>
      </c>
      <c r="Q815" s="73">
        <v>32119.594280000001</v>
      </c>
      <c r="R815" s="73">
        <v>7008</v>
      </c>
      <c r="S815" s="73">
        <v>27554</v>
      </c>
      <c r="T815" s="73">
        <v>14097</v>
      </c>
      <c r="U815" s="73">
        <v>10048.968994999999</v>
      </c>
      <c r="V815" s="73">
        <v>1063</v>
      </c>
      <c r="W815" s="73">
        <v>65022</v>
      </c>
      <c r="X815" s="73">
        <v>20658.96689</v>
      </c>
      <c r="Y815" s="73">
        <v>5807.7040639999996</v>
      </c>
      <c r="Z815" s="73">
        <v>20</v>
      </c>
      <c r="AA815" s="73">
        <v>1303155</v>
      </c>
      <c r="AB815" s="73">
        <v>8015.96</v>
      </c>
      <c r="AC815" s="73">
        <v>10056.899605000001</v>
      </c>
      <c r="AD815" s="75">
        <f t="shared" si="36"/>
        <v>3115645585.138453</v>
      </c>
      <c r="AE815" s="74">
        <f t="shared" si="37"/>
        <v>141556</v>
      </c>
      <c r="AF815" s="75">
        <f t="shared" si="38"/>
        <v>22009.986048902574</v>
      </c>
    </row>
    <row r="816" spans="1:32">
      <c r="A816" s="69" t="s">
        <v>3568</v>
      </c>
      <c r="B816" s="71" t="s">
        <v>3569</v>
      </c>
      <c r="C816" s="71"/>
      <c r="D816" s="72" t="s">
        <v>1215</v>
      </c>
      <c r="E816" s="71" t="s">
        <v>1653</v>
      </c>
      <c r="F816" s="71" t="s">
        <v>1654</v>
      </c>
      <c r="G816" s="71"/>
      <c r="H816" s="71" t="s">
        <v>1237</v>
      </c>
      <c r="I816" s="71" t="s">
        <v>1215</v>
      </c>
      <c r="J816" s="73">
        <v>70678</v>
      </c>
      <c r="K816" s="73">
        <v>85050</v>
      </c>
      <c r="L816" s="73">
        <v>27644</v>
      </c>
      <c r="M816" s="73">
        <v>75717.044276000001</v>
      </c>
      <c r="N816" s="73">
        <v>2314</v>
      </c>
      <c r="O816" s="73">
        <v>95155</v>
      </c>
      <c r="P816" s="73">
        <v>2525</v>
      </c>
      <c r="Q816" s="73">
        <v>55106.316049000001</v>
      </c>
      <c r="R816" s="73">
        <v>2140</v>
      </c>
      <c r="S816" s="73">
        <v>75272</v>
      </c>
      <c r="T816" s="73">
        <v>16605</v>
      </c>
      <c r="U816" s="73">
        <v>61243.639981</v>
      </c>
      <c r="V816" s="73">
        <v>1353</v>
      </c>
      <c r="W816" s="73">
        <v>118500</v>
      </c>
      <c r="X816" s="73">
        <v>61655.333330000001</v>
      </c>
      <c r="Y816" s="73">
        <v>5303.0845840000002</v>
      </c>
      <c r="Z816" s="73">
        <v>29</v>
      </c>
      <c r="AA816" s="73">
        <v>118500</v>
      </c>
      <c r="AB816" s="73">
        <v>106646</v>
      </c>
      <c r="AC816" s="73">
        <v>4357.9107379999996</v>
      </c>
      <c r="AD816" s="75">
        <f t="shared" si="36"/>
        <v>3110072613.8502493</v>
      </c>
      <c r="AE816" s="74">
        <f t="shared" si="37"/>
        <v>44249</v>
      </c>
      <c r="AF816" s="75">
        <f t="shared" si="38"/>
        <v>70285.715244417937</v>
      </c>
    </row>
    <row r="817" spans="1:32">
      <c r="A817" s="69" t="s">
        <v>3570</v>
      </c>
      <c r="B817" s="71" t="s">
        <v>3571</v>
      </c>
      <c r="C817" s="71"/>
      <c r="D817" s="72" t="s">
        <v>1219</v>
      </c>
      <c r="E817" s="71" t="s">
        <v>2575</v>
      </c>
      <c r="F817" s="71" t="s">
        <v>2576</v>
      </c>
      <c r="G817" s="71"/>
      <c r="H817" s="71" t="s">
        <v>1237</v>
      </c>
      <c r="I817" s="71" t="s">
        <v>1219</v>
      </c>
      <c r="J817" s="73">
        <v>12426</v>
      </c>
      <c r="K817" s="73">
        <v>16817</v>
      </c>
      <c r="L817" s="73">
        <v>211110</v>
      </c>
      <c r="M817" s="73">
        <v>14605.585605</v>
      </c>
      <c r="N817" s="73">
        <v>0</v>
      </c>
      <c r="O817" s="73">
        <v>642290</v>
      </c>
      <c r="P817" s="73">
        <v>41390.699999999997</v>
      </c>
      <c r="Q817" s="73">
        <v>14814.882525000001</v>
      </c>
      <c r="R817" s="73">
        <v>220</v>
      </c>
      <c r="S817" s="73">
        <v>15063</v>
      </c>
      <c r="T817" s="73">
        <v>2151</v>
      </c>
      <c r="U817" s="73">
        <v>9940.5113849999998</v>
      </c>
      <c r="V817" s="73">
        <v>8.39</v>
      </c>
      <c r="W817" s="73">
        <v>347960</v>
      </c>
      <c r="X817" s="73">
        <v>36194.400000000001</v>
      </c>
      <c r="Y817" s="73">
        <v>1981.976179</v>
      </c>
      <c r="Z817" s="73">
        <v>0</v>
      </c>
      <c r="AA817" s="73">
        <v>169480</v>
      </c>
      <c r="AB817" s="73">
        <v>109411.3</v>
      </c>
      <c r="AC817" s="73">
        <v>2309.328931</v>
      </c>
      <c r="AD817" s="75">
        <f t="shared" si="36"/>
        <v>3104767217.0606847</v>
      </c>
      <c r="AE817" s="74">
        <f t="shared" si="37"/>
        <v>213261</v>
      </c>
      <c r="AF817" s="75">
        <f t="shared" si="38"/>
        <v>14558.532582425689</v>
      </c>
    </row>
    <row r="818" spans="1:32">
      <c r="A818" s="69" t="s">
        <v>3572</v>
      </c>
      <c r="B818" s="71" t="s">
        <v>3573</v>
      </c>
      <c r="C818" s="71"/>
      <c r="D818" s="72" t="s">
        <v>1215</v>
      </c>
      <c r="E818" s="71" t="s">
        <v>1319</v>
      </c>
      <c r="F818" s="71" t="s">
        <v>1320</v>
      </c>
      <c r="G818" s="71"/>
      <c r="H818" s="71" t="s">
        <v>1621</v>
      </c>
      <c r="I818" s="71" t="s">
        <v>1215</v>
      </c>
      <c r="J818" s="73">
        <v>40500</v>
      </c>
      <c r="K818" s="73">
        <v>61835</v>
      </c>
      <c r="L818" s="73">
        <v>48690</v>
      </c>
      <c r="M818" s="73">
        <v>54976.860047000002</v>
      </c>
      <c r="N818" s="73">
        <v>0</v>
      </c>
      <c r="O818" s="73">
        <v>99600</v>
      </c>
      <c r="P818" s="73">
        <v>7527</v>
      </c>
      <c r="Q818" s="73">
        <v>57534.752224000003</v>
      </c>
      <c r="R818" s="73">
        <v>47000</v>
      </c>
      <c r="S818" s="73">
        <v>52000</v>
      </c>
      <c r="T818" s="73">
        <v>8666</v>
      </c>
      <c r="U818" s="73">
        <v>49163.74336</v>
      </c>
      <c r="V818" s="73">
        <v>43601</v>
      </c>
      <c r="W818" s="73">
        <v>90857</v>
      </c>
      <c r="X818" s="73">
        <v>4796</v>
      </c>
      <c r="Y818" s="73">
        <v>57658.503724000002</v>
      </c>
      <c r="Z818" s="73">
        <v>1798</v>
      </c>
      <c r="AA818" s="73">
        <v>622800</v>
      </c>
      <c r="AB818" s="73">
        <v>7945</v>
      </c>
      <c r="AC818" s="73">
        <v>40718.893068999998</v>
      </c>
      <c r="AD818" s="75">
        <f t="shared" si="36"/>
        <v>3102876315.6461902</v>
      </c>
      <c r="AE818" s="74">
        <f t="shared" si="37"/>
        <v>57356</v>
      </c>
      <c r="AF818" s="75">
        <f t="shared" si="38"/>
        <v>54098.547939992161</v>
      </c>
    </row>
    <row r="819" spans="1:32">
      <c r="A819" s="69" t="s">
        <v>3574</v>
      </c>
      <c r="B819" s="71" t="s">
        <v>3575</v>
      </c>
      <c r="C819" s="71"/>
      <c r="D819" s="72" t="s">
        <v>1215</v>
      </c>
      <c r="E819" s="71" t="s">
        <v>2391</v>
      </c>
      <c r="F819" s="71" t="s">
        <v>2392</v>
      </c>
      <c r="G819" s="71"/>
      <c r="H819" s="71" t="s">
        <v>1237</v>
      </c>
      <c r="I819" s="71" t="s">
        <v>1215</v>
      </c>
      <c r="J819" s="73">
        <v>275</v>
      </c>
      <c r="K819" s="73">
        <v>41203</v>
      </c>
      <c r="L819" s="73">
        <v>193226</v>
      </c>
      <c r="M819" s="73">
        <v>16008.942544</v>
      </c>
      <c r="N819" s="73">
        <v>0</v>
      </c>
      <c r="O819" s="73">
        <v>1457300</v>
      </c>
      <c r="P819" s="73">
        <v>38480.433340000003</v>
      </c>
      <c r="Q819" s="73">
        <v>17277.736056000002</v>
      </c>
      <c r="R819" s="73">
        <v>0</v>
      </c>
      <c r="S819" s="73">
        <v>0</v>
      </c>
      <c r="T819" s="73">
        <v>0</v>
      </c>
      <c r="U819" s="73">
        <v>0</v>
      </c>
      <c r="V819" s="73">
        <v>1284</v>
      </c>
      <c r="W819" s="73">
        <v>50040</v>
      </c>
      <c r="X819" s="73">
        <v>2485.4331999999999</v>
      </c>
      <c r="Y819" s="73">
        <v>4995.8550299999997</v>
      </c>
      <c r="Z819" s="73">
        <v>201</v>
      </c>
      <c r="AA819" s="73">
        <v>403200</v>
      </c>
      <c r="AB819" s="73">
        <v>445516</v>
      </c>
      <c r="AC819" s="73">
        <v>476.378692</v>
      </c>
      <c r="AD819" s="75">
        <f t="shared" si="36"/>
        <v>3093343932.0069437</v>
      </c>
      <c r="AE819" s="74">
        <f t="shared" si="37"/>
        <v>193226</v>
      </c>
      <c r="AF819" s="75">
        <f t="shared" si="38"/>
        <v>16008.942543999998</v>
      </c>
    </row>
    <row r="820" spans="1:32">
      <c r="A820" s="69" t="s">
        <v>3576</v>
      </c>
      <c r="B820" s="71" t="s">
        <v>3577</v>
      </c>
      <c r="C820" s="71"/>
      <c r="D820" s="72" t="s">
        <v>1215</v>
      </c>
      <c r="E820" s="71"/>
      <c r="F820" s="71"/>
      <c r="G820" s="71"/>
      <c r="H820" s="71" t="s">
        <v>1237</v>
      </c>
      <c r="I820" s="71" t="s">
        <v>1215</v>
      </c>
      <c r="J820" s="73">
        <v>84347</v>
      </c>
      <c r="K820" s="73">
        <v>99602</v>
      </c>
      <c r="L820" s="73">
        <v>11892</v>
      </c>
      <c r="M820" s="73">
        <v>89227.856117000003</v>
      </c>
      <c r="N820" s="73">
        <v>1362</v>
      </c>
      <c r="O820" s="73">
        <v>119150</v>
      </c>
      <c r="P820" s="73">
        <v>37289</v>
      </c>
      <c r="Q820" s="73">
        <v>3275.8628130000002</v>
      </c>
      <c r="R820" s="73">
        <v>75540</v>
      </c>
      <c r="S820" s="73">
        <v>90540</v>
      </c>
      <c r="T820" s="73">
        <v>26233</v>
      </c>
      <c r="U820" s="73">
        <v>77326.281398000006</v>
      </c>
      <c r="V820" s="73">
        <v>1304</v>
      </c>
      <c r="W820" s="73">
        <v>133500</v>
      </c>
      <c r="X820" s="73">
        <v>356640.75663000002</v>
      </c>
      <c r="Y820" s="73">
        <v>2712.5508810000001</v>
      </c>
      <c r="Z820" s="73">
        <v>700</v>
      </c>
      <c r="AA820" s="73">
        <v>102120</v>
      </c>
      <c r="AB820" s="73">
        <v>674926</v>
      </c>
      <c r="AC820" s="73">
        <v>2069.9578740000002</v>
      </c>
      <c r="AD820" s="75">
        <f t="shared" si="36"/>
        <v>3089598004.8570981</v>
      </c>
      <c r="AE820" s="74">
        <f t="shared" si="37"/>
        <v>38125</v>
      </c>
      <c r="AF820" s="75">
        <f t="shared" si="38"/>
        <v>81038.636192973063</v>
      </c>
    </row>
    <row r="821" spans="1:32">
      <c r="A821" s="69" t="s">
        <v>3578</v>
      </c>
      <c r="B821" s="71" t="s">
        <v>3579</v>
      </c>
      <c r="C821" s="71"/>
      <c r="D821" s="72" t="s">
        <v>1219</v>
      </c>
      <c r="E821" s="71" t="s">
        <v>2546</v>
      </c>
      <c r="F821" s="71" t="s">
        <v>2547</v>
      </c>
      <c r="G821" s="71"/>
      <c r="H821" s="71" t="s">
        <v>1237</v>
      </c>
      <c r="I821" s="71" t="s">
        <v>1215</v>
      </c>
      <c r="J821" s="73">
        <v>50287</v>
      </c>
      <c r="K821" s="73">
        <v>138952</v>
      </c>
      <c r="L821" s="73">
        <v>27122</v>
      </c>
      <c r="M821" s="73">
        <v>96396.269776000001</v>
      </c>
      <c r="N821" s="73">
        <v>684</v>
      </c>
      <c r="O821" s="73">
        <v>154645</v>
      </c>
      <c r="P821" s="73">
        <v>12296</v>
      </c>
      <c r="Q821" s="73">
        <v>2211.0913270000001</v>
      </c>
      <c r="R821" s="73">
        <v>27450</v>
      </c>
      <c r="S821" s="73">
        <v>111161</v>
      </c>
      <c r="T821" s="73">
        <v>8958</v>
      </c>
      <c r="U821" s="73">
        <v>52359.098901999998</v>
      </c>
      <c r="V821" s="73">
        <v>1416</v>
      </c>
      <c r="W821" s="73">
        <v>189630</v>
      </c>
      <c r="X821" s="73">
        <v>45494.2</v>
      </c>
      <c r="Y821" s="73">
        <v>4019.2363169999999</v>
      </c>
      <c r="Z821" s="73">
        <v>915</v>
      </c>
      <c r="AA821" s="73">
        <v>139001</v>
      </c>
      <c r="AB821" s="73">
        <v>125222</v>
      </c>
      <c r="AC821" s="73">
        <v>3675.0323250000001</v>
      </c>
      <c r="AD821" s="75">
        <f t="shared" si="36"/>
        <v>3083492436.8287883</v>
      </c>
      <c r="AE821" s="74">
        <f t="shared" si="37"/>
        <v>36080</v>
      </c>
      <c r="AF821" s="75">
        <f t="shared" si="38"/>
        <v>85462.650688159323</v>
      </c>
    </row>
    <row r="822" spans="1:32">
      <c r="A822" s="69" t="s">
        <v>3580</v>
      </c>
      <c r="B822" s="71" t="s">
        <v>3581</v>
      </c>
      <c r="C822" s="71"/>
      <c r="D822" s="72" t="s">
        <v>1219</v>
      </c>
      <c r="E822" s="71" t="s">
        <v>3582</v>
      </c>
      <c r="F822" s="71" t="s">
        <v>3583</v>
      </c>
      <c r="G822" s="71"/>
      <c r="H822" s="71" t="s">
        <v>1237</v>
      </c>
      <c r="I822" s="71" t="s">
        <v>1215</v>
      </c>
      <c r="J822" s="73">
        <v>5240</v>
      </c>
      <c r="K822" s="73">
        <v>12949</v>
      </c>
      <c r="L822" s="73">
        <v>271468</v>
      </c>
      <c r="M822" s="73">
        <v>10970.235047</v>
      </c>
      <c r="N822" s="73">
        <v>0</v>
      </c>
      <c r="O822" s="73">
        <v>152400</v>
      </c>
      <c r="P822" s="73">
        <v>26299</v>
      </c>
      <c r="Q822" s="73">
        <v>13877.36961</v>
      </c>
      <c r="R822" s="73">
        <v>4990</v>
      </c>
      <c r="S822" s="73">
        <v>6530</v>
      </c>
      <c r="T822" s="73">
        <v>15824</v>
      </c>
      <c r="U822" s="73">
        <v>5939.442994</v>
      </c>
      <c r="V822" s="73">
        <v>489</v>
      </c>
      <c r="W822" s="73">
        <v>52349.99</v>
      </c>
      <c r="X822" s="73">
        <v>19033.5</v>
      </c>
      <c r="Y822" s="73">
        <v>3628.1243209999998</v>
      </c>
      <c r="Z822" s="73">
        <v>582</v>
      </c>
      <c r="AA822" s="73">
        <v>14231.43</v>
      </c>
      <c r="AB822" s="73">
        <v>47835</v>
      </c>
      <c r="AC822" s="73">
        <v>8117.1690189999999</v>
      </c>
      <c r="AD822" s="75">
        <f t="shared" si="36"/>
        <v>3072053513.6760521</v>
      </c>
      <c r="AE822" s="74">
        <f t="shared" si="37"/>
        <v>287292</v>
      </c>
      <c r="AF822" s="75">
        <f t="shared" si="38"/>
        <v>10693.139780001016</v>
      </c>
    </row>
    <row r="823" spans="1:32">
      <c r="A823" s="69" t="s">
        <v>3584</v>
      </c>
      <c r="B823" s="71" t="s">
        <v>3585</v>
      </c>
      <c r="C823" s="71"/>
      <c r="D823" s="72" t="s">
        <v>1219</v>
      </c>
      <c r="E823" s="71" t="s">
        <v>2741</v>
      </c>
      <c r="F823" s="71" t="s">
        <v>2742</v>
      </c>
      <c r="G823" s="71"/>
      <c r="H823" s="71" t="s">
        <v>1237</v>
      </c>
      <c r="I823" s="71" t="s">
        <v>1215</v>
      </c>
      <c r="J823" s="73">
        <v>0</v>
      </c>
      <c r="K823" s="73">
        <v>0</v>
      </c>
      <c r="L823" s="73">
        <v>0</v>
      </c>
      <c r="M823" s="73">
        <v>0</v>
      </c>
      <c r="N823" s="73">
        <v>1550</v>
      </c>
      <c r="O823" s="73">
        <v>20283</v>
      </c>
      <c r="P823" s="73">
        <v>4272</v>
      </c>
      <c r="Q823" s="73">
        <v>2694.2762149999999</v>
      </c>
      <c r="R823" s="73">
        <v>1800</v>
      </c>
      <c r="S823" s="73">
        <v>2950</v>
      </c>
      <c r="T823" s="73">
        <v>1385292</v>
      </c>
      <c r="U823" s="73">
        <v>2217.0745870000001</v>
      </c>
      <c r="V823" s="73">
        <v>2293</v>
      </c>
      <c r="W823" s="73">
        <v>5006</v>
      </c>
      <c r="X823" s="73">
        <v>63205</v>
      </c>
      <c r="Y823" s="73">
        <v>3248.2144229999999</v>
      </c>
      <c r="Z823" s="73">
        <v>9</v>
      </c>
      <c r="AA823" s="73">
        <v>63824</v>
      </c>
      <c r="AB823" s="73">
        <v>182280</v>
      </c>
      <c r="AC823" s="73">
        <v>2393.4367929999999</v>
      </c>
      <c r="AD823" s="75">
        <f t="shared" si="36"/>
        <v>3071295688.774404</v>
      </c>
      <c r="AE823" s="74">
        <f t="shared" si="37"/>
        <v>1385292</v>
      </c>
      <c r="AF823" s="75">
        <f t="shared" si="38"/>
        <v>2217.0745870000001</v>
      </c>
    </row>
    <row r="824" spans="1:32">
      <c r="A824" s="69" t="s">
        <v>3586</v>
      </c>
      <c r="B824" s="71" t="s">
        <v>3587</v>
      </c>
      <c r="C824" s="71"/>
      <c r="D824" s="72" t="s">
        <v>1219</v>
      </c>
      <c r="E824" s="71" t="s">
        <v>2795</v>
      </c>
      <c r="F824" s="71" t="s">
        <v>2796</v>
      </c>
      <c r="G824" s="71"/>
      <c r="H824" s="71" t="s">
        <v>1237</v>
      </c>
      <c r="I824" s="71" t="s">
        <v>1215</v>
      </c>
      <c r="J824" s="73">
        <v>41650</v>
      </c>
      <c r="K824" s="73">
        <v>62475</v>
      </c>
      <c r="L824" s="73">
        <v>21475</v>
      </c>
      <c r="M824" s="73">
        <v>62457.166703000003</v>
      </c>
      <c r="N824" s="73">
        <v>0</v>
      </c>
      <c r="O824" s="73">
        <v>82200</v>
      </c>
      <c r="P824" s="73">
        <v>5062</v>
      </c>
      <c r="Q824" s="73">
        <v>30182.191536999999</v>
      </c>
      <c r="R824" s="73">
        <v>35400</v>
      </c>
      <c r="S824" s="73">
        <v>62472</v>
      </c>
      <c r="T824" s="73">
        <v>45649</v>
      </c>
      <c r="U824" s="73">
        <v>37877.329838999998</v>
      </c>
      <c r="V824" s="73">
        <v>3285</v>
      </c>
      <c r="W824" s="73">
        <v>103800</v>
      </c>
      <c r="X824" s="73">
        <v>9920.23999</v>
      </c>
      <c r="Y824" s="73">
        <v>4469.8441789999997</v>
      </c>
      <c r="Z824" s="73">
        <v>3250</v>
      </c>
      <c r="AA824" s="73">
        <v>77484</v>
      </c>
      <c r="AB824" s="73">
        <v>11552</v>
      </c>
      <c r="AC824" s="73">
        <v>27003.381839000001</v>
      </c>
      <c r="AD824" s="75">
        <f t="shared" si="36"/>
        <v>3070329884.767436</v>
      </c>
      <c r="AE824" s="74">
        <f t="shared" si="37"/>
        <v>67124</v>
      </c>
      <c r="AF824" s="75">
        <f t="shared" si="38"/>
        <v>45741.163887245042</v>
      </c>
    </row>
    <row r="825" spans="1:32">
      <c r="A825" s="69" t="s">
        <v>3588</v>
      </c>
      <c r="B825" s="71" t="s">
        <v>2284</v>
      </c>
      <c r="C825" s="71"/>
      <c r="D825" s="72" t="s">
        <v>1219</v>
      </c>
      <c r="E825" s="71" t="s">
        <v>2285</v>
      </c>
      <c r="F825" s="71" t="s">
        <v>2286</v>
      </c>
      <c r="G825" s="71"/>
      <c r="H825" s="71" t="s">
        <v>1237</v>
      </c>
      <c r="I825" s="71" t="s">
        <v>1219</v>
      </c>
      <c r="J825" s="73">
        <v>13800</v>
      </c>
      <c r="K825" s="73">
        <v>16800</v>
      </c>
      <c r="L825" s="73">
        <v>12.5</v>
      </c>
      <c r="M825" s="73">
        <v>14519.999995</v>
      </c>
      <c r="N825" s="73">
        <v>27000</v>
      </c>
      <c r="O825" s="73">
        <v>37100</v>
      </c>
      <c r="P825" s="73">
        <v>92.15</v>
      </c>
      <c r="Q825" s="73">
        <v>30597.287032</v>
      </c>
      <c r="R825" s="73">
        <v>14400</v>
      </c>
      <c r="S825" s="73">
        <v>27000</v>
      </c>
      <c r="T825" s="73">
        <v>136426</v>
      </c>
      <c r="U825" s="73">
        <v>22491.209881999999</v>
      </c>
      <c r="V825" s="73">
        <v>87</v>
      </c>
      <c r="W825" s="73">
        <v>198300</v>
      </c>
      <c r="X825" s="73">
        <v>293721.15999999997</v>
      </c>
      <c r="Y825" s="73">
        <v>2185.1137659999999</v>
      </c>
      <c r="Z825" s="73">
        <v>91</v>
      </c>
      <c r="AA825" s="73">
        <v>37700</v>
      </c>
      <c r="AB825" s="73">
        <v>413501.6</v>
      </c>
      <c r="AC825" s="73">
        <v>973.80087700000001</v>
      </c>
      <c r="AD825" s="75">
        <f t="shared" si="36"/>
        <v>3068567299.3616695</v>
      </c>
      <c r="AE825" s="74">
        <f t="shared" si="37"/>
        <v>136438.5</v>
      </c>
      <c r="AF825" s="75">
        <f t="shared" si="38"/>
        <v>22490.479588691385</v>
      </c>
    </row>
    <row r="826" spans="1:32">
      <c r="A826" s="69" t="s">
        <v>3589</v>
      </c>
      <c r="B826" s="71" t="s">
        <v>3590</v>
      </c>
      <c r="C826" s="71"/>
      <c r="D826" s="72" t="s">
        <v>1215</v>
      </c>
      <c r="E826" s="71" t="s">
        <v>3336</v>
      </c>
      <c r="F826" s="71" t="s">
        <v>3337</v>
      </c>
      <c r="G826" s="71"/>
      <c r="H826" s="71" t="s">
        <v>1707</v>
      </c>
      <c r="I826" s="71" t="s">
        <v>1215</v>
      </c>
      <c r="J826" s="73">
        <v>21889</v>
      </c>
      <c r="K826" s="73">
        <v>56204</v>
      </c>
      <c r="L826" s="73">
        <v>125804</v>
      </c>
      <c r="M826" s="73">
        <v>24097.74165</v>
      </c>
      <c r="N826" s="73">
        <v>6497</v>
      </c>
      <c r="O826" s="73">
        <v>161034</v>
      </c>
      <c r="P826" s="73">
        <v>6446</v>
      </c>
      <c r="Q826" s="73">
        <v>26924.603021999999</v>
      </c>
      <c r="R826" s="73">
        <v>13828</v>
      </c>
      <c r="S826" s="73">
        <v>24039</v>
      </c>
      <c r="T826" s="73">
        <v>2269</v>
      </c>
      <c r="U826" s="73">
        <v>15535.799907000001</v>
      </c>
      <c r="V826" s="73">
        <v>68</v>
      </c>
      <c r="W826" s="73">
        <v>38213</v>
      </c>
      <c r="X826" s="73">
        <v>1503</v>
      </c>
      <c r="Y826" s="73">
        <v>16652.890856000002</v>
      </c>
      <c r="Z826" s="73">
        <v>68</v>
      </c>
      <c r="AA826" s="73">
        <v>163376</v>
      </c>
      <c r="AB826" s="73">
        <v>4050</v>
      </c>
      <c r="AC826" s="73">
        <v>21112.026097000002</v>
      </c>
      <c r="AD826" s="75">
        <f t="shared" si="36"/>
        <v>3066843020.5255833</v>
      </c>
      <c r="AE826" s="74">
        <f t="shared" si="37"/>
        <v>128073</v>
      </c>
      <c r="AF826" s="75">
        <f t="shared" si="38"/>
        <v>23946.054363726806</v>
      </c>
    </row>
    <row r="827" spans="1:32">
      <c r="A827" s="69" t="s">
        <v>3591</v>
      </c>
      <c r="B827" s="71" t="s">
        <v>3592</v>
      </c>
      <c r="C827" s="71"/>
      <c r="D827" s="72" t="s">
        <v>1215</v>
      </c>
      <c r="E827" s="71" t="s">
        <v>2714</v>
      </c>
      <c r="F827" s="71" t="s">
        <v>2715</v>
      </c>
      <c r="G827" s="71"/>
      <c r="H827" s="71" t="s">
        <v>1707</v>
      </c>
      <c r="I827" s="71" t="s">
        <v>1215</v>
      </c>
      <c r="J827" s="73">
        <v>162500</v>
      </c>
      <c r="K827" s="73">
        <v>162500</v>
      </c>
      <c r="L827" s="73">
        <v>4</v>
      </c>
      <c r="M827" s="73">
        <v>162500</v>
      </c>
      <c r="N827" s="73">
        <v>4788</v>
      </c>
      <c r="O827" s="73">
        <v>12018</v>
      </c>
      <c r="P827" s="73">
        <v>18821</v>
      </c>
      <c r="Q827" s="73">
        <v>7357.3937569999998</v>
      </c>
      <c r="R827" s="73">
        <v>92042</v>
      </c>
      <c r="S827" s="73">
        <v>325000</v>
      </c>
      <c r="T827" s="73">
        <v>25007</v>
      </c>
      <c r="U827" s="73">
        <v>122566.564597</v>
      </c>
      <c r="V827" s="73">
        <v>3226</v>
      </c>
      <c r="W827" s="73">
        <v>353990</v>
      </c>
      <c r="X827" s="73">
        <v>400612.88</v>
      </c>
      <c r="Y827" s="73">
        <v>4396.1274869999997</v>
      </c>
      <c r="Z827" s="73">
        <v>13</v>
      </c>
      <c r="AA827" s="73">
        <v>4842000</v>
      </c>
      <c r="AB827" s="73">
        <v>600213.52</v>
      </c>
      <c r="AC827" s="73">
        <v>3991.072478</v>
      </c>
      <c r="AD827" s="75">
        <f t="shared" si="36"/>
        <v>3065672080.8771791</v>
      </c>
      <c r="AE827" s="74">
        <f t="shared" si="37"/>
        <v>25011</v>
      </c>
      <c r="AF827" s="75">
        <f t="shared" si="38"/>
        <v>122572.95113658707</v>
      </c>
    </row>
    <row r="828" spans="1:32">
      <c r="A828" s="69" t="s">
        <v>3593</v>
      </c>
      <c r="B828" s="71" t="s">
        <v>3594</v>
      </c>
      <c r="C828" s="71"/>
      <c r="D828" s="72" t="s">
        <v>1215</v>
      </c>
      <c r="E828" s="71" t="s">
        <v>3595</v>
      </c>
      <c r="F828" s="71" t="s">
        <v>3596</v>
      </c>
      <c r="G828" s="71"/>
      <c r="H828" s="71" t="s">
        <v>1395</v>
      </c>
      <c r="I828" s="71" t="s">
        <v>1219</v>
      </c>
      <c r="J828" s="73">
        <v>8500</v>
      </c>
      <c r="K828" s="73">
        <v>80000</v>
      </c>
      <c r="L828" s="73">
        <v>114908</v>
      </c>
      <c r="M828" s="73">
        <v>10980.729143</v>
      </c>
      <c r="N828" s="73">
        <v>12560</v>
      </c>
      <c r="O828" s="73">
        <v>29000</v>
      </c>
      <c r="P828" s="73">
        <v>15523</v>
      </c>
      <c r="Q828" s="73">
        <v>14334.19519</v>
      </c>
      <c r="R828" s="73">
        <v>9000</v>
      </c>
      <c r="S828" s="73">
        <v>17000</v>
      </c>
      <c r="T828" s="73">
        <v>159483</v>
      </c>
      <c r="U828" s="73">
        <v>11308.32596</v>
      </c>
      <c r="V828" s="73">
        <v>2114</v>
      </c>
      <c r="W828" s="73">
        <v>59800</v>
      </c>
      <c r="X828" s="73">
        <v>3903</v>
      </c>
      <c r="Y828" s="73">
        <v>16872.425965999999</v>
      </c>
      <c r="Z828" s="73">
        <v>1</v>
      </c>
      <c r="AA828" s="73">
        <v>90000</v>
      </c>
      <c r="AB828" s="73">
        <v>265981</v>
      </c>
      <c r="AC828" s="73">
        <v>806.96777399999996</v>
      </c>
      <c r="AD828" s="75">
        <f t="shared" si="36"/>
        <v>3065259373.442524</v>
      </c>
      <c r="AE828" s="74">
        <f t="shared" si="37"/>
        <v>274391</v>
      </c>
      <c r="AF828" s="75">
        <f t="shared" si="38"/>
        <v>11171.136711636038</v>
      </c>
    </row>
    <row r="829" spans="1:32">
      <c r="A829" s="69" t="s">
        <v>3597</v>
      </c>
      <c r="B829" s="71" t="s">
        <v>3598</v>
      </c>
      <c r="C829" s="71"/>
      <c r="D829" s="72" t="s">
        <v>1215</v>
      </c>
      <c r="E829" s="71" t="s">
        <v>2939</v>
      </c>
      <c r="F829" s="71" t="s">
        <v>2940</v>
      </c>
      <c r="G829" s="71"/>
      <c r="H829" s="71" t="s">
        <v>1237</v>
      </c>
      <c r="I829" s="71" t="s">
        <v>1215</v>
      </c>
      <c r="J829" s="73">
        <v>87080</v>
      </c>
      <c r="K829" s="73">
        <v>257951</v>
      </c>
      <c r="L829" s="73">
        <v>8959</v>
      </c>
      <c r="M829" s="73">
        <v>218426.85065199999</v>
      </c>
      <c r="N829" s="73">
        <v>0</v>
      </c>
      <c r="O829" s="73">
        <v>274435</v>
      </c>
      <c r="P829" s="73">
        <v>2394.9639999999999</v>
      </c>
      <c r="Q829" s="73">
        <v>151100.00145400001</v>
      </c>
      <c r="R829" s="73">
        <v>5042</v>
      </c>
      <c r="S829" s="73">
        <v>213192</v>
      </c>
      <c r="T829" s="73">
        <v>11288</v>
      </c>
      <c r="U829" s="73">
        <v>97289.377210000006</v>
      </c>
      <c r="V829" s="73">
        <v>2204</v>
      </c>
      <c r="W829" s="73">
        <v>262529</v>
      </c>
      <c r="X829" s="73">
        <v>66648.502619999999</v>
      </c>
      <c r="Y829" s="73">
        <v>11875.727758000001</v>
      </c>
      <c r="Z829" s="73">
        <v>1497</v>
      </c>
      <c r="AA829" s="73">
        <v>721056</v>
      </c>
      <c r="AB829" s="73">
        <v>52951.268559999997</v>
      </c>
      <c r="AC829" s="73">
        <v>13274.533202000001</v>
      </c>
      <c r="AD829" s="75">
        <f t="shared" si="36"/>
        <v>3055088644.937748</v>
      </c>
      <c r="AE829" s="74">
        <f t="shared" si="37"/>
        <v>20247</v>
      </c>
      <c r="AF829" s="75">
        <f t="shared" si="38"/>
        <v>150890.92927039799</v>
      </c>
    </row>
    <row r="830" spans="1:32">
      <c r="A830" s="69" t="s">
        <v>3599</v>
      </c>
      <c r="B830" s="71" t="s">
        <v>3600</v>
      </c>
      <c r="C830" s="71"/>
      <c r="D830" s="72" t="s">
        <v>1215</v>
      </c>
      <c r="E830" s="71"/>
      <c r="F830" s="71"/>
      <c r="G830" s="71"/>
      <c r="H830" s="71" t="s">
        <v>1456</v>
      </c>
      <c r="I830" s="71" t="s">
        <v>1215</v>
      </c>
      <c r="J830" s="73">
        <v>120000</v>
      </c>
      <c r="K830" s="73">
        <v>178410</v>
      </c>
      <c r="L830" s="73">
        <v>7676</v>
      </c>
      <c r="M830" s="73">
        <v>123943.94671</v>
      </c>
      <c r="N830" s="73">
        <v>4300</v>
      </c>
      <c r="O830" s="73">
        <v>198630</v>
      </c>
      <c r="P830" s="73">
        <v>3465</v>
      </c>
      <c r="Q830" s="73">
        <v>99290.703387000001</v>
      </c>
      <c r="R830" s="73">
        <v>4742</v>
      </c>
      <c r="S830" s="73">
        <v>125676</v>
      </c>
      <c r="T830" s="73">
        <v>18216</v>
      </c>
      <c r="U830" s="73">
        <v>115394.261524</v>
      </c>
      <c r="V830" s="73">
        <v>4024</v>
      </c>
      <c r="W830" s="73">
        <v>212910</v>
      </c>
      <c r="X830" s="73">
        <v>146566.32324</v>
      </c>
      <c r="Y830" s="73">
        <v>8682.9261630000001</v>
      </c>
      <c r="Z830" s="73">
        <v>2251</v>
      </c>
      <c r="AA830" s="73">
        <v>633330</v>
      </c>
      <c r="AB830" s="73">
        <v>180602</v>
      </c>
      <c r="AC830" s="73">
        <v>10842.862888</v>
      </c>
      <c r="AD830" s="75">
        <f t="shared" si="36"/>
        <v>3053415602.8671441</v>
      </c>
      <c r="AE830" s="74">
        <f t="shared" si="37"/>
        <v>25892</v>
      </c>
      <c r="AF830" s="75">
        <f t="shared" si="38"/>
        <v>117928.92024050457</v>
      </c>
    </row>
    <row r="831" spans="1:32">
      <c r="A831" s="69" t="s">
        <v>3601</v>
      </c>
      <c r="B831" s="71" t="s">
        <v>1363</v>
      </c>
      <c r="C831" s="71"/>
      <c r="D831" s="72" t="s">
        <v>1219</v>
      </c>
      <c r="E831" s="71" t="s">
        <v>1364</v>
      </c>
      <c r="F831" s="71" t="s">
        <v>1365</v>
      </c>
      <c r="G831" s="71"/>
      <c r="H831" s="71" t="s">
        <v>1237</v>
      </c>
      <c r="I831" s="71" t="s">
        <v>1215</v>
      </c>
      <c r="J831" s="73">
        <v>18906</v>
      </c>
      <c r="K831" s="73">
        <v>36260</v>
      </c>
      <c r="L831" s="73">
        <v>137783</v>
      </c>
      <c r="M831" s="73">
        <v>22158.435258000001</v>
      </c>
      <c r="N831" s="73">
        <v>800</v>
      </c>
      <c r="O831" s="73">
        <v>49800</v>
      </c>
      <c r="P831" s="73">
        <v>1978.1655000000001</v>
      </c>
      <c r="Q831" s="73">
        <v>29471.457577000001</v>
      </c>
      <c r="R831" s="73">
        <v>0</v>
      </c>
      <c r="S831" s="73">
        <v>0</v>
      </c>
      <c r="T831" s="73">
        <v>0</v>
      </c>
      <c r="U831" s="73">
        <v>0</v>
      </c>
      <c r="V831" s="73">
        <v>35305</v>
      </c>
      <c r="W831" s="73">
        <v>35305</v>
      </c>
      <c r="X831" s="73">
        <v>2</v>
      </c>
      <c r="Y831" s="73">
        <v>35305</v>
      </c>
      <c r="Z831" s="73">
        <v>0</v>
      </c>
      <c r="AA831" s="73">
        <v>0</v>
      </c>
      <c r="AB831" s="73">
        <v>0</v>
      </c>
      <c r="AC831" s="73">
        <v>0</v>
      </c>
      <c r="AD831" s="75">
        <f t="shared" si="36"/>
        <v>3053055685.1530142</v>
      </c>
      <c r="AE831" s="74">
        <f t="shared" si="37"/>
        <v>137783</v>
      </c>
      <c r="AF831" s="75">
        <f t="shared" si="38"/>
        <v>22158.435258000001</v>
      </c>
    </row>
    <row r="832" spans="1:32">
      <c r="A832" s="69" t="s">
        <v>3602</v>
      </c>
      <c r="B832" s="71" t="s">
        <v>3603</v>
      </c>
      <c r="C832" s="71"/>
      <c r="D832" s="72" t="s">
        <v>1215</v>
      </c>
      <c r="E832" s="71" t="s">
        <v>3604</v>
      </c>
      <c r="F832" s="71" t="s">
        <v>3605</v>
      </c>
      <c r="G832" s="71"/>
      <c r="H832" s="71" t="s">
        <v>1237</v>
      </c>
      <c r="I832" s="71" t="s">
        <v>1219</v>
      </c>
      <c r="J832" s="73">
        <v>18600</v>
      </c>
      <c r="K832" s="73">
        <v>127404</v>
      </c>
      <c r="L832" s="73">
        <v>69083</v>
      </c>
      <c r="M832" s="73">
        <v>44151.175726000001</v>
      </c>
      <c r="N832" s="73">
        <v>181</v>
      </c>
      <c r="O832" s="73">
        <v>791880</v>
      </c>
      <c r="P832" s="73">
        <v>99599.2</v>
      </c>
      <c r="Q832" s="73">
        <v>2399.5996169999999</v>
      </c>
      <c r="R832" s="73">
        <v>274</v>
      </c>
      <c r="S832" s="73">
        <v>26500</v>
      </c>
      <c r="T832" s="73">
        <v>5001.57</v>
      </c>
      <c r="U832" s="73">
        <v>322.23981400000002</v>
      </c>
      <c r="V832" s="73">
        <v>51</v>
      </c>
      <c r="W832" s="73">
        <v>131000</v>
      </c>
      <c r="X832" s="73">
        <v>1180040.1299999999</v>
      </c>
      <c r="Y832" s="73">
        <v>527.57743800000003</v>
      </c>
      <c r="Z832" s="73">
        <v>0</v>
      </c>
      <c r="AA832" s="73">
        <v>2523500</v>
      </c>
      <c r="AB832" s="73">
        <v>1374608.35</v>
      </c>
      <c r="AC832" s="73">
        <v>625.69146799999999</v>
      </c>
      <c r="AD832" s="75">
        <f t="shared" si="36"/>
        <v>3051707377.6657658</v>
      </c>
      <c r="AE832" s="74">
        <f t="shared" si="37"/>
        <v>74084.570000000007</v>
      </c>
      <c r="AF832" s="75">
        <f t="shared" si="38"/>
        <v>41192.212867885522</v>
      </c>
    </row>
    <row r="833" spans="1:32">
      <c r="A833" s="69" t="s">
        <v>3606</v>
      </c>
      <c r="B833" s="71" t="s">
        <v>3607</v>
      </c>
      <c r="C833" s="71"/>
      <c r="D833" s="72" t="s">
        <v>1215</v>
      </c>
      <c r="E833" s="71" t="s">
        <v>3384</v>
      </c>
      <c r="F833" s="71" t="s">
        <v>3385</v>
      </c>
      <c r="G833" s="71"/>
      <c r="H833" s="71" t="s">
        <v>1237</v>
      </c>
      <c r="I833" s="71" t="s">
        <v>1215</v>
      </c>
      <c r="J833" s="73">
        <v>183413</v>
      </c>
      <c r="K833" s="73">
        <v>210352</v>
      </c>
      <c r="L833" s="73">
        <v>1815</v>
      </c>
      <c r="M833" s="73">
        <v>196065.71900499999</v>
      </c>
      <c r="N833" s="73">
        <v>6400</v>
      </c>
      <c r="O833" s="73">
        <v>239500</v>
      </c>
      <c r="P833" s="73">
        <v>11696.5</v>
      </c>
      <c r="Q833" s="73">
        <v>50326.212899999999</v>
      </c>
      <c r="R833" s="73">
        <v>5400</v>
      </c>
      <c r="S833" s="73">
        <v>207840</v>
      </c>
      <c r="T833" s="73">
        <v>14755</v>
      </c>
      <c r="U833" s="73">
        <v>182442.15966999999</v>
      </c>
      <c r="V833" s="73">
        <v>43</v>
      </c>
      <c r="W833" s="73">
        <v>241895</v>
      </c>
      <c r="X833" s="73">
        <v>177713.16988</v>
      </c>
      <c r="Y833" s="73">
        <v>10202.510257</v>
      </c>
      <c r="Z833" s="73">
        <v>22</v>
      </c>
      <c r="AA833" s="73">
        <v>225840</v>
      </c>
      <c r="AB833" s="73">
        <v>366263.33331999998</v>
      </c>
      <c r="AC833" s="73">
        <v>8134.8678909999999</v>
      </c>
      <c r="AD833" s="75">
        <f t="shared" si="36"/>
        <v>3047793345.9249249</v>
      </c>
      <c r="AE833" s="74">
        <f t="shared" si="37"/>
        <v>16570</v>
      </c>
      <c r="AF833" s="75">
        <f t="shared" si="38"/>
        <v>183934.42039377941</v>
      </c>
    </row>
    <row r="834" spans="1:32">
      <c r="A834" s="69" t="s">
        <v>3608</v>
      </c>
      <c r="B834" s="71" t="s">
        <v>3609</v>
      </c>
      <c r="C834" s="71"/>
      <c r="D834" s="72" t="s">
        <v>1215</v>
      </c>
      <c r="E834" s="71" t="s">
        <v>3610</v>
      </c>
      <c r="F834" s="71" t="s">
        <v>3611</v>
      </c>
      <c r="G834" s="71"/>
      <c r="H834" s="71" t="s">
        <v>1237</v>
      </c>
      <c r="I834" s="71" t="s">
        <v>1215</v>
      </c>
      <c r="J834" s="73">
        <v>88020</v>
      </c>
      <c r="K834" s="73">
        <v>149000</v>
      </c>
      <c r="L834" s="73">
        <v>17886</v>
      </c>
      <c r="M834" s="73">
        <v>130104.584139</v>
      </c>
      <c r="N834" s="73">
        <v>3227</v>
      </c>
      <c r="O834" s="73">
        <v>440787</v>
      </c>
      <c r="P834" s="73">
        <v>4973</v>
      </c>
      <c r="Q834" s="73">
        <v>54814.217408999997</v>
      </c>
      <c r="R834" s="73">
        <v>38970</v>
      </c>
      <c r="S834" s="73">
        <v>104706</v>
      </c>
      <c r="T834" s="73">
        <v>7708</v>
      </c>
      <c r="U834" s="73">
        <v>93479.694336</v>
      </c>
      <c r="V834" s="73">
        <v>48</v>
      </c>
      <c r="W834" s="73">
        <v>210600</v>
      </c>
      <c r="X834" s="73">
        <v>55026.199809999998</v>
      </c>
      <c r="Y834" s="73">
        <v>6972.581142</v>
      </c>
      <c r="Z834" s="73">
        <v>40</v>
      </c>
      <c r="AA834" s="73">
        <v>295740</v>
      </c>
      <c r="AB834" s="73">
        <v>173192.66</v>
      </c>
      <c r="AC834" s="73">
        <v>5373.0612490000003</v>
      </c>
      <c r="AD834" s="75">
        <f t="shared" ref="AD834:AD897" si="39">(L834*M834)+(T834*U834)</f>
        <v>3047592075.8520417</v>
      </c>
      <c r="AE834" s="74">
        <f t="shared" ref="AE834:AE897" si="40">L834+T834</f>
        <v>25594</v>
      </c>
      <c r="AF834" s="75">
        <f t="shared" ref="AF834:AF897" si="41">AD834/AE834</f>
        <v>119074.47354270695</v>
      </c>
    </row>
    <row r="835" spans="1:32">
      <c r="A835" s="69" t="s">
        <v>3612</v>
      </c>
      <c r="B835" s="71" t="s">
        <v>3613</v>
      </c>
      <c r="C835" s="71"/>
      <c r="D835" s="72" t="s">
        <v>1215</v>
      </c>
      <c r="E835" s="71" t="s">
        <v>3614</v>
      </c>
      <c r="F835" s="71" t="s">
        <v>3615</v>
      </c>
      <c r="G835" s="71"/>
      <c r="H835" s="71" t="s">
        <v>1224</v>
      </c>
      <c r="I835" s="71" t="s">
        <v>1215</v>
      </c>
      <c r="J835" s="73">
        <v>926462</v>
      </c>
      <c r="K835" s="73">
        <v>1176000</v>
      </c>
      <c r="L835" s="73">
        <v>2880</v>
      </c>
      <c r="M835" s="73">
        <v>1053078.6350670001</v>
      </c>
      <c r="N835" s="73">
        <v>0</v>
      </c>
      <c r="O835" s="73">
        <v>0</v>
      </c>
      <c r="P835" s="73">
        <v>0</v>
      </c>
      <c r="Q835" s="73">
        <v>0</v>
      </c>
      <c r="R835" s="73">
        <v>0</v>
      </c>
      <c r="S835" s="73">
        <v>0</v>
      </c>
      <c r="T835" s="73">
        <v>0</v>
      </c>
      <c r="U835" s="73">
        <v>0</v>
      </c>
      <c r="V835" s="73">
        <v>72200</v>
      </c>
      <c r="W835" s="73">
        <v>107000</v>
      </c>
      <c r="X835" s="73">
        <v>17579</v>
      </c>
      <c r="Y835" s="73">
        <v>79764.470442000005</v>
      </c>
      <c r="Z835" s="73">
        <v>0</v>
      </c>
      <c r="AA835" s="73">
        <v>1626000</v>
      </c>
      <c r="AB835" s="73">
        <v>6281.05</v>
      </c>
      <c r="AC835" s="73">
        <v>83528.331636000003</v>
      </c>
      <c r="AD835" s="75">
        <f t="shared" si="39"/>
        <v>3032866468.99296</v>
      </c>
      <c r="AE835" s="74">
        <f t="shared" si="40"/>
        <v>2880</v>
      </c>
      <c r="AF835" s="75">
        <f t="shared" si="41"/>
        <v>1053078.6350670001</v>
      </c>
    </row>
    <row r="836" spans="1:32">
      <c r="A836" s="69" t="s">
        <v>3616</v>
      </c>
      <c r="B836" s="71" t="s">
        <v>3617</v>
      </c>
      <c r="C836" s="71"/>
      <c r="D836" s="72" t="s">
        <v>1215</v>
      </c>
      <c r="E836" s="71" t="s">
        <v>1251</v>
      </c>
      <c r="F836" s="71" t="s">
        <v>1252</v>
      </c>
      <c r="G836" s="71"/>
      <c r="H836" s="71" t="s">
        <v>1224</v>
      </c>
      <c r="I836" s="71" t="s">
        <v>1219</v>
      </c>
      <c r="J836" s="73">
        <v>0</v>
      </c>
      <c r="K836" s="73">
        <v>0</v>
      </c>
      <c r="L836" s="73">
        <v>0</v>
      </c>
      <c r="M836" s="73">
        <v>0</v>
      </c>
      <c r="N836" s="73">
        <v>2016000</v>
      </c>
      <c r="O836" s="73">
        <v>3364260</v>
      </c>
      <c r="P836" s="73">
        <v>273</v>
      </c>
      <c r="Q836" s="73">
        <v>2406015.3846149999</v>
      </c>
      <c r="R836" s="73">
        <v>1660000</v>
      </c>
      <c r="S836" s="73">
        <v>1800000</v>
      </c>
      <c r="T836" s="73">
        <v>1799</v>
      </c>
      <c r="U836" s="73">
        <v>1685480.8226749999</v>
      </c>
      <c r="V836" s="73">
        <v>0</v>
      </c>
      <c r="W836" s="73">
        <v>0</v>
      </c>
      <c r="X836" s="73">
        <v>0</v>
      </c>
      <c r="Y836" s="73">
        <v>0</v>
      </c>
      <c r="Z836" s="73">
        <v>353910</v>
      </c>
      <c r="AA836" s="73">
        <v>3364260</v>
      </c>
      <c r="AB836" s="73">
        <v>924</v>
      </c>
      <c r="AC836" s="73">
        <v>1757674.9350640001</v>
      </c>
      <c r="AD836" s="75">
        <f t="shared" si="39"/>
        <v>3032179999.9923248</v>
      </c>
      <c r="AE836" s="74">
        <f t="shared" si="40"/>
        <v>1799</v>
      </c>
      <c r="AF836" s="75">
        <f t="shared" si="41"/>
        <v>1685480.8226749999</v>
      </c>
    </row>
    <row r="837" spans="1:32">
      <c r="A837" s="69" t="s">
        <v>58</v>
      </c>
      <c r="B837" s="71" t="s">
        <v>3618</v>
      </c>
      <c r="C837" s="71"/>
      <c r="D837" s="72" t="s">
        <v>1215</v>
      </c>
      <c r="E837" s="71" t="s">
        <v>3619</v>
      </c>
      <c r="F837" s="71" t="s">
        <v>80</v>
      </c>
      <c r="G837" s="71"/>
      <c r="H837" s="71" t="s">
        <v>1218</v>
      </c>
      <c r="I837" s="71" t="s">
        <v>1215</v>
      </c>
      <c r="J837" s="73">
        <v>0</v>
      </c>
      <c r="K837" s="73">
        <v>0</v>
      </c>
      <c r="L837" s="73">
        <v>0</v>
      </c>
      <c r="M837" s="73">
        <v>0</v>
      </c>
      <c r="N837" s="73">
        <v>0</v>
      </c>
      <c r="O837" s="73">
        <v>0</v>
      </c>
      <c r="P837" s="73">
        <v>0</v>
      </c>
      <c r="Q837" s="73">
        <v>0</v>
      </c>
      <c r="R837" s="73">
        <v>18200000</v>
      </c>
      <c r="S837" s="73">
        <v>19201000</v>
      </c>
      <c r="T837" s="73">
        <v>161</v>
      </c>
      <c r="U837" s="73">
        <v>18827956.521738</v>
      </c>
      <c r="V837" s="73">
        <v>14700</v>
      </c>
      <c r="W837" s="73">
        <v>32008000</v>
      </c>
      <c r="X837" s="73">
        <v>90</v>
      </c>
      <c r="Y837" s="73">
        <v>3703324.6888879999</v>
      </c>
      <c r="Z837" s="73">
        <v>190</v>
      </c>
      <c r="AA837" s="73">
        <v>24235880</v>
      </c>
      <c r="AB837" s="73">
        <v>3473</v>
      </c>
      <c r="AC837" s="73">
        <v>709083.41174699995</v>
      </c>
      <c r="AD837" s="75">
        <f t="shared" si="39"/>
        <v>3031300999.9998178</v>
      </c>
      <c r="AE837" s="74">
        <f t="shared" si="40"/>
        <v>161</v>
      </c>
      <c r="AF837" s="75">
        <f t="shared" si="41"/>
        <v>18827956.521738</v>
      </c>
    </row>
    <row r="838" spans="1:32">
      <c r="A838" s="69" t="s">
        <v>3620</v>
      </c>
      <c r="B838" s="71" t="s">
        <v>3621</v>
      </c>
      <c r="C838" s="71"/>
      <c r="D838" s="72" t="s">
        <v>1215</v>
      </c>
      <c r="E838" s="71" t="s">
        <v>3622</v>
      </c>
      <c r="F838" s="71" t="s">
        <v>3468</v>
      </c>
      <c r="G838" s="71"/>
      <c r="H838" s="71" t="s">
        <v>1611</v>
      </c>
      <c r="I838" s="71" t="s">
        <v>1215</v>
      </c>
      <c r="J838" s="73">
        <v>101436</v>
      </c>
      <c r="K838" s="73">
        <v>140472</v>
      </c>
      <c r="L838" s="73">
        <v>25459</v>
      </c>
      <c r="M838" s="73">
        <v>118210.422242</v>
      </c>
      <c r="N838" s="73">
        <v>0</v>
      </c>
      <c r="O838" s="73">
        <v>224000</v>
      </c>
      <c r="P838" s="73">
        <v>1834</v>
      </c>
      <c r="Q838" s="73">
        <v>114612.012414</v>
      </c>
      <c r="R838" s="73">
        <v>60000</v>
      </c>
      <c r="S838" s="73">
        <v>157400</v>
      </c>
      <c r="T838" s="73">
        <v>315</v>
      </c>
      <c r="U838" s="73">
        <v>68965.079364999998</v>
      </c>
      <c r="V838" s="73">
        <v>2315</v>
      </c>
      <c r="W838" s="73">
        <v>283010.65999999997</v>
      </c>
      <c r="X838" s="73">
        <v>17380</v>
      </c>
      <c r="Y838" s="73">
        <v>72211.580533999993</v>
      </c>
      <c r="Z838" s="73">
        <v>0</v>
      </c>
      <c r="AA838" s="73">
        <v>3118800</v>
      </c>
      <c r="AB838" s="73">
        <v>205956.8</v>
      </c>
      <c r="AC838" s="73">
        <v>18056.926695999999</v>
      </c>
      <c r="AD838" s="75">
        <f t="shared" si="39"/>
        <v>3031243139.8590531</v>
      </c>
      <c r="AE838" s="74">
        <f t="shared" si="40"/>
        <v>25774</v>
      </c>
      <c r="AF838" s="75">
        <f t="shared" si="41"/>
        <v>117608.56443932075</v>
      </c>
    </row>
    <row r="839" spans="1:32">
      <c r="A839" s="69" t="s">
        <v>3623</v>
      </c>
      <c r="B839" s="71" t="s">
        <v>3624</v>
      </c>
      <c r="C839" s="71"/>
      <c r="D839" s="72" t="s">
        <v>1219</v>
      </c>
      <c r="E839" s="71" t="s">
        <v>2285</v>
      </c>
      <c r="F839" s="71" t="s">
        <v>2286</v>
      </c>
      <c r="G839" s="71"/>
      <c r="H839" s="71" t="s">
        <v>1237</v>
      </c>
      <c r="I839" s="71" t="s">
        <v>1219</v>
      </c>
      <c r="J839" s="73">
        <v>0</v>
      </c>
      <c r="K839" s="73">
        <v>21632</v>
      </c>
      <c r="L839" s="73">
        <v>115490</v>
      </c>
      <c r="M839" s="73">
        <v>17562.618567000001</v>
      </c>
      <c r="N839" s="73">
        <v>0</v>
      </c>
      <c r="O839" s="73">
        <v>325097</v>
      </c>
      <c r="P839" s="73">
        <v>387167.57143000001</v>
      </c>
      <c r="Q839" s="73">
        <v>580.69944799999996</v>
      </c>
      <c r="R839" s="73">
        <v>882</v>
      </c>
      <c r="S839" s="73">
        <v>2310</v>
      </c>
      <c r="T839" s="73">
        <v>927648</v>
      </c>
      <c r="U839" s="73">
        <v>1080.6750669999999</v>
      </c>
      <c r="V839" s="73">
        <v>14</v>
      </c>
      <c r="W839" s="73">
        <v>623960</v>
      </c>
      <c r="X839" s="73">
        <v>2328659.2999</v>
      </c>
      <c r="Y839" s="73">
        <v>189.41272799999999</v>
      </c>
      <c r="Z839" s="73">
        <v>0</v>
      </c>
      <c r="AA839" s="73">
        <v>623960</v>
      </c>
      <c r="AB839" s="73">
        <v>974947.94279</v>
      </c>
      <c r="AC839" s="73">
        <v>726.58150599999999</v>
      </c>
      <c r="AD839" s="75">
        <f t="shared" si="39"/>
        <v>3030792882.8552461</v>
      </c>
      <c r="AE839" s="74">
        <f t="shared" si="40"/>
        <v>1043138</v>
      </c>
      <c r="AF839" s="75">
        <f t="shared" si="41"/>
        <v>2905.4572672601766</v>
      </c>
    </row>
    <row r="840" spans="1:32">
      <c r="A840" s="69" t="s">
        <v>3625</v>
      </c>
      <c r="B840" s="71" t="s">
        <v>2778</v>
      </c>
      <c r="C840" s="71"/>
      <c r="D840" s="72" t="s">
        <v>1219</v>
      </c>
      <c r="E840" s="71" t="s">
        <v>2779</v>
      </c>
      <c r="F840" s="71" t="s">
        <v>2780</v>
      </c>
      <c r="G840" s="71"/>
      <c r="H840" s="71" t="s">
        <v>1237</v>
      </c>
      <c r="I840" s="71" t="s">
        <v>1219</v>
      </c>
      <c r="J840" s="73">
        <v>9576</v>
      </c>
      <c r="K840" s="73">
        <v>15186</v>
      </c>
      <c r="L840" s="73">
        <v>159457</v>
      </c>
      <c r="M840" s="73">
        <v>12667.408033</v>
      </c>
      <c r="N840" s="73">
        <v>2740</v>
      </c>
      <c r="O840" s="73">
        <v>433200</v>
      </c>
      <c r="P840" s="73">
        <v>40531</v>
      </c>
      <c r="Q840" s="73">
        <v>12106.855165999999</v>
      </c>
      <c r="R840" s="73">
        <v>3999.96</v>
      </c>
      <c r="S840" s="73">
        <v>12840</v>
      </c>
      <c r="T840" s="73">
        <v>132193</v>
      </c>
      <c r="U840" s="73">
        <v>7543.1210940000001</v>
      </c>
      <c r="V840" s="73">
        <v>1545</v>
      </c>
      <c r="W840" s="73">
        <v>1167326</v>
      </c>
      <c r="X840" s="73">
        <v>50710</v>
      </c>
      <c r="Y840" s="73">
        <v>9635.2444259999993</v>
      </c>
      <c r="Z840" s="73">
        <v>0</v>
      </c>
      <c r="AA840" s="73">
        <v>114390</v>
      </c>
      <c r="AB840" s="73">
        <v>115513</v>
      </c>
      <c r="AC840" s="73">
        <v>8695.6847359999992</v>
      </c>
      <c r="AD840" s="75">
        <f t="shared" si="39"/>
        <v>3017054689.4972229</v>
      </c>
      <c r="AE840" s="74">
        <f t="shared" si="40"/>
        <v>291650</v>
      </c>
      <c r="AF840" s="75">
        <f t="shared" si="41"/>
        <v>10344.778637055453</v>
      </c>
    </row>
    <row r="841" spans="1:32">
      <c r="A841" s="69" t="s">
        <v>3626</v>
      </c>
      <c r="B841" s="71" t="s">
        <v>3627</v>
      </c>
      <c r="C841" s="71"/>
      <c r="D841" s="72" t="s">
        <v>1215</v>
      </c>
      <c r="E841" s="71" t="s">
        <v>3628</v>
      </c>
      <c r="F841" s="71" t="s">
        <v>3629</v>
      </c>
      <c r="G841" s="71"/>
      <c r="H841" s="71" t="s">
        <v>1237</v>
      </c>
      <c r="I841" s="71" t="s">
        <v>1219</v>
      </c>
      <c r="J841" s="73">
        <v>4887</v>
      </c>
      <c r="K841" s="73">
        <v>67998</v>
      </c>
      <c r="L841" s="73">
        <v>19974</v>
      </c>
      <c r="M841" s="73">
        <v>58188.608075999997</v>
      </c>
      <c r="N841" s="73">
        <v>5722</v>
      </c>
      <c r="O841" s="73">
        <v>110380</v>
      </c>
      <c r="P841" s="73">
        <v>3296</v>
      </c>
      <c r="Q841" s="73">
        <v>41225.816134000001</v>
      </c>
      <c r="R841" s="73">
        <v>51499.8</v>
      </c>
      <c r="S841" s="73">
        <v>55816</v>
      </c>
      <c r="T841" s="73">
        <v>35158</v>
      </c>
      <c r="U841" s="73">
        <v>52543.597894999999</v>
      </c>
      <c r="V841" s="73">
        <v>3357</v>
      </c>
      <c r="W841" s="73">
        <v>106160</v>
      </c>
      <c r="X841" s="73">
        <v>21522.6</v>
      </c>
      <c r="Y841" s="73">
        <v>15040.066543999999</v>
      </c>
      <c r="Z841" s="73">
        <v>143</v>
      </c>
      <c r="AA841" s="73">
        <v>188340</v>
      </c>
      <c r="AB841" s="73">
        <v>61143.6</v>
      </c>
      <c r="AC841" s="73">
        <v>8367.7670899999994</v>
      </c>
      <c r="AD841" s="75">
        <f t="shared" si="39"/>
        <v>3009587072.5024338</v>
      </c>
      <c r="AE841" s="74">
        <f t="shared" si="40"/>
        <v>55132</v>
      </c>
      <c r="AF841" s="75">
        <f t="shared" si="41"/>
        <v>54588.751949909922</v>
      </c>
    </row>
    <row r="842" spans="1:32">
      <c r="A842" s="69" t="s">
        <v>3630</v>
      </c>
      <c r="B842" s="71" t="s">
        <v>3631</v>
      </c>
      <c r="C842" s="71"/>
      <c r="D842" s="72" t="s">
        <v>1219</v>
      </c>
      <c r="E842" s="71" t="s">
        <v>1307</v>
      </c>
      <c r="F842" s="71" t="s">
        <v>1308</v>
      </c>
      <c r="G842" s="71"/>
      <c r="H842" s="71" t="s">
        <v>1316</v>
      </c>
      <c r="I842" s="71" t="s">
        <v>1219</v>
      </c>
      <c r="J842" s="73">
        <v>18630</v>
      </c>
      <c r="K842" s="73">
        <v>19118</v>
      </c>
      <c r="L842" s="73">
        <v>181</v>
      </c>
      <c r="M842" s="73">
        <v>19093.734799999998</v>
      </c>
      <c r="N842" s="73">
        <v>100</v>
      </c>
      <c r="O842" s="73">
        <v>34320</v>
      </c>
      <c r="P842" s="73">
        <v>18200.832299999998</v>
      </c>
      <c r="Q842" s="73">
        <v>12176.512111</v>
      </c>
      <c r="R842" s="73">
        <v>10400</v>
      </c>
      <c r="S842" s="73">
        <v>23726</v>
      </c>
      <c r="T842" s="73">
        <v>237843</v>
      </c>
      <c r="U842" s="73">
        <v>12637.640539</v>
      </c>
      <c r="V842" s="73">
        <v>24</v>
      </c>
      <c r="W842" s="73">
        <v>58083</v>
      </c>
      <c r="X842" s="73">
        <v>207281</v>
      </c>
      <c r="Y842" s="73">
        <v>8224.1104020000002</v>
      </c>
      <c r="Z842" s="73">
        <v>0</v>
      </c>
      <c r="AA842" s="73">
        <v>1079298</v>
      </c>
      <c r="AB842" s="73">
        <v>175978</v>
      </c>
      <c r="AC842" s="73">
        <v>8439.6022790000006</v>
      </c>
      <c r="AD842" s="75">
        <f t="shared" si="39"/>
        <v>3009230304.716177</v>
      </c>
      <c r="AE842" s="74">
        <f t="shared" si="40"/>
        <v>238024</v>
      </c>
      <c r="AF842" s="75">
        <f t="shared" si="41"/>
        <v>12642.549930747224</v>
      </c>
    </row>
    <row r="843" spans="1:32">
      <c r="A843" s="69" t="s">
        <v>3632</v>
      </c>
      <c r="B843" s="71" t="s">
        <v>1463</v>
      </c>
      <c r="C843" s="71"/>
      <c r="D843" s="72" t="s">
        <v>1219</v>
      </c>
      <c r="E843" s="71" t="s">
        <v>1330</v>
      </c>
      <c r="F843" s="71" t="s">
        <v>1331</v>
      </c>
      <c r="G843" s="71"/>
      <c r="H843" s="71" t="s">
        <v>1237</v>
      </c>
      <c r="I843" s="71" t="s">
        <v>1215</v>
      </c>
      <c r="J843" s="73">
        <v>16518</v>
      </c>
      <c r="K843" s="73">
        <v>18012</v>
      </c>
      <c r="L843" s="73">
        <v>171398</v>
      </c>
      <c r="M843" s="73">
        <v>17548.575853999999</v>
      </c>
      <c r="N843" s="73">
        <v>710</v>
      </c>
      <c r="O843" s="73">
        <v>22471</v>
      </c>
      <c r="P843" s="73">
        <v>2192</v>
      </c>
      <c r="Q843" s="73">
        <v>12066.545158999999</v>
      </c>
      <c r="R843" s="73">
        <v>14833</v>
      </c>
      <c r="S843" s="73">
        <v>14833</v>
      </c>
      <c r="T843" s="73">
        <v>4</v>
      </c>
      <c r="U843" s="73">
        <v>14833</v>
      </c>
      <c r="V843" s="73">
        <v>0</v>
      </c>
      <c r="W843" s="73">
        <v>0</v>
      </c>
      <c r="X843" s="73">
        <v>0</v>
      </c>
      <c r="Y843" s="73">
        <v>0</v>
      </c>
      <c r="Z843" s="73">
        <v>86</v>
      </c>
      <c r="AA843" s="73">
        <v>288</v>
      </c>
      <c r="AB843" s="73">
        <v>595</v>
      </c>
      <c r="AC843" s="73">
        <v>136.494113</v>
      </c>
      <c r="AD843" s="75">
        <f t="shared" si="39"/>
        <v>3007850136.2238917</v>
      </c>
      <c r="AE843" s="74">
        <f t="shared" si="40"/>
        <v>171402</v>
      </c>
      <c r="AF843" s="75">
        <f t="shared" si="41"/>
        <v>17548.512480740548</v>
      </c>
    </row>
    <row r="844" spans="1:32">
      <c r="A844" s="69" t="s">
        <v>3633</v>
      </c>
      <c r="B844" s="71" t="s">
        <v>3634</v>
      </c>
      <c r="C844" s="71"/>
      <c r="D844" s="72" t="s">
        <v>1215</v>
      </c>
      <c r="E844" s="71" t="s">
        <v>3635</v>
      </c>
      <c r="F844" s="71" t="s">
        <v>3636</v>
      </c>
      <c r="G844" s="71"/>
      <c r="H844" s="71" t="s">
        <v>1237</v>
      </c>
      <c r="I844" s="71" t="s">
        <v>1215</v>
      </c>
      <c r="J844" s="73">
        <v>25753</v>
      </c>
      <c r="K844" s="73">
        <v>35935</v>
      </c>
      <c r="L844" s="73">
        <v>93070</v>
      </c>
      <c r="M844" s="73">
        <v>31571.129843999999</v>
      </c>
      <c r="N844" s="73">
        <v>0</v>
      </c>
      <c r="O844" s="73">
        <v>148900</v>
      </c>
      <c r="P844" s="73">
        <v>14313</v>
      </c>
      <c r="Q844" s="73">
        <v>32006.489793000001</v>
      </c>
      <c r="R844" s="73">
        <v>15000</v>
      </c>
      <c r="S844" s="73">
        <v>40668</v>
      </c>
      <c r="T844" s="73">
        <v>2853</v>
      </c>
      <c r="U844" s="73">
        <v>22984.283907000001</v>
      </c>
      <c r="V844" s="73">
        <v>2671</v>
      </c>
      <c r="W844" s="73">
        <v>39702</v>
      </c>
      <c r="X844" s="73">
        <v>1819</v>
      </c>
      <c r="Y844" s="73">
        <v>28332.593332</v>
      </c>
      <c r="Z844" s="73">
        <v>16800</v>
      </c>
      <c r="AA844" s="73">
        <v>4515240</v>
      </c>
      <c r="AB844" s="73">
        <v>10007.200000000001</v>
      </c>
      <c r="AC844" s="73">
        <v>30533.898435999999</v>
      </c>
      <c r="AD844" s="75">
        <f t="shared" si="39"/>
        <v>3003899216.5677509</v>
      </c>
      <c r="AE844" s="74">
        <f t="shared" si="40"/>
        <v>95923</v>
      </c>
      <c r="AF844" s="75">
        <f t="shared" si="41"/>
        <v>31315.734668095774</v>
      </c>
    </row>
    <row r="845" spans="1:32">
      <c r="A845" s="69" t="s">
        <v>3637</v>
      </c>
      <c r="B845" s="71" t="s">
        <v>3638</v>
      </c>
      <c r="C845" s="71"/>
      <c r="D845" s="72" t="s">
        <v>1215</v>
      </c>
      <c r="E845" s="71" t="s">
        <v>1813</v>
      </c>
      <c r="F845" s="71" t="s">
        <v>1814</v>
      </c>
      <c r="G845" s="71"/>
      <c r="H845" s="71" t="s">
        <v>1237</v>
      </c>
      <c r="I845" s="71" t="s">
        <v>1215</v>
      </c>
      <c r="J845" s="73">
        <v>17309</v>
      </c>
      <c r="K845" s="73">
        <v>23079</v>
      </c>
      <c r="L845" s="73">
        <v>85747</v>
      </c>
      <c r="M845" s="73">
        <v>21854.669581999999</v>
      </c>
      <c r="N845" s="73">
        <v>0</v>
      </c>
      <c r="O845" s="73">
        <v>0</v>
      </c>
      <c r="P845" s="73">
        <v>0</v>
      </c>
      <c r="Q845" s="73">
        <v>0</v>
      </c>
      <c r="R845" s="73">
        <v>14450</v>
      </c>
      <c r="S845" s="73">
        <v>22406</v>
      </c>
      <c r="T845" s="73">
        <v>67757</v>
      </c>
      <c r="U845" s="73">
        <v>16593.354512000002</v>
      </c>
      <c r="V845" s="73">
        <v>0</v>
      </c>
      <c r="W845" s="73">
        <v>0</v>
      </c>
      <c r="X845" s="73">
        <v>0</v>
      </c>
      <c r="Y845" s="73">
        <v>0</v>
      </c>
      <c r="Z845" s="73">
        <v>40</v>
      </c>
      <c r="AA845" s="73">
        <v>300</v>
      </c>
      <c r="AB845" s="73">
        <v>900</v>
      </c>
      <c r="AC845" s="73">
        <v>222</v>
      </c>
      <c r="AD845" s="75">
        <f t="shared" si="39"/>
        <v>2998288274.317338</v>
      </c>
      <c r="AE845" s="74">
        <f t="shared" si="40"/>
        <v>153504</v>
      </c>
      <c r="AF845" s="75">
        <f t="shared" si="41"/>
        <v>19532.313648617222</v>
      </c>
    </row>
    <row r="846" spans="1:32">
      <c r="A846" s="69" t="s">
        <v>3639</v>
      </c>
      <c r="B846" s="71" t="s">
        <v>3640</v>
      </c>
      <c r="C846" s="71"/>
      <c r="D846" s="72" t="s">
        <v>1215</v>
      </c>
      <c r="E846" s="71" t="s">
        <v>1807</v>
      </c>
      <c r="F846" s="71" t="s">
        <v>1808</v>
      </c>
      <c r="G846" s="71"/>
      <c r="H846" s="71" t="s">
        <v>1237</v>
      </c>
      <c r="I846" s="71" t="s">
        <v>1215</v>
      </c>
      <c r="J846" s="73">
        <v>100</v>
      </c>
      <c r="K846" s="73">
        <v>6254</v>
      </c>
      <c r="L846" s="73">
        <v>2606441</v>
      </c>
      <c r="M846" s="73">
        <v>1149.933575</v>
      </c>
      <c r="N846" s="73">
        <v>0</v>
      </c>
      <c r="O846" s="73">
        <v>17411212</v>
      </c>
      <c r="P846" s="73">
        <v>221567</v>
      </c>
      <c r="Q846" s="73">
        <v>3715.2435340000002</v>
      </c>
      <c r="R846" s="73">
        <v>0</v>
      </c>
      <c r="S846" s="73">
        <v>0</v>
      </c>
      <c r="T846" s="73">
        <v>0</v>
      </c>
      <c r="U846" s="73">
        <v>0</v>
      </c>
      <c r="V846" s="73">
        <v>382</v>
      </c>
      <c r="W846" s="73">
        <v>10400</v>
      </c>
      <c r="X846" s="73">
        <v>234.64</v>
      </c>
      <c r="Y846" s="73">
        <v>2205.6636960000001</v>
      </c>
      <c r="Z846" s="73">
        <v>0</v>
      </c>
      <c r="AA846" s="73">
        <v>6075</v>
      </c>
      <c r="AB846" s="73">
        <v>6120</v>
      </c>
      <c r="AC846" s="73">
        <v>3161.288888</v>
      </c>
      <c r="AD846" s="75">
        <f t="shared" si="39"/>
        <v>2997234017.1565752</v>
      </c>
      <c r="AE846" s="74">
        <f t="shared" si="40"/>
        <v>2606441</v>
      </c>
      <c r="AF846" s="75">
        <f t="shared" si="41"/>
        <v>1149.933575</v>
      </c>
    </row>
    <row r="847" spans="1:32">
      <c r="A847" s="69" t="s">
        <v>3641</v>
      </c>
      <c r="B847" s="71" t="s">
        <v>3642</v>
      </c>
      <c r="C847" s="71"/>
      <c r="D847" s="72" t="s">
        <v>1219</v>
      </c>
      <c r="E847" s="71" t="s">
        <v>2302</v>
      </c>
      <c r="F847" s="71" t="s">
        <v>2303</v>
      </c>
      <c r="G847" s="71"/>
      <c r="H847" s="71" t="s">
        <v>1237</v>
      </c>
      <c r="I847" s="71" t="s">
        <v>1219</v>
      </c>
      <c r="J847" s="73">
        <v>172</v>
      </c>
      <c r="K847" s="73">
        <v>35902</v>
      </c>
      <c r="L847" s="73">
        <v>44031.166669999999</v>
      </c>
      <c r="M847" s="73">
        <v>24825.046291999999</v>
      </c>
      <c r="N847" s="73">
        <v>0</v>
      </c>
      <c r="O847" s="73">
        <v>331500</v>
      </c>
      <c r="P847" s="73">
        <v>390939.95233</v>
      </c>
      <c r="Q847" s="73">
        <v>730.97335699999996</v>
      </c>
      <c r="R847" s="73">
        <v>162</v>
      </c>
      <c r="S847" s="73">
        <v>9840</v>
      </c>
      <c r="T847" s="73">
        <v>448993.33334000001</v>
      </c>
      <c r="U847" s="73">
        <v>4231.8745040000003</v>
      </c>
      <c r="V847" s="73">
        <v>24</v>
      </c>
      <c r="W847" s="73">
        <v>121650</v>
      </c>
      <c r="X847" s="73">
        <v>1849731.2573500001</v>
      </c>
      <c r="Y847" s="73">
        <v>406.73836699999998</v>
      </c>
      <c r="Z847" s="73">
        <v>0</v>
      </c>
      <c r="AA847" s="73">
        <v>333000</v>
      </c>
      <c r="AB847" s="73">
        <v>2830479.0299399998</v>
      </c>
      <c r="AC847" s="73">
        <v>367.376195</v>
      </c>
      <c r="AD847" s="75">
        <f t="shared" si="39"/>
        <v>2993159190.7010369</v>
      </c>
      <c r="AE847" s="74">
        <f t="shared" si="40"/>
        <v>493024.50001000002</v>
      </c>
      <c r="AF847" s="75">
        <f t="shared" si="41"/>
        <v>6071.0151131238445</v>
      </c>
    </row>
    <row r="848" spans="1:32">
      <c r="A848" s="69" t="s">
        <v>3643</v>
      </c>
      <c r="B848" s="71" t="s">
        <v>3644</v>
      </c>
      <c r="C848" s="71"/>
      <c r="D848" s="72" t="s">
        <v>1219</v>
      </c>
      <c r="E848" s="71" t="s">
        <v>3645</v>
      </c>
      <c r="F848" s="71" t="s">
        <v>3646</v>
      </c>
      <c r="G848" s="71"/>
      <c r="H848" s="71" t="s">
        <v>1237</v>
      </c>
      <c r="I848" s="71" t="s">
        <v>1219</v>
      </c>
      <c r="J848" s="73">
        <v>160</v>
      </c>
      <c r="K848" s="73">
        <v>15893</v>
      </c>
      <c r="L848" s="73">
        <v>559866</v>
      </c>
      <c r="M848" s="73">
        <v>5345.4097490000004</v>
      </c>
      <c r="N848" s="73">
        <v>0</v>
      </c>
      <c r="O848" s="73">
        <v>9624647</v>
      </c>
      <c r="P848" s="73">
        <v>50814.46</v>
      </c>
      <c r="Q848" s="73">
        <v>8533.1031089999997</v>
      </c>
      <c r="R848" s="73">
        <v>0</v>
      </c>
      <c r="S848" s="73">
        <v>0</v>
      </c>
      <c r="T848" s="73">
        <v>0</v>
      </c>
      <c r="U848" s="73">
        <v>0</v>
      </c>
      <c r="V848" s="73">
        <v>1</v>
      </c>
      <c r="W848" s="73">
        <v>4828750</v>
      </c>
      <c r="X848" s="73">
        <v>118474.74</v>
      </c>
      <c r="Y848" s="73">
        <v>476.51476000000002</v>
      </c>
      <c r="Z848" s="73">
        <v>0</v>
      </c>
      <c r="AA848" s="73">
        <v>18700</v>
      </c>
      <c r="AB848" s="73">
        <v>129391</v>
      </c>
      <c r="AC848" s="73">
        <v>1083.385757</v>
      </c>
      <c r="AD848" s="75">
        <f t="shared" si="39"/>
        <v>2992713174.5336342</v>
      </c>
      <c r="AE848" s="74">
        <f t="shared" si="40"/>
        <v>559866</v>
      </c>
      <c r="AF848" s="75">
        <f t="shared" si="41"/>
        <v>5345.4097490000004</v>
      </c>
    </row>
    <row r="849" spans="1:32">
      <c r="A849" s="69" t="s">
        <v>3647</v>
      </c>
      <c r="B849" s="71" t="s">
        <v>3648</v>
      </c>
      <c r="C849" s="71"/>
      <c r="D849" s="72" t="s">
        <v>1215</v>
      </c>
      <c r="E849" s="71" t="s">
        <v>1679</v>
      </c>
      <c r="F849" s="71" t="s">
        <v>1680</v>
      </c>
      <c r="G849" s="71"/>
      <c r="H849" s="71" t="s">
        <v>1224</v>
      </c>
      <c r="I849" s="71" t="s">
        <v>1215</v>
      </c>
      <c r="J849" s="73">
        <v>207900</v>
      </c>
      <c r="K849" s="73">
        <v>210000</v>
      </c>
      <c r="L849" s="73">
        <v>826</v>
      </c>
      <c r="M849" s="73">
        <v>207961.016947</v>
      </c>
      <c r="N849" s="73">
        <v>22400</v>
      </c>
      <c r="O849" s="73">
        <v>425250</v>
      </c>
      <c r="P849" s="73">
        <v>2228.3000000000002</v>
      </c>
      <c r="Q849" s="73">
        <v>169613.765915</v>
      </c>
      <c r="R849" s="73">
        <v>180000</v>
      </c>
      <c r="S849" s="73">
        <v>210000</v>
      </c>
      <c r="T849" s="73">
        <v>14169</v>
      </c>
      <c r="U849" s="73">
        <v>199029.509063</v>
      </c>
      <c r="V849" s="73">
        <v>1188</v>
      </c>
      <c r="W849" s="73">
        <v>485500</v>
      </c>
      <c r="X849" s="73">
        <v>38707.599999999999</v>
      </c>
      <c r="Y849" s="73">
        <v>47586.221258999998</v>
      </c>
      <c r="Z849" s="73">
        <v>1.24</v>
      </c>
      <c r="AA849" s="73">
        <v>15962000</v>
      </c>
      <c r="AB849" s="73">
        <v>225611.9</v>
      </c>
      <c r="AC849" s="73">
        <v>15237.762545</v>
      </c>
      <c r="AD849" s="75">
        <f t="shared" si="39"/>
        <v>2991824913.911869</v>
      </c>
      <c r="AE849" s="74">
        <f t="shared" si="40"/>
        <v>14995</v>
      </c>
      <c r="AF849" s="75">
        <f t="shared" si="41"/>
        <v>199521.50142793392</v>
      </c>
    </row>
    <row r="850" spans="1:32">
      <c r="A850" s="69" t="s">
        <v>3649</v>
      </c>
      <c r="B850" s="71" t="s">
        <v>3650</v>
      </c>
      <c r="C850" s="71"/>
      <c r="D850" s="72" t="s">
        <v>1215</v>
      </c>
      <c r="E850" s="71" t="s">
        <v>2021</v>
      </c>
      <c r="F850" s="71" t="s">
        <v>2022</v>
      </c>
      <c r="G850" s="71"/>
      <c r="H850" s="71" t="s">
        <v>1237</v>
      </c>
      <c r="I850" s="71" t="s">
        <v>1215</v>
      </c>
      <c r="J850" s="73">
        <v>51763</v>
      </c>
      <c r="K850" s="73">
        <v>67100</v>
      </c>
      <c r="L850" s="73">
        <v>47183</v>
      </c>
      <c r="M850" s="73">
        <v>58876.555089000001</v>
      </c>
      <c r="N850" s="73">
        <v>15175</v>
      </c>
      <c r="O850" s="73">
        <v>85891</v>
      </c>
      <c r="P850" s="73">
        <v>6574</v>
      </c>
      <c r="Q850" s="73">
        <v>48224.494837999999</v>
      </c>
      <c r="R850" s="73">
        <v>14572</v>
      </c>
      <c r="S850" s="73">
        <v>56558</v>
      </c>
      <c r="T850" s="73">
        <v>10606</v>
      </c>
      <c r="U850" s="73">
        <v>19885.645009</v>
      </c>
      <c r="V850" s="73">
        <v>6735</v>
      </c>
      <c r="W850" s="73">
        <v>71593</v>
      </c>
      <c r="X850" s="73">
        <v>5875</v>
      </c>
      <c r="Y850" s="73">
        <v>24263.207547999998</v>
      </c>
      <c r="Z850" s="73">
        <v>147</v>
      </c>
      <c r="AA850" s="73">
        <v>81852</v>
      </c>
      <c r="AB850" s="73">
        <v>5550</v>
      </c>
      <c r="AC850" s="73">
        <v>37223.334201999998</v>
      </c>
      <c r="AD850" s="75">
        <f t="shared" si="39"/>
        <v>2988879649.7297411</v>
      </c>
      <c r="AE850" s="74">
        <f t="shared" si="40"/>
        <v>57789</v>
      </c>
      <c r="AF850" s="75">
        <f t="shared" si="41"/>
        <v>51720.563597392946</v>
      </c>
    </row>
    <row r="851" spans="1:32">
      <c r="A851" s="69" t="s">
        <v>3651</v>
      </c>
      <c r="B851" s="71" t="s">
        <v>3652</v>
      </c>
      <c r="C851" s="71"/>
      <c r="D851" s="72" t="s">
        <v>1215</v>
      </c>
      <c r="E851" s="71" t="s">
        <v>2234</v>
      </c>
      <c r="F851" s="71" t="s">
        <v>2235</v>
      </c>
      <c r="G851" s="71"/>
      <c r="H851" s="71" t="s">
        <v>1224</v>
      </c>
      <c r="I851" s="71" t="s">
        <v>1219</v>
      </c>
      <c r="J851" s="73">
        <v>0</v>
      </c>
      <c r="K851" s="73">
        <v>0</v>
      </c>
      <c r="L851" s="73">
        <v>0</v>
      </c>
      <c r="M851" s="73">
        <v>0</v>
      </c>
      <c r="N851" s="73">
        <v>19365</v>
      </c>
      <c r="O851" s="73">
        <v>58313</v>
      </c>
      <c r="P851" s="73">
        <v>3817</v>
      </c>
      <c r="Q851" s="73">
        <v>36339.796958999999</v>
      </c>
      <c r="R851" s="73">
        <v>34648</v>
      </c>
      <c r="S851" s="73">
        <v>50760</v>
      </c>
      <c r="T851" s="73">
        <v>74222</v>
      </c>
      <c r="U851" s="73">
        <v>40231.634793999998</v>
      </c>
      <c r="V851" s="73">
        <v>12910</v>
      </c>
      <c r="W851" s="73">
        <v>84117</v>
      </c>
      <c r="X851" s="73">
        <v>30612</v>
      </c>
      <c r="Y851" s="73">
        <v>44547.494900999998</v>
      </c>
      <c r="Z851" s="73">
        <v>19</v>
      </c>
      <c r="AA851" s="73">
        <v>17656730</v>
      </c>
      <c r="AB851" s="73">
        <v>568631</v>
      </c>
      <c r="AC851" s="73">
        <v>5037.4631159999999</v>
      </c>
      <c r="AD851" s="75">
        <f t="shared" si="39"/>
        <v>2986072397.6802678</v>
      </c>
      <c r="AE851" s="74">
        <f t="shared" si="40"/>
        <v>74222</v>
      </c>
      <c r="AF851" s="75">
        <f t="shared" si="41"/>
        <v>40231.634793999998</v>
      </c>
    </row>
    <row r="852" spans="1:32">
      <c r="A852" s="69" t="s">
        <v>3653</v>
      </c>
      <c r="B852" s="71" t="s">
        <v>3654</v>
      </c>
      <c r="C852" s="71"/>
      <c r="D852" s="72" t="s">
        <v>1215</v>
      </c>
      <c r="E852" s="71" t="s">
        <v>3655</v>
      </c>
      <c r="F852" s="71" t="s">
        <v>3656</v>
      </c>
      <c r="G852" s="71"/>
      <c r="H852" s="71" t="s">
        <v>1224</v>
      </c>
      <c r="I852" s="71" t="s">
        <v>1215</v>
      </c>
      <c r="J852" s="73">
        <v>0</v>
      </c>
      <c r="K852" s="73">
        <v>0</v>
      </c>
      <c r="L852" s="73">
        <v>0</v>
      </c>
      <c r="M852" s="73">
        <v>0</v>
      </c>
      <c r="N852" s="73">
        <v>4531337</v>
      </c>
      <c r="O852" s="73">
        <v>5088222</v>
      </c>
      <c r="P852" s="73">
        <v>47</v>
      </c>
      <c r="Q852" s="73">
        <v>4745042.3617019998</v>
      </c>
      <c r="R852" s="73">
        <v>4153179</v>
      </c>
      <c r="S852" s="73">
        <v>4783030</v>
      </c>
      <c r="T852" s="73">
        <v>667</v>
      </c>
      <c r="U852" s="73">
        <v>4474395.9895010004</v>
      </c>
      <c r="V852" s="73">
        <v>4121501</v>
      </c>
      <c r="W852" s="73">
        <v>5088221</v>
      </c>
      <c r="X852" s="73">
        <v>237</v>
      </c>
      <c r="Y852" s="73">
        <v>4553082.9704609998</v>
      </c>
      <c r="Z852" s="73">
        <v>23950</v>
      </c>
      <c r="AA852" s="73">
        <v>5347328</v>
      </c>
      <c r="AB852" s="73">
        <v>969</v>
      </c>
      <c r="AC852" s="73">
        <v>4098643.4620520002</v>
      </c>
      <c r="AD852" s="75">
        <f t="shared" si="39"/>
        <v>2984422124.9971671</v>
      </c>
      <c r="AE852" s="74">
        <f t="shared" si="40"/>
        <v>667</v>
      </c>
      <c r="AF852" s="75">
        <f t="shared" si="41"/>
        <v>4474395.9895010004</v>
      </c>
    </row>
    <row r="853" spans="1:32">
      <c r="A853" s="69" t="s">
        <v>3657</v>
      </c>
      <c r="B853" s="71" t="s">
        <v>1731</v>
      </c>
      <c r="C853" s="71"/>
      <c r="D853" s="72" t="s">
        <v>1215</v>
      </c>
      <c r="E853" s="71" t="s">
        <v>1271</v>
      </c>
      <c r="F853" s="71" t="s">
        <v>1272</v>
      </c>
      <c r="G853" s="71"/>
      <c r="H853" s="71" t="s">
        <v>1237</v>
      </c>
      <c r="I853" s="71" t="s">
        <v>1215</v>
      </c>
      <c r="J853" s="73">
        <v>3955</v>
      </c>
      <c r="K853" s="73">
        <v>5241</v>
      </c>
      <c r="L853" s="73">
        <v>594370</v>
      </c>
      <c r="M853" s="73">
        <v>4968.5791099999997</v>
      </c>
      <c r="N853" s="73">
        <v>4227</v>
      </c>
      <c r="O853" s="73">
        <v>196776</v>
      </c>
      <c r="P853" s="73">
        <v>89937</v>
      </c>
      <c r="Q853" s="73">
        <v>5248.3324460000003</v>
      </c>
      <c r="R853" s="73">
        <v>2600</v>
      </c>
      <c r="S853" s="73">
        <v>4950</v>
      </c>
      <c r="T853" s="73">
        <v>8227</v>
      </c>
      <c r="U853" s="73">
        <v>3493.0233330000001</v>
      </c>
      <c r="V853" s="73">
        <v>4140</v>
      </c>
      <c r="W853" s="73">
        <v>6250</v>
      </c>
      <c r="X853" s="73">
        <v>2268</v>
      </c>
      <c r="Y853" s="73">
        <v>4400.0167520000005</v>
      </c>
      <c r="Z853" s="73">
        <v>4186</v>
      </c>
      <c r="AA853" s="73">
        <v>58163</v>
      </c>
      <c r="AB853" s="73">
        <v>4027.58</v>
      </c>
      <c r="AC853" s="73">
        <v>8347.5273089999991</v>
      </c>
      <c r="AD853" s="75">
        <f t="shared" si="39"/>
        <v>2981911468.5712905</v>
      </c>
      <c r="AE853" s="74">
        <f t="shared" si="40"/>
        <v>602597</v>
      </c>
      <c r="AF853" s="75">
        <f t="shared" si="41"/>
        <v>4948.4339758931601</v>
      </c>
    </row>
    <row r="854" spans="1:32">
      <c r="A854" s="69" t="s">
        <v>3658</v>
      </c>
      <c r="B854" s="71" t="s">
        <v>3659</v>
      </c>
      <c r="C854" s="71"/>
      <c r="D854" s="72" t="s">
        <v>1219</v>
      </c>
      <c r="E854" s="71" t="s">
        <v>2230</v>
      </c>
      <c r="F854" s="71" t="s">
        <v>2231</v>
      </c>
      <c r="G854" s="71"/>
      <c r="H854" s="71" t="s">
        <v>1621</v>
      </c>
      <c r="I854" s="71" t="s">
        <v>1215</v>
      </c>
      <c r="J854" s="73">
        <v>2300</v>
      </c>
      <c r="K854" s="73">
        <v>15907</v>
      </c>
      <c r="L854" s="73">
        <v>427047</v>
      </c>
      <c r="M854" s="73">
        <v>6980.9347950000001</v>
      </c>
      <c r="N854" s="73">
        <v>0</v>
      </c>
      <c r="O854" s="73">
        <v>68279</v>
      </c>
      <c r="P854" s="73">
        <v>85171</v>
      </c>
      <c r="Q854" s="73">
        <v>7830.7058010000001</v>
      </c>
      <c r="R854" s="73">
        <v>0</v>
      </c>
      <c r="S854" s="73">
        <v>0</v>
      </c>
      <c r="T854" s="73">
        <v>0</v>
      </c>
      <c r="U854" s="73">
        <v>0</v>
      </c>
      <c r="V854" s="73">
        <v>94</v>
      </c>
      <c r="W854" s="73">
        <v>24300</v>
      </c>
      <c r="X854" s="73">
        <v>6800</v>
      </c>
      <c r="Y854" s="73">
        <v>13184.034409</v>
      </c>
      <c r="Z854" s="73">
        <v>201.03</v>
      </c>
      <c r="AA854" s="73">
        <v>220956</v>
      </c>
      <c r="AB854" s="73">
        <v>3669</v>
      </c>
      <c r="AC854" s="73">
        <v>16832.036792999999</v>
      </c>
      <c r="AD854" s="75">
        <f t="shared" si="39"/>
        <v>2981187261.4003649</v>
      </c>
      <c r="AE854" s="74">
        <f t="shared" si="40"/>
        <v>427047</v>
      </c>
      <c r="AF854" s="75">
        <f t="shared" si="41"/>
        <v>6980.9347950000001</v>
      </c>
    </row>
    <row r="855" spans="1:32">
      <c r="A855" s="69" t="s">
        <v>3660</v>
      </c>
      <c r="B855" s="71" t="s">
        <v>3661</v>
      </c>
      <c r="C855" s="71"/>
      <c r="D855" s="72" t="s">
        <v>1219</v>
      </c>
      <c r="E855" s="71"/>
      <c r="F855" s="71"/>
      <c r="G855" s="71"/>
      <c r="H855" s="71" t="s">
        <v>1237</v>
      </c>
      <c r="I855" s="71" t="s">
        <v>1215</v>
      </c>
      <c r="J855" s="73">
        <v>67900</v>
      </c>
      <c r="K855" s="73">
        <v>85753</v>
      </c>
      <c r="L855" s="73">
        <v>34056</v>
      </c>
      <c r="M855" s="73">
        <v>74762.541867000007</v>
      </c>
      <c r="N855" s="73">
        <v>335</v>
      </c>
      <c r="O855" s="73">
        <v>94820</v>
      </c>
      <c r="P855" s="73">
        <v>77819</v>
      </c>
      <c r="Q855" s="73">
        <v>4926.0765389999997</v>
      </c>
      <c r="R855" s="73">
        <v>0</v>
      </c>
      <c r="S855" s="73">
        <v>70000</v>
      </c>
      <c r="T855" s="73">
        <v>7131</v>
      </c>
      <c r="U855" s="73">
        <v>60754.132656000002</v>
      </c>
      <c r="V855" s="73">
        <v>886</v>
      </c>
      <c r="W855" s="73">
        <v>173220</v>
      </c>
      <c r="X855" s="73">
        <v>54381.729959999997</v>
      </c>
      <c r="Y855" s="73">
        <v>5726.0801920000004</v>
      </c>
      <c r="Z855" s="73">
        <v>14</v>
      </c>
      <c r="AA855" s="73">
        <v>179220</v>
      </c>
      <c r="AB855" s="73">
        <v>42990</v>
      </c>
      <c r="AC855" s="73">
        <v>8072.5993930000004</v>
      </c>
      <c r="AD855" s="75">
        <f t="shared" si="39"/>
        <v>2979350845.7924881</v>
      </c>
      <c r="AE855" s="74">
        <f t="shared" si="40"/>
        <v>41187</v>
      </c>
      <c r="AF855" s="75">
        <f t="shared" si="41"/>
        <v>72337.165751146924</v>
      </c>
    </row>
    <row r="856" spans="1:32">
      <c r="A856" s="69" t="s">
        <v>3662</v>
      </c>
      <c r="B856" s="71" t="s">
        <v>3663</v>
      </c>
      <c r="C856" s="71"/>
      <c r="D856" s="72" t="s">
        <v>1215</v>
      </c>
      <c r="E856" s="71" t="s">
        <v>3664</v>
      </c>
      <c r="F856" s="71" t="s">
        <v>3665</v>
      </c>
      <c r="G856" s="71"/>
      <c r="H856" s="71" t="s">
        <v>1456</v>
      </c>
      <c r="I856" s="71" t="s">
        <v>1219</v>
      </c>
      <c r="J856" s="73">
        <v>6608000</v>
      </c>
      <c r="K856" s="73">
        <v>6861288</v>
      </c>
      <c r="L856" s="73">
        <v>48</v>
      </c>
      <c r="M856" s="73">
        <v>6855956.3333320003</v>
      </c>
      <c r="N856" s="73">
        <v>7684656</v>
      </c>
      <c r="O856" s="73">
        <v>7684656</v>
      </c>
      <c r="P856" s="73">
        <v>2</v>
      </c>
      <c r="Q856" s="73">
        <v>7684656</v>
      </c>
      <c r="R856" s="73">
        <v>6174952</v>
      </c>
      <c r="S856" s="73">
        <v>6861288</v>
      </c>
      <c r="T856" s="73">
        <v>390</v>
      </c>
      <c r="U856" s="73">
        <v>6785761.9487150004</v>
      </c>
      <c r="V856" s="73">
        <v>133</v>
      </c>
      <c r="W856" s="73">
        <v>7377720</v>
      </c>
      <c r="X856" s="73">
        <v>2758</v>
      </c>
      <c r="Y856" s="73">
        <v>5528.455395</v>
      </c>
      <c r="Z856" s="73">
        <v>12807</v>
      </c>
      <c r="AA856" s="73">
        <v>6861288</v>
      </c>
      <c r="AB856" s="73">
        <v>3833</v>
      </c>
      <c r="AC856" s="73">
        <v>254870.354291</v>
      </c>
      <c r="AD856" s="75">
        <f t="shared" si="39"/>
        <v>2975533063.9987864</v>
      </c>
      <c r="AE856" s="74">
        <f t="shared" si="40"/>
        <v>438</v>
      </c>
      <c r="AF856" s="75">
        <f t="shared" si="41"/>
        <v>6793454.4840154946</v>
      </c>
    </row>
    <row r="857" spans="1:32">
      <c r="A857" s="69" t="s">
        <v>3666</v>
      </c>
      <c r="B857" s="71" t="s">
        <v>3667</v>
      </c>
      <c r="C857" s="71"/>
      <c r="D857" s="72" t="s">
        <v>1215</v>
      </c>
      <c r="E857" s="71" t="s">
        <v>3668</v>
      </c>
      <c r="F857" s="71" t="s">
        <v>3669</v>
      </c>
      <c r="G857" s="71"/>
      <c r="H857" s="71" t="s">
        <v>1237</v>
      </c>
      <c r="I857" s="71" t="s">
        <v>1215</v>
      </c>
      <c r="J857" s="73">
        <v>68750</v>
      </c>
      <c r="K857" s="73">
        <v>80802</v>
      </c>
      <c r="L857" s="73">
        <v>39658</v>
      </c>
      <c r="M857" s="73">
        <v>72610.508824000004</v>
      </c>
      <c r="N857" s="73">
        <v>5484</v>
      </c>
      <c r="O857" s="73">
        <v>126532</v>
      </c>
      <c r="P857" s="73">
        <v>4972.6428599999999</v>
      </c>
      <c r="Q857" s="73">
        <v>72422.291469999996</v>
      </c>
      <c r="R857" s="73">
        <v>66000</v>
      </c>
      <c r="S857" s="73">
        <v>71512</v>
      </c>
      <c r="T857" s="73">
        <v>1372</v>
      </c>
      <c r="U857" s="73">
        <v>69005.353493000002</v>
      </c>
      <c r="V857" s="73">
        <v>4947</v>
      </c>
      <c r="W857" s="73">
        <v>240226</v>
      </c>
      <c r="X857" s="73">
        <v>4249.2829199999996</v>
      </c>
      <c r="Y857" s="73">
        <v>23364.406367</v>
      </c>
      <c r="Z857" s="73">
        <v>1274</v>
      </c>
      <c r="AA857" s="73">
        <v>125608</v>
      </c>
      <c r="AB857" s="73">
        <v>29562.71</v>
      </c>
      <c r="AC857" s="73">
        <v>8836.4653330000001</v>
      </c>
      <c r="AD857" s="75">
        <f t="shared" si="39"/>
        <v>2974262903.934588</v>
      </c>
      <c r="AE857" s="74">
        <f t="shared" si="40"/>
        <v>41030</v>
      </c>
      <c r="AF857" s="75">
        <f t="shared" si="41"/>
        <v>72489.956225556612</v>
      </c>
    </row>
    <row r="858" spans="1:32">
      <c r="A858" s="69" t="s">
        <v>3670</v>
      </c>
      <c r="B858" s="71" t="s">
        <v>3088</v>
      </c>
      <c r="C858" s="71"/>
      <c r="D858" s="72" t="s">
        <v>1219</v>
      </c>
      <c r="E858" s="71" t="s">
        <v>3089</v>
      </c>
      <c r="F858" s="71" t="s">
        <v>3090</v>
      </c>
      <c r="G858" s="71"/>
      <c r="H858" s="71" t="s">
        <v>1237</v>
      </c>
      <c r="I858" s="71" t="s">
        <v>1215</v>
      </c>
      <c r="J858" s="73">
        <v>2355</v>
      </c>
      <c r="K858" s="73">
        <v>3611</v>
      </c>
      <c r="L858" s="73">
        <v>959720</v>
      </c>
      <c r="M858" s="73">
        <v>3097.190834</v>
      </c>
      <c r="N858" s="73">
        <v>1623</v>
      </c>
      <c r="O858" s="73">
        <v>3691.9199199999998</v>
      </c>
      <c r="P858" s="73">
        <v>7199</v>
      </c>
      <c r="Q858" s="73">
        <v>2397.1763839999999</v>
      </c>
      <c r="R858" s="73">
        <v>0</v>
      </c>
      <c r="S858" s="73">
        <v>0</v>
      </c>
      <c r="T858" s="73">
        <v>0</v>
      </c>
      <c r="U858" s="73">
        <v>0</v>
      </c>
      <c r="V858" s="73">
        <v>1941</v>
      </c>
      <c r="W858" s="73">
        <v>8344</v>
      </c>
      <c r="X858" s="73">
        <v>191</v>
      </c>
      <c r="Y858" s="73">
        <v>3667.9476420000001</v>
      </c>
      <c r="Z858" s="73">
        <v>128</v>
      </c>
      <c r="AA858" s="73">
        <v>36022</v>
      </c>
      <c r="AB858" s="73">
        <v>4611</v>
      </c>
      <c r="AC858" s="73">
        <v>462.392966</v>
      </c>
      <c r="AD858" s="75">
        <f t="shared" si="39"/>
        <v>2972435987.20648</v>
      </c>
      <c r="AE858" s="74">
        <f t="shared" si="40"/>
        <v>959720</v>
      </c>
      <c r="AF858" s="75">
        <f t="shared" si="41"/>
        <v>3097.190834</v>
      </c>
    </row>
    <row r="859" spans="1:32">
      <c r="A859" s="69" t="s">
        <v>3671</v>
      </c>
      <c r="B859" s="71" t="s">
        <v>2059</v>
      </c>
      <c r="C859" s="71"/>
      <c r="D859" s="72" t="s">
        <v>1219</v>
      </c>
      <c r="E859" s="71" t="s">
        <v>1281</v>
      </c>
      <c r="F859" s="71" t="s">
        <v>1282</v>
      </c>
      <c r="G859" s="71"/>
      <c r="H859" s="71" t="s">
        <v>1237</v>
      </c>
      <c r="I859" s="71" t="s">
        <v>1215</v>
      </c>
      <c r="J859" s="73">
        <v>96755</v>
      </c>
      <c r="K859" s="73">
        <v>97916</v>
      </c>
      <c r="L859" s="73">
        <v>299</v>
      </c>
      <c r="M859" s="73">
        <v>97737.384615000003</v>
      </c>
      <c r="N859" s="73">
        <v>841</v>
      </c>
      <c r="O859" s="73">
        <v>120888</v>
      </c>
      <c r="P859" s="73">
        <v>400</v>
      </c>
      <c r="Q859" s="73">
        <v>5979.0724989999999</v>
      </c>
      <c r="R859" s="73">
        <v>13300</v>
      </c>
      <c r="S859" s="73">
        <v>178300</v>
      </c>
      <c r="T859" s="73">
        <v>43532</v>
      </c>
      <c r="U859" s="73">
        <v>67417.664059999996</v>
      </c>
      <c r="V859" s="73">
        <v>125</v>
      </c>
      <c r="W859" s="73">
        <v>219300</v>
      </c>
      <c r="X859" s="73">
        <v>6259184.4800000004</v>
      </c>
      <c r="Y859" s="73">
        <v>208.880698</v>
      </c>
      <c r="Z859" s="73">
        <v>110</v>
      </c>
      <c r="AA859" s="73">
        <v>178300</v>
      </c>
      <c r="AB859" s="73">
        <v>855025.7</v>
      </c>
      <c r="AC859" s="73">
        <v>1718.0164400000001</v>
      </c>
      <c r="AD859" s="75">
        <f t="shared" si="39"/>
        <v>2964049229.8598051</v>
      </c>
      <c r="AE859" s="74">
        <f t="shared" si="40"/>
        <v>43831</v>
      </c>
      <c r="AF859" s="75">
        <f t="shared" si="41"/>
        <v>67624.494760781294</v>
      </c>
    </row>
    <row r="860" spans="1:32">
      <c r="A860" s="69" t="s">
        <v>3672</v>
      </c>
      <c r="B860" s="71" t="s">
        <v>3673</v>
      </c>
      <c r="C860" s="71"/>
      <c r="D860" s="72" t="s">
        <v>1215</v>
      </c>
      <c r="E860" s="71" t="s">
        <v>2614</v>
      </c>
      <c r="F860" s="71" t="s">
        <v>2615</v>
      </c>
      <c r="G860" s="71"/>
      <c r="H860" s="71" t="s">
        <v>1237</v>
      </c>
      <c r="I860" s="71" t="s">
        <v>1215</v>
      </c>
      <c r="J860" s="73">
        <v>24094</v>
      </c>
      <c r="K860" s="73">
        <v>70394</v>
      </c>
      <c r="L860" s="73">
        <v>35157</v>
      </c>
      <c r="M860" s="73">
        <v>60172.764994999998</v>
      </c>
      <c r="N860" s="73">
        <v>0</v>
      </c>
      <c r="O860" s="73">
        <v>133888</v>
      </c>
      <c r="P860" s="73">
        <v>7305.7154300000002</v>
      </c>
      <c r="Q860" s="73">
        <v>50809.779777000003</v>
      </c>
      <c r="R860" s="73">
        <v>24094</v>
      </c>
      <c r="S860" s="73">
        <v>62301</v>
      </c>
      <c r="T860" s="73">
        <v>24066</v>
      </c>
      <c r="U860" s="73">
        <v>35218.223714</v>
      </c>
      <c r="V860" s="73">
        <v>2364</v>
      </c>
      <c r="W860" s="73">
        <v>80808</v>
      </c>
      <c r="X860" s="73">
        <v>64704.213989999997</v>
      </c>
      <c r="Y860" s="73">
        <v>5690.6833880000004</v>
      </c>
      <c r="Z860" s="73">
        <v>1338</v>
      </c>
      <c r="AA860" s="73">
        <v>83580</v>
      </c>
      <c r="AB860" s="73">
        <v>241162.57141999999</v>
      </c>
      <c r="AC860" s="73">
        <v>5143.7042439999996</v>
      </c>
      <c r="AD860" s="75">
        <f t="shared" si="39"/>
        <v>2963055670.830339</v>
      </c>
      <c r="AE860" s="74">
        <f t="shared" si="40"/>
        <v>59223</v>
      </c>
      <c r="AF860" s="75">
        <f t="shared" si="41"/>
        <v>50032.177884104807</v>
      </c>
    </row>
    <row r="861" spans="1:32">
      <c r="A861" s="69" t="s">
        <v>3674</v>
      </c>
      <c r="B861" s="71" t="s">
        <v>3675</v>
      </c>
      <c r="C861" s="71"/>
      <c r="D861" s="72" t="s">
        <v>1215</v>
      </c>
      <c r="E861" s="71" t="s">
        <v>3676</v>
      </c>
      <c r="F861" s="71" t="s">
        <v>3677</v>
      </c>
      <c r="G861" s="71"/>
      <c r="H861" s="71" t="s">
        <v>1966</v>
      </c>
      <c r="I861" s="71" t="s">
        <v>1219</v>
      </c>
      <c r="J861" s="73">
        <v>46486</v>
      </c>
      <c r="K861" s="73">
        <v>51135</v>
      </c>
      <c r="L861" s="73">
        <v>59</v>
      </c>
      <c r="M861" s="73">
        <v>50189.271185999998</v>
      </c>
      <c r="N861" s="73">
        <v>43100</v>
      </c>
      <c r="O861" s="73">
        <v>59600</v>
      </c>
      <c r="P861" s="73">
        <v>3483</v>
      </c>
      <c r="Q861" s="73">
        <v>45939.641394999999</v>
      </c>
      <c r="R861" s="73">
        <v>39135</v>
      </c>
      <c r="S861" s="73">
        <v>51135</v>
      </c>
      <c r="T861" s="73">
        <v>65345</v>
      </c>
      <c r="U861" s="73">
        <v>45266.949157000003</v>
      </c>
      <c r="V861" s="73">
        <v>42603</v>
      </c>
      <c r="W861" s="73">
        <v>52571</v>
      </c>
      <c r="X861" s="73">
        <v>6009</v>
      </c>
      <c r="Y861" s="73">
        <v>47645.572802000002</v>
      </c>
      <c r="Z861" s="73">
        <v>50</v>
      </c>
      <c r="AA861" s="73">
        <v>65000</v>
      </c>
      <c r="AB861" s="73">
        <v>49653</v>
      </c>
      <c r="AC861" s="73">
        <v>6437.3277260000004</v>
      </c>
      <c r="AD861" s="75">
        <f t="shared" si="39"/>
        <v>2960929959.6641388</v>
      </c>
      <c r="AE861" s="74">
        <f t="shared" si="40"/>
        <v>65404</v>
      </c>
      <c r="AF861" s="75">
        <f t="shared" si="41"/>
        <v>45271.389512325528</v>
      </c>
    </row>
    <row r="862" spans="1:32">
      <c r="A862" s="69" t="s">
        <v>3678</v>
      </c>
      <c r="B862" s="71" t="s">
        <v>3679</v>
      </c>
      <c r="C862" s="71"/>
      <c r="D862" s="72" t="s">
        <v>1219</v>
      </c>
      <c r="E862" s="71" t="s">
        <v>1914</v>
      </c>
      <c r="F862" s="71" t="s">
        <v>1915</v>
      </c>
      <c r="G862" s="71"/>
      <c r="H862" s="71" t="s">
        <v>1237</v>
      </c>
      <c r="I862" s="71" t="s">
        <v>1215</v>
      </c>
      <c r="J862" s="73">
        <v>135</v>
      </c>
      <c r="K862" s="73">
        <v>4724</v>
      </c>
      <c r="L862" s="73">
        <v>856340</v>
      </c>
      <c r="M862" s="73">
        <v>3448.0049210000002</v>
      </c>
      <c r="N862" s="73">
        <v>149</v>
      </c>
      <c r="O862" s="73">
        <v>16065</v>
      </c>
      <c r="P862" s="73">
        <v>189476</v>
      </c>
      <c r="Q862" s="73">
        <v>3589.1375600000001</v>
      </c>
      <c r="R862" s="73">
        <v>0</v>
      </c>
      <c r="S862" s="73">
        <v>0</v>
      </c>
      <c r="T862" s="73">
        <v>0</v>
      </c>
      <c r="U862" s="73">
        <v>0</v>
      </c>
      <c r="V862" s="73">
        <v>108</v>
      </c>
      <c r="W862" s="73">
        <v>6645</v>
      </c>
      <c r="X862" s="73">
        <v>29366.400000000001</v>
      </c>
      <c r="Y862" s="73">
        <v>186.193162</v>
      </c>
      <c r="Z862" s="73">
        <v>0</v>
      </c>
      <c r="AA862" s="73">
        <v>4632</v>
      </c>
      <c r="AB862" s="73">
        <v>10752</v>
      </c>
      <c r="AC862" s="73">
        <v>3895.369698</v>
      </c>
      <c r="AD862" s="75">
        <f t="shared" si="39"/>
        <v>2952664534.04914</v>
      </c>
      <c r="AE862" s="74">
        <f t="shared" si="40"/>
        <v>856340</v>
      </c>
      <c r="AF862" s="75">
        <f t="shared" si="41"/>
        <v>3448.0049210000002</v>
      </c>
    </row>
    <row r="863" spans="1:32">
      <c r="A863" s="69" t="s">
        <v>3680</v>
      </c>
      <c r="B863" s="71" t="s">
        <v>3681</v>
      </c>
      <c r="C863" s="71"/>
      <c r="D863" s="72" t="s">
        <v>1219</v>
      </c>
      <c r="E863" s="71" t="s">
        <v>2181</v>
      </c>
      <c r="F863" s="71" t="s">
        <v>2182</v>
      </c>
      <c r="G863" s="71"/>
      <c r="H863" s="71" t="s">
        <v>1611</v>
      </c>
      <c r="I863" s="71" t="s">
        <v>1215</v>
      </c>
      <c r="J863" s="73">
        <v>5668.35</v>
      </c>
      <c r="K863" s="73">
        <v>7788</v>
      </c>
      <c r="L863" s="73">
        <v>425913</v>
      </c>
      <c r="M863" s="73">
        <v>6903.2877339999995</v>
      </c>
      <c r="N863" s="73">
        <v>6094</v>
      </c>
      <c r="O863" s="73">
        <v>79000</v>
      </c>
      <c r="P863" s="73">
        <v>13458</v>
      </c>
      <c r="Q863" s="73">
        <v>7174.1879760000002</v>
      </c>
      <c r="R863" s="73">
        <v>0</v>
      </c>
      <c r="S863" s="73">
        <v>0</v>
      </c>
      <c r="T863" s="73">
        <v>0</v>
      </c>
      <c r="U863" s="73">
        <v>0</v>
      </c>
      <c r="V863" s="73">
        <v>0</v>
      </c>
      <c r="W863" s="73">
        <v>0</v>
      </c>
      <c r="X863" s="73">
        <v>0</v>
      </c>
      <c r="Y863" s="73">
        <v>0</v>
      </c>
      <c r="Z863" s="73">
        <v>6094</v>
      </c>
      <c r="AA863" s="73">
        <v>6675</v>
      </c>
      <c r="AB863" s="73">
        <v>7964</v>
      </c>
      <c r="AC863" s="73">
        <v>6622.1096170000001</v>
      </c>
      <c r="AD863" s="75">
        <f t="shared" si="39"/>
        <v>2940199988.6511416</v>
      </c>
      <c r="AE863" s="74">
        <f t="shared" si="40"/>
        <v>425913</v>
      </c>
      <c r="AF863" s="75">
        <f t="shared" si="41"/>
        <v>6903.2877339999995</v>
      </c>
    </row>
    <row r="864" spans="1:32">
      <c r="A864" s="69" t="s">
        <v>3682</v>
      </c>
      <c r="B864" s="71" t="s">
        <v>3683</v>
      </c>
      <c r="C864" s="71"/>
      <c r="D864" s="72" t="s">
        <v>1219</v>
      </c>
      <c r="E864" s="71" t="s">
        <v>1993</v>
      </c>
      <c r="F864" s="71" t="s">
        <v>1994</v>
      </c>
      <c r="G864" s="71"/>
      <c r="H864" s="71" t="s">
        <v>1237</v>
      </c>
      <c r="I864" s="71" t="s">
        <v>1219</v>
      </c>
      <c r="J864" s="73">
        <v>5760</v>
      </c>
      <c r="K864" s="73">
        <v>13489</v>
      </c>
      <c r="L864" s="73">
        <v>244610.33332999999</v>
      </c>
      <c r="M864" s="73">
        <v>11877.779990000001</v>
      </c>
      <c r="N864" s="73">
        <v>130</v>
      </c>
      <c r="O864" s="73">
        <v>78734</v>
      </c>
      <c r="P864" s="73">
        <v>34769.424180000002</v>
      </c>
      <c r="Q864" s="73">
        <v>8632.9447849999997</v>
      </c>
      <c r="R864" s="73">
        <v>7440</v>
      </c>
      <c r="S864" s="73">
        <v>9720</v>
      </c>
      <c r="T864" s="73">
        <v>3754</v>
      </c>
      <c r="U864" s="73">
        <v>8868.7000480000006</v>
      </c>
      <c r="V864" s="73">
        <v>116</v>
      </c>
      <c r="W864" s="73">
        <v>18109.8</v>
      </c>
      <c r="X864" s="73">
        <v>59595.126349999999</v>
      </c>
      <c r="Y864" s="73">
        <v>263.36188700000002</v>
      </c>
      <c r="Z864" s="73">
        <v>66</v>
      </c>
      <c r="AA864" s="73">
        <v>53979</v>
      </c>
      <c r="AB864" s="73">
        <v>80318.67</v>
      </c>
      <c r="AC864" s="73">
        <v>211.002171</v>
      </c>
      <c r="AD864" s="75">
        <f t="shared" si="39"/>
        <v>2938720822.5544963</v>
      </c>
      <c r="AE864" s="74">
        <f t="shared" si="40"/>
        <v>248364.33332999999</v>
      </c>
      <c r="AF864" s="75">
        <f t="shared" si="41"/>
        <v>11832.298072565185</v>
      </c>
    </row>
    <row r="865" spans="1:32">
      <c r="A865" s="69" t="s">
        <v>3684</v>
      </c>
      <c r="B865" s="71" t="s">
        <v>3685</v>
      </c>
      <c r="C865" s="71"/>
      <c r="D865" s="72" t="s">
        <v>1215</v>
      </c>
      <c r="E865" s="71" t="s">
        <v>1807</v>
      </c>
      <c r="F865" s="71" t="s">
        <v>1808</v>
      </c>
      <c r="G865" s="71"/>
      <c r="H865" s="71" t="s">
        <v>1237</v>
      </c>
      <c r="I865" s="71" t="s">
        <v>1215</v>
      </c>
      <c r="J865" s="73">
        <v>25207</v>
      </c>
      <c r="K865" s="73">
        <v>49410</v>
      </c>
      <c r="L865" s="73">
        <v>63685</v>
      </c>
      <c r="M865" s="73">
        <v>45436.143105000003</v>
      </c>
      <c r="N865" s="73">
        <v>5237.1000000000004</v>
      </c>
      <c r="O865" s="73">
        <v>106178</v>
      </c>
      <c r="P865" s="73">
        <v>6557.7</v>
      </c>
      <c r="Q865" s="73">
        <v>46906.965171999997</v>
      </c>
      <c r="R865" s="73">
        <v>23670</v>
      </c>
      <c r="S865" s="73">
        <v>44707</v>
      </c>
      <c r="T865" s="73">
        <v>1475</v>
      </c>
      <c r="U865" s="73">
        <v>28722.338978</v>
      </c>
      <c r="V865" s="73">
        <v>2876</v>
      </c>
      <c r="W865" s="73">
        <v>60930</v>
      </c>
      <c r="X865" s="73">
        <v>5984.9</v>
      </c>
      <c r="Y865" s="73">
        <v>12798.197791000001</v>
      </c>
      <c r="Z865" s="73">
        <v>200</v>
      </c>
      <c r="AA865" s="73">
        <v>54520</v>
      </c>
      <c r="AB865" s="73">
        <v>8211.4</v>
      </c>
      <c r="AC865" s="73">
        <v>17678.668974</v>
      </c>
      <c r="AD865" s="75">
        <f t="shared" si="39"/>
        <v>2935966223.6344752</v>
      </c>
      <c r="AE865" s="74">
        <f t="shared" si="40"/>
        <v>65160</v>
      </c>
      <c r="AF865" s="75">
        <f t="shared" si="41"/>
        <v>45057.799626066226</v>
      </c>
    </row>
    <row r="866" spans="1:32">
      <c r="A866" s="69" t="s">
        <v>3686</v>
      </c>
      <c r="B866" s="71" t="s">
        <v>3687</v>
      </c>
      <c r="C866" s="71"/>
      <c r="D866" s="72" t="s">
        <v>1219</v>
      </c>
      <c r="E866" s="71" t="s">
        <v>3688</v>
      </c>
      <c r="F866" s="71" t="s">
        <v>3689</v>
      </c>
      <c r="G866" s="71"/>
      <c r="H866" s="71" t="s">
        <v>1237</v>
      </c>
      <c r="I866" s="71" t="s">
        <v>1215</v>
      </c>
      <c r="J866" s="73">
        <v>65451</v>
      </c>
      <c r="K866" s="73">
        <v>99045</v>
      </c>
      <c r="L866" s="73">
        <v>32160</v>
      </c>
      <c r="M866" s="73">
        <v>84113.754849000004</v>
      </c>
      <c r="N866" s="73">
        <v>5953.2139999999999</v>
      </c>
      <c r="O866" s="73">
        <v>262689</v>
      </c>
      <c r="P866" s="73">
        <v>4992</v>
      </c>
      <c r="Q866" s="73">
        <v>61207.296475000003</v>
      </c>
      <c r="R866" s="73">
        <v>60638</v>
      </c>
      <c r="S866" s="73">
        <v>80850</v>
      </c>
      <c r="T866" s="73">
        <v>2937</v>
      </c>
      <c r="U866" s="73">
        <v>75172.048345000003</v>
      </c>
      <c r="V866" s="73">
        <v>5772</v>
      </c>
      <c r="W866" s="73">
        <v>103684</v>
      </c>
      <c r="X866" s="73">
        <v>20463.00704</v>
      </c>
      <c r="Y866" s="73">
        <v>11018.7826</v>
      </c>
      <c r="Z866" s="73">
        <v>212</v>
      </c>
      <c r="AA866" s="73">
        <v>360297</v>
      </c>
      <c r="AB866" s="73">
        <v>31554</v>
      </c>
      <c r="AC866" s="73">
        <v>15633.570868999999</v>
      </c>
      <c r="AD866" s="75">
        <f t="shared" si="39"/>
        <v>2925878661.933105</v>
      </c>
      <c r="AE866" s="74">
        <f t="shared" si="40"/>
        <v>35097</v>
      </c>
      <c r="AF866" s="75">
        <f t="shared" si="41"/>
        <v>83365.491692540818</v>
      </c>
    </row>
    <row r="867" spans="1:32">
      <c r="A867" s="69" t="s">
        <v>3690</v>
      </c>
      <c r="B867" s="71" t="s">
        <v>3691</v>
      </c>
      <c r="C867" s="71"/>
      <c r="D867" s="72" t="s">
        <v>1215</v>
      </c>
      <c r="E867" s="71" t="s">
        <v>3692</v>
      </c>
      <c r="F867" s="71" t="s">
        <v>3693</v>
      </c>
      <c r="G867" s="71"/>
      <c r="H867" s="71" t="s">
        <v>1224</v>
      </c>
      <c r="I867" s="71" t="s">
        <v>1215</v>
      </c>
      <c r="J867" s="73">
        <v>10269000</v>
      </c>
      <c r="K867" s="73">
        <v>11410454</v>
      </c>
      <c r="L867" s="73">
        <v>264</v>
      </c>
      <c r="M867" s="73">
        <v>11082425.08712</v>
      </c>
      <c r="N867" s="73">
        <v>11200000</v>
      </c>
      <c r="O867" s="73">
        <v>12880120</v>
      </c>
      <c r="P867" s="73">
        <v>8</v>
      </c>
      <c r="Q867" s="73">
        <v>12258666.124996999</v>
      </c>
      <c r="R867" s="73">
        <v>0</v>
      </c>
      <c r="S867" s="73">
        <v>0</v>
      </c>
      <c r="T867" s="73">
        <v>0</v>
      </c>
      <c r="U867" s="73">
        <v>0</v>
      </c>
      <c r="V867" s="73">
        <v>14480.92</v>
      </c>
      <c r="W867" s="73">
        <v>16697561</v>
      </c>
      <c r="X867" s="73">
        <v>68</v>
      </c>
      <c r="Y867" s="73">
        <v>12451489.352499999</v>
      </c>
      <c r="Z867" s="73">
        <v>14480.92</v>
      </c>
      <c r="AA867" s="73">
        <v>16697561</v>
      </c>
      <c r="AB867" s="73">
        <v>243</v>
      </c>
      <c r="AC867" s="73">
        <v>12095788.065678</v>
      </c>
      <c r="AD867" s="75">
        <f t="shared" si="39"/>
        <v>2925760222.99968</v>
      </c>
      <c r="AE867" s="74">
        <f t="shared" si="40"/>
        <v>264</v>
      </c>
      <c r="AF867" s="75">
        <f t="shared" si="41"/>
        <v>11082425.08712</v>
      </c>
    </row>
    <row r="868" spans="1:32">
      <c r="A868" s="69" t="s">
        <v>3694</v>
      </c>
      <c r="B868" s="71" t="s">
        <v>3695</v>
      </c>
      <c r="C868" s="71"/>
      <c r="D868" s="72" t="s">
        <v>1219</v>
      </c>
      <c r="E868" s="71" t="s">
        <v>3696</v>
      </c>
      <c r="F868" s="71" t="s">
        <v>3697</v>
      </c>
      <c r="G868" s="71"/>
      <c r="H868" s="71" t="s">
        <v>1237</v>
      </c>
      <c r="I868" s="71" t="s">
        <v>1219</v>
      </c>
      <c r="J868" s="73">
        <v>552</v>
      </c>
      <c r="K868" s="73">
        <v>8348</v>
      </c>
      <c r="L868" s="73">
        <v>394231</v>
      </c>
      <c r="M868" s="73">
        <v>6905.857919</v>
      </c>
      <c r="N868" s="73">
        <v>0</v>
      </c>
      <c r="O868" s="73">
        <v>684294</v>
      </c>
      <c r="P868" s="73">
        <v>141197.20000000001</v>
      </c>
      <c r="Q868" s="73">
        <v>3285.184937</v>
      </c>
      <c r="R868" s="73">
        <v>211</v>
      </c>
      <c r="S868" s="73">
        <v>3100</v>
      </c>
      <c r="T868" s="73">
        <v>129561</v>
      </c>
      <c r="U868" s="73">
        <v>1546.0730880000001</v>
      </c>
      <c r="V868" s="73">
        <v>109</v>
      </c>
      <c r="W868" s="73">
        <v>32720</v>
      </c>
      <c r="X868" s="73">
        <v>214937.4</v>
      </c>
      <c r="Y868" s="73">
        <v>519.17186000000004</v>
      </c>
      <c r="Z868" s="73">
        <v>3</v>
      </c>
      <c r="AA868" s="73">
        <v>32720</v>
      </c>
      <c r="AB868" s="73">
        <v>451540.9</v>
      </c>
      <c r="AC868" s="73">
        <v>469.83867400000003</v>
      </c>
      <c r="AD868" s="75">
        <f t="shared" si="39"/>
        <v>2922814048.619657</v>
      </c>
      <c r="AE868" s="74">
        <f t="shared" si="40"/>
        <v>523792</v>
      </c>
      <c r="AF868" s="75">
        <f t="shared" si="41"/>
        <v>5580.1044090395753</v>
      </c>
    </row>
    <row r="869" spans="1:32">
      <c r="A869" s="69" t="s">
        <v>3698</v>
      </c>
      <c r="B869" s="71" t="s">
        <v>3699</v>
      </c>
      <c r="C869" s="71"/>
      <c r="D869" s="72" t="s">
        <v>1219</v>
      </c>
      <c r="E869" s="71" t="s">
        <v>2093</v>
      </c>
      <c r="F869" s="71" t="s">
        <v>2094</v>
      </c>
      <c r="G869" s="71"/>
      <c r="H869" s="71" t="s">
        <v>1237</v>
      </c>
      <c r="I869" s="71" t="s">
        <v>1219</v>
      </c>
      <c r="J869" s="73">
        <v>4750</v>
      </c>
      <c r="K869" s="73">
        <v>6150</v>
      </c>
      <c r="L869" s="73">
        <v>57931</v>
      </c>
      <c r="M869" s="73">
        <v>4946.619248</v>
      </c>
      <c r="N869" s="73">
        <v>110</v>
      </c>
      <c r="O869" s="73">
        <v>9214</v>
      </c>
      <c r="P869" s="73">
        <v>463290</v>
      </c>
      <c r="Q869" s="73">
        <v>138.50780800000001</v>
      </c>
      <c r="R869" s="73">
        <v>140</v>
      </c>
      <c r="S869" s="73">
        <v>8800</v>
      </c>
      <c r="T869" s="73">
        <v>554450</v>
      </c>
      <c r="U869" s="73">
        <v>4752.8193659999997</v>
      </c>
      <c r="V869" s="73">
        <v>30</v>
      </c>
      <c r="W869" s="73">
        <v>15400</v>
      </c>
      <c r="X869" s="73">
        <v>2235534.84</v>
      </c>
      <c r="Y869" s="73">
        <v>270.694275</v>
      </c>
      <c r="Z869" s="73">
        <v>17</v>
      </c>
      <c r="AA869" s="73">
        <v>20050</v>
      </c>
      <c r="AB869" s="73">
        <v>524718.80000000005</v>
      </c>
      <c r="AC869" s="73">
        <v>1174.6930159999999</v>
      </c>
      <c r="AD869" s="75">
        <f t="shared" si="39"/>
        <v>2921763297.1345878</v>
      </c>
      <c r="AE869" s="74">
        <f t="shared" si="40"/>
        <v>612381</v>
      </c>
      <c r="AF869" s="75">
        <f t="shared" si="41"/>
        <v>4771.1527580617094</v>
      </c>
    </row>
    <row r="870" spans="1:32">
      <c r="A870" s="69" t="s">
        <v>3700</v>
      </c>
      <c r="B870" s="71" t="s">
        <v>1676</v>
      </c>
      <c r="C870" s="71"/>
      <c r="D870" s="72" t="s">
        <v>1215</v>
      </c>
      <c r="E870" s="71"/>
      <c r="F870" s="71"/>
      <c r="G870" s="71"/>
      <c r="H870" s="71" t="s">
        <v>1237</v>
      </c>
      <c r="I870" s="71" t="s">
        <v>1215</v>
      </c>
      <c r="J870" s="73">
        <v>61780</v>
      </c>
      <c r="K870" s="73">
        <v>65611</v>
      </c>
      <c r="L870" s="73">
        <v>18290</v>
      </c>
      <c r="M870" s="73">
        <v>64635.131816000001</v>
      </c>
      <c r="N870" s="73">
        <v>3019.54</v>
      </c>
      <c r="O870" s="73">
        <v>125840</v>
      </c>
      <c r="P870" s="73">
        <v>3094.2</v>
      </c>
      <c r="Q870" s="73">
        <v>54103.963688000003</v>
      </c>
      <c r="R870" s="73">
        <v>41545</v>
      </c>
      <c r="S870" s="73">
        <v>65611</v>
      </c>
      <c r="T870" s="73">
        <v>30776</v>
      </c>
      <c r="U870" s="73">
        <v>56311.421950000004</v>
      </c>
      <c r="V870" s="73">
        <v>147</v>
      </c>
      <c r="W870" s="73">
        <v>138680</v>
      </c>
      <c r="X870" s="73">
        <v>157873.70000000001</v>
      </c>
      <c r="Y870" s="73">
        <v>5323.1714579999998</v>
      </c>
      <c r="Z870" s="73">
        <v>147</v>
      </c>
      <c r="AA870" s="73">
        <v>741360</v>
      </c>
      <c r="AB870" s="73">
        <v>564028.90555000002</v>
      </c>
      <c r="AC870" s="73">
        <v>3691.5526500000001</v>
      </c>
      <c r="AD870" s="75">
        <f t="shared" si="39"/>
        <v>2915216882.8478403</v>
      </c>
      <c r="AE870" s="74">
        <f t="shared" si="40"/>
        <v>49066</v>
      </c>
      <c r="AF870" s="75">
        <f t="shared" si="41"/>
        <v>59414.194816121963</v>
      </c>
    </row>
    <row r="871" spans="1:32">
      <c r="A871" s="69" t="s">
        <v>3701</v>
      </c>
      <c r="B871" s="71" t="s">
        <v>3702</v>
      </c>
      <c r="C871" s="71"/>
      <c r="D871" s="72" t="s">
        <v>1215</v>
      </c>
      <c r="E871" s="71" t="s">
        <v>2081</v>
      </c>
      <c r="F871" s="71" t="s">
        <v>2082</v>
      </c>
      <c r="G871" s="71"/>
      <c r="H871" s="71" t="s">
        <v>1237</v>
      </c>
      <c r="I871" s="71" t="s">
        <v>1219</v>
      </c>
      <c r="J871" s="73">
        <v>203</v>
      </c>
      <c r="K871" s="73">
        <v>24354</v>
      </c>
      <c r="L871" s="73">
        <v>137084</v>
      </c>
      <c r="M871" s="73">
        <v>21154.627033000001</v>
      </c>
      <c r="N871" s="73">
        <v>0</v>
      </c>
      <c r="O871" s="73">
        <v>48170</v>
      </c>
      <c r="P871" s="73">
        <v>10224</v>
      </c>
      <c r="Q871" s="73">
        <v>21677.378461</v>
      </c>
      <c r="R871" s="73">
        <v>16957</v>
      </c>
      <c r="S871" s="73">
        <v>23014</v>
      </c>
      <c r="T871" s="73">
        <v>696</v>
      </c>
      <c r="U871" s="73">
        <v>19370.416664</v>
      </c>
      <c r="V871" s="73">
        <v>821</v>
      </c>
      <c r="W871" s="73">
        <v>50790</v>
      </c>
      <c r="X871" s="73">
        <v>15568.71501</v>
      </c>
      <c r="Y871" s="73">
        <v>22568.170010000002</v>
      </c>
      <c r="Z871" s="73">
        <v>44</v>
      </c>
      <c r="AA871" s="73">
        <v>25630</v>
      </c>
      <c r="AB871" s="73">
        <v>32952</v>
      </c>
      <c r="AC871" s="73">
        <v>1519.6153389999999</v>
      </c>
      <c r="AD871" s="75">
        <f t="shared" si="39"/>
        <v>2913442702.1899161</v>
      </c>
      <c r="AE871" s="74">
        <f t="shared" si="40"/>
        <v>137780</v>
      </c>
      <c r="AF871" s="75">
        <f t="shared" si="41"/>
        <v>21145.614038248776</v>
      </c>
    </row>
    <row r="872" spans="1:32">
      <c r="A872" s="69" t="s">
        <v>3703</v>
      </c>
      <c r="B872" s="71" t="s">
        <v>3704</v>
      </c>
      <c r="C872" s="71"/>
      <c r="D872" s="72" t="s">
        <v>1219</v>
      </c>
      <c r="E872" s="71" t="s">
        <v>3705</v>
      </c>
      <c r="F872" s="71" t="s">
        <v>1793</v>
      </c>
      <c r="G872" s="71"/>
      <c r="H872" s="71" t="s">
        <v>1621</v>
      </c>
      <c r="I872" s="71" t="s">
        <v>1219</v>
      </c>
      <c r="J872" s="73">
        <v>949</v>
      </c>
      <c r="K872" s="73">
        <v>4508</v>
      </c>
      <c r="L872" s="73">
        <v>390489</v>
      </c>
      <c r="M872" s="73">
        <v>3837.674955</v>
      </c>
      <c r="N872" s="73">
        <v>0</v>
      </c>
      <c r="O872" s="73">
        <v>615000</v>
      </c>
      <c r="P872" s="73">
        <v>168559</v>
      </c>
      <c r="Q872" s="73">
        <v>2549.0633630000002</v>
      </c>
      <c r="R872" s="73">
        <v>530</v>
      </c>
      <c r="S872" s="73">
        <v>1096</v>
      </c>
      <c r="T872" s="73">
        <v>1887836</v>
      </c>
      <c r="U872" s="73">
        <v>749.07378600000004</v>
      </c>
      <c r="V872" s="73">
        <v>34</v>
      </c>
      <c r="W872" s="73">
        <v>126720</v>
      </c>
      <c r="X872" s="73">
        <v>502557.96</v>
      </c>
      <c r="Y872" s="73">
        <v>953.046694</v>
      </c>
      <c r="Z872" s="73">
        <v>0</v>
      </c>
      <c r="AA872" s="73">
        <v>303030</v>
      </c>
      <c r="AB872" s="73">
        <v>574069.86</v>
      </c>
      <c r="AC872" s="73">
        <v>805.53969500000005</v>
      </c>
      <c r="AD872" s="75">
        <f t="shared" si="39"/>
        <v>2912698315.3700914</v>
      </c>
      <c r="AE872" s="74">
        <f t="shared" si="40"/>
        <v>2278325</v>
      </c>
      <c r="AF872" s="75">
        <f t="shared" si="41"/>
        <v>1278.4384648239788</v>
      </c>
    </row>
    <row r="873" spans="1:32">
      <c r="A873" s="69" t="s">
        <v>3706</v>
      </c>
      <c r="B873" s="71" t="s">
        <v>3707</v>
      </c>
      <c r="C873" s="71"/>
      <c r="D873" s="72" t="s">
        <v>1215</v>
      </c>
      <c r="E873" s="71" t="s">
        <v>3708</v>
      </c>
      <c r="F873" s="71" t="s">
        <v>3709</v>
      </c>
      <c r="G873" s="71"/>
      <c r="H873" s="71" t="s">
        <v>1296</v>
      </c>
      <c r="I873" s="71" t="s">
        <v>1215</v>
      </c>
      <c r="J873" s="73">
        <v>60000</v>
      </c>
      <c r="K873" s="73">
        <v>77638</v>
      </c>
      <c r="L873" s="73">
        <v>38318</v>
      </c>
      <c r="M873" s="73">
        <v>71174.709816999995</v>
      </c>
      <c r="N873" s="73">
        <v>12200</v>
      </c>
      <c r="O873" s="73">
        <v>94285.72</v>
      </c>
      <c r="P873" s="73">
        <v>4170.0290299999997</v>
      </c>
      <c r="Q873" s="73">
        <v>74880.053465999998</v>
      </c>
      <c r="R873" s="73">
        <v>64700</v>
      </c>
      <c r="S873" s="73">
        <v>68712</v>
      </c>
      <c r="T873" s="73">
        <v>2658</v>
      </c>
      <c r="U873" s="73">
        <v>68702.943566000002</v>
      </c>
      <c r="V873" s="73">
        <v>11645</v>
      </c>
      <c r="W873" s="73">
        <v>84040.02</v>
      </c>
      <c r="X873" s="73">
        <v>43.49333</v>
      </c>
      <c r="Y873" s="73">
        <v>52073.748270999997</v>
      </c>
      <c r="Z873" s="73">
        <v>11164</v>
      </c>
      <c r="AA873" s="73">
        <v>68712</v>
      </c>
      <c r="AB873" s="73">
        <v>327</v>
      </c>
      <c r="AC873" s="73">
        <v>58526.804157999999</v>
      </c>
      <c r="AD873" s="75">
        <f t="shared" si="39"/>
        <v>2909884954.7662339</v>
      </c>
      <c r="AE873" s="74">
        <f t="shared" si="40"/>
        <v>40976</v>
      </c>
      <c r="AF873" s="75">
        <f t="shared" si="41"/>
        <v>71014.373163955344</v>
      </c>
    </row>
    <row r="874" spans="1:32">
      <c r="A874" s="69" t="s">
        <v>3710</v>
      </c>
      <c r="B874" s="71" t="s">
        <v>3711</v>
      </c>
      <c r="C874" s="71"/>
      <c r="D874" s="72" t="s">
        <v>1215</v>
      </c>
      <c r="E874" s="71" t="s">
        <v>2397</v>
      </c>
      <c r="F874" s="71" t="s">
        <v>2398</v>
      </c>
      <c r="G874" s="71"/>
      <c r="H874" s="71" t="s">
        <v>1237</v>
      </c>
      <c r="I874" s="71" t="s">
        <v>1215</v>
      </c>
      <c r="J874" s="73">
        <v>9000</v>
      </c>
      <c r="K874" s="73">
        <v>36284</v>
      </c>
      <c r="L874" s="73">
        <v>101079</v>
      </c>
      <c r="M874" s="73">
        <v>20248.209534000001</v>
      </c>
      <c r="N874" s="73">
        <v>522</v>
      </c>
      <c r="O874" s="73">
        <v>228667</v>
      </c>
      <c r="P874" s="73">
        <v>35522.449999999997</v>
      </c>
      <c r="Q874" s="73">
        <v>9157.3682389999994</v>
      </c>
      <c r="R874" s="73">
        <v>618</v>
      </c>
      <c r="S874" s="73">
        <v>32831</v>
      </c>
      <c r="T874" s="73">
        <v>77177</v>
      </c>
      <c r="U874" s="73">
        <v>11022.46918</v>
      </c>
      <c r="V874" s="73">
        <v>201</v>
      </c>
      <c r="W874" s="73">
        <v>40613</v>
      </c>
      <c r="X874" s="73">
        <v>425192.55</v>
      </c>
      <c r="Y874" s="73">
        <v>1181.3131370000001</v>
      </c>
      <c r="Z874" s="73">
        <v>2.98</v>
      </c>
      <c r="AA874" s="73">
        <v>1340000</v>
      </c>
      <c r="AB874" s="73">
        <v>844319.15</v>
      </c>
      <c r="AC874" s="73">
        <v>962.95653800000002</v>
      </c>
      <c r="AD874" s="75">
        <f t="shared" si="39"/>
        <v>2897349875.392046</v>
      </c>
      <c r="AE874" s="74">
        <f t="shared" si="40"/>
        <v>178256</v>
      </c>
      <c r="AF874" s="75">
        <f t="shared" si="41"/>
        <v>16253.870138407941</v>
      </c>
    </row>
    <row r="875" spans="1:32">
      <c r="A875" s="69" t="s">
        <v>3712</v>
      </c>
      <c r="B875" s="71" t="s">
        <v>3713</v>
      </c>
      <c r="C875" s="71"/>
      <c r="D875" s="72" t="s">
        <v>1215</v>
      </c>
      <c r="E875" s="71" t="s">
        <v>3714</v>
      </c>
      <c r="F875" s="71" t="s">
        <v>3715</v>
      </c>
      <c r="G875" s="71"/>
      <c r="H875" s="71" t="s">
        <v>1621</v>
      </c>
      <c r="I875" s="71" t="s">
        <v>1215</v>
      </c>
      <c r="J875" s="73">
        <v>1080000</v>
      </c>
      <c r="K875" s="73">
        <v>1854000</v>
      </c>
      <c r="L875" s="73">
        <v>146</v>
      </c>
      <c r="M875" s="73">
        <v>1620374.657531</v>
      </c>
      <c r="N875" s="73">
        <v>1525000</v>
      </c>
      <c r="O875" s="73">
        <v>2500000</v>
      </c>
      <c r="P875" s="73">
        <v>19</v>
      </c>
      <c r="Q875" s="73">
        <v>1827263.1578939999</v>
      </c>
      <c r="R875" s="73">
        <v>1050000</v>
      </c>
      <c r="S875" s="73">
        <v>1890000</v>
      </c>
      <c r="T875" s="73">
        <v>1678</v>
      </c>
      <c r="U875" s="73">
        <v>1585592.6513650001</v>
      </c>
      <c r="V875" s="73">
        <v>240590</v>
      </c>
      <c r="W875" s="73">
        <v>2864000</v>
      </c>
      <c r="X875" s="73">
        <v>247</v>
      </c>
      <c r="Y875" s="73">
        <v>1809461.9149770001</v>
      </c>
      <c r="Z875" s="73">
        <v>0</v>
      </c>
      <c r="AA875" s="73">
        <v>7200000</v>
      </c>
      <c r="AB875" s="73">
        <v>691</v>
      </c>
      <c r="AC875" s="73">
        <v>1237969.1327770001</v>
      </c>
      <c r="AD875" s="75">
        <f t="shared" si="39"/>
        <v>2897199168.989996</v>
      </c>
      <c r="AE875" s="74">
        <f t="shared" si="40"/>
        <v>1824</v>
      </c>
      <c r="AF875" s="75">
        <f t="shared" si="41"/>
        <v>1588376.7373848662</v>
      </c>
    </row>
    <row r="876" spans="1:32">
      <c r="A876" s="69" t="s">
        <v>3716</v>
      </c>
      <c r="B876" s="71" t="s">
        <v>3717</v>
      </c>
      <c r="C876" s="71"/>
      <c r="D876" s="72" t="s">
        <v>1219</v>
      </c>
      <c r="E876" s="71" t="s">
        <v>1898</v>
      </c>
      <c r="F876" s="71" t="s">
        <v>1899</v>
      </c>
      <c r="G876" s="71"/>
      <c r="H876" s="71" t="s">
        <v>3718</v>
      </c>
      <c r="I876" s="71" t="s">
        <v>1215</v>
      </c>
      <c r="J876" s="73">
        <v>32550</v>
      </c>
      <c r="K876" s="73">
        <v>40689</v>
      </c>
      <c r="L876" s="73">
        <v>64015</v>
      </c>
      <c r="M876" s="73">
        <v>37225.452888</v>
      </c>
      <c r="N876" s="73">
        <v>0</v>
      </c>
      <c r="O876" s="73">
        <v>125043</v>
      </c>
      <c r="P876" s="73">
        <v>17472</v>
      </c>
      <c r="Q876" s="73">
        <v>34398.246464000003</v>
      </c>
      <c r="R876" s="73">
        <v>5000</v>
      </c>
      <c r="S876" s="73">
        <v>30000</v>
      </c>
      <c r="T876" s="73">
        <v>47705</v>
      </c>
      <c r="U876" s="73">
        <v>10774.391632000001</v>
      </c>
      <c r="V876" s="73">
        <v>5000</v>
      </c>
      <c r="W876" s="73">
        <v>74640</v>
      </c>
      <c r="X876" s="73">
        <v>7334</v>
      </c>
      <c r="Y876" s="73">
        <v>23505.067898000001</v>
      </c>
      <c r="Z876" s="73">
        <v>1500</v>
      </c>
      <c r="AA876" s="73">
        <v>250000</v>
      </c>
      <c r="AB876" s="73">
        <v>43974</v>
      </c>
      <c r="AC876" s="73">
        <v>19824.638831</v>
      </c>
      <c r="AD876" s="75">
        <f t="shared" si="39"/>
        <v>2896979719.4298801</v>
      </c>
      <c r="AE876" s="74">
        <f t="shared" si="40"/>
        <v>111720</v>
      </c>
      <c r="AF876" s="75">
        <f t="shared" si="41"/>
        <v>25930.71714491479</v>
      </c>
    </row>
    <row r="877" spans="1:32">
      <c r="A877" s="69" t="s">
        <v>3719</v>
      </c>
      <c r="B877" s="71" t="s">
        <v>3720</v>
      </c>
      <c r="C877" s="71"/>
      <c r="D877" s="72" t="s">
        <v>1215</v>
      </c>
      <c r="E877" s="71" t="s">
        <v>3721</v>
      </c>
      <c r="F877" s="71" t="s">
        <v>3722</v>
      </c>
      <c r="G877" s="71"/>
      <c r="H877" s="71" t="s">
        <v>1237</v>
      </c>
      <c r="I877" s="71" t="s">
        <v>1215</v>
      </c>
      <c r="J877" s="73">
        <v>185243</v>
      </c>
      <c r="K877" s="73">
        <v>219091</v>
      </c>
      <c r="L877" s="73">
        <v>3886</v>
      </c>
      <c r="M877" s="73">
        <v>188014.812917</v>
      </c>
      <c r="N877" s="73">
        <v>108736.84</v>
      </c>
      <c r="O877" s="73">
        <v>426264</v>
      </c>
      <c r="P877" s="73">
        <v>2138</v>
      </c>
      <c r="Q877" s="73">
        <v>163003.608851</v>
      </c>
      <c r="R877" s="73">
        <v>132838</v>
      </c>
      <c r="S877" s="73">
        <v>138364</v>
      </c>
      <c r="T877" s="73">
        <v>16226</v>
      </c>
      <c r="U877" s="73">
        <v>133096.77578900001</v>
      </c>
      <c r="V877" s="73">
        <v>33667</v>
      </c>
      <c r="W877" s="73">
        <v>213021</v>
      </c>
      <c r="X877" s="73">
        <v>7706</v>
      </c>
      <c r="Y877" s="73">
        <v>128349.47644100001</v>
      </c>
      <c r="Z877" s="73">
        <v>96</v>
      </c>
      <c r="AA877" s="73">
        <v>592876</v>
      </c>
      <c r="AB877" s="73">
        <v>14104.75</v>
      </c>
      <c r="AC877" s="73">
        <v>131007.688973</v>
      </c>
      <c r="AD877" s="75">
        <f t="shared" si="39"/>
        <v>2890253846.9477758</v>
      </c>
      <c r="AE877" s="74">
        <f t="shared" si="40"/>
        <v>20112</v>
      </c>
      <c r="AF877" s="75">
        <f t="shared" si="41"/>
        <v>143707.92795086396</v>
      </c>
    </row>
    <row r="878" spans="1:32">
      <c r="A878" s="69" t="s">
        <v>3723</v>
      </c>
      <c r="B878" s="71" t="s">
        <v>3724</v>
      </c>
      <c r="C878" s="71"/>
      <c r="D878" s="72" t="s">
        <v>1215</v>
      </c>
      <c r="E878" s="71" t="s">
        <v>3725</v>
      </c>
      <c r="F878" s="71" t="s">
        <v>3726</v>
      </c>
      <c r="G878" s="71"/>
      <c r="H878" s="71" t="s">
        <v>1611</v>
      </c>
      <c r="I878" s="71" t="s">
        <v>1215</v>
      </c>
      <c r="J878" s="73">
        <v>43450</v>
      </c>
      <c r="K878" s="73">
        <v>70100</v>
      </c>
      <c r="L878" s="73">
        <v>29770</v>
      </c>
      <c r="M878" s="73">
        <v>68692.825857999997</v>
      </c>
      <c r="N878" s="73">
        <v>77909</v>
      </c>
      <c r="O878" s="73">
        <v>77909</v>
      </c>
      <c r="P878" s="73">
        <v>2</v>
      </c>
      <c r="Q878" s="73">
        <v>77909</v>
      </c>
      <c r="R878" s="73">
        <v>39500</v>
      </c>
      <c r="S878" s="73">
        <v>67900</v>
      </c>
      <c r="T878" s="73">
        <v>19418</v>
      </c>
      <c r="U878" s="73">
        <v>43524.137907999997</v>
      </c>
      <c r="V878" s="73">
        <v>46199</v>
      </c>
      <c r="W878" s="73">
        <v>51634</v>
      </c>
      <c r="X878" s="73">
        <v>4</v>
      </c>
      <c r="Y878" s="73">
        <v>50275.25</v>
      </c>
      <c r="Z878" s="73">
        <v>42463</v>
      </c>
      <c r="AA878" s="73">
        <v>66535</v>
      </c>
      <c r="AB878" s="73">
        <v>145</v>
      </c>
      <c r="AC878" s="73">
        <v>43293.068964999999</v>
      </c>
      <c r="AD878" s="75">
        <f t="shared" si="39"/>
        <v>2890137135.6902037</v>
      </c>
      <c r="AE878" s="74">
        <f t="shared" si="40"/>
        <v>49188</v>
      </c>
      <c r="AF878" s="75">
        <f t="shared" si="41"/>
        <v>58756.955673949007</v>
      </c>
    </row>
    <row r="879" spans="1:32">
      <c r="A879" s="69" t="s">
        <v>3727</v>
      </c>
      <c r="B879" s="71" t="s">
        <v>3728</v>
      </c>
      <c r="C879" s="71"/>
      <c r="D879" s="72" t="s">
        <v>1215</v>
      </c>
      <c r="E879" s="71" t="s">
        <v>1327</v>
      </c>
      <c r="F879" s="71" t="s">
        <v>1282</v>
      </c>
      <c r="G879" s="71"/>
      <c r="H879" s="71" t="s">
        <v>1237</v>
      </c>
      <c r="I879" s="71" t="s">
        <v>1219</v>
      </c>
      <c r="J879" s="73">
        <v>0</v>
      </c>
      <c r="K879" s="73">
        <v>6669</v>
      </c>
      <c r="L879" s="73">
        <v>592865</v>
      </c>
      <c r="M879" s="73">
        <v>4865.3118009999998</v>
      </c>
      <c r="N879" s="73">
        <v>1</v>
      </c>
      <c r="O879" s="73">
        <v>2567530</v>
      </c>
      <c r="P879" s="73">
        <v>91724.6</v>
      </c>
      <c r="Q879" s="73">
        <v>5713.9318590000003</v>
      </c>
      <c r="R879" s="73">
        <v>0</v>
      </c>
      <c r="S879" s="73">
        <v>0</v>
      </c>
      <c r="T879" s="73">
        <v>0</v>
      </c>
      <c r="U879" s="73">
        <v>0</v>
      </c>
      <c r="V879" s="73">
        <v>14</v>
      </c>
      <c r="W879" s="73">
        <v>11640</v>
      </c>
      <c r="X879" s="73">
        <v>169455.8</v>
      </c>
      <c r="Y879" s="73">
        <v>60.881540999999999</v>
      </c>
      <c r="Z879" s="73">
        <v>14</v>
      </c>
      <c r="AA879" s="73">
        <v>426665</v>
      </c>
      <c r="AB879" s="73">
        <v>1273328</v>
      </c>
      <c r="AC879" s="73">
        <v>197.36808600000001</v>
      </c>
      <c r="AD879" s="75">
        <f t="shared" si="39"/>
        <v>2884473080.8998647</v>
      </c>
      <c r="AE879" s="74">
        <f t="shared" si="40"/>
        <v>592865</v>
      </c>
      <c r="AF879" s="75">
        <f t="shared" si="41"/>
        <v>4865.3118009999998</v>
      </c>
    </row>
    <row r="880" spans="1:32">
      <c r="A880" s="69" t="s">
        <v>3729</v>
      </c>
      <c r="B880" s="71" t="s">
        <v>3659</v>
      </c>
      <c r="C880" s="71"/>
      <c r="D880" s="72" t="s">
        <v>1219</v>
      </c>
      <c r="E880" s="71" t="s">
        <v>2230</v>
      </c>
      <c r="F880" s="71" t="s">
        <v>2231</v>
      </c>
      <c r="G880" s="71"/>
      <c r="H880" s="71" t="s">
        <v>1621</v>
      </c>
      <c r="I880" s="71" t="s">
        <v>1215</v>
      </c>
      <c r="J880" s="73">
        <v>1550</v>
      </c>
      <c r="K880" s="73">
        <v>10270</v>
      </c>
      <c r="L880" s="73">
        <v>704530</v>
      </c>
      <c r="M880" s="73">
        <v>4089.065122</v>
      </c>
      <c r="N880" s="73">
        <v>0</v>
      </c>
      <c r="O880" s="73">
        <v>37459</v>
      </c>
      <c r="P880" s="73">
        <v>301907</v>
      </c>
      <c r="Q880" s="73">
        <v>4222.9502389999998</v>
      </c>
      <c r="R880" s="73">
        <v>0</v>
      </c>
      <c r="S880" s="73">
        <v>0</v>
      </c>
      <c r="T880" s="73">
        <v>0</v>
      </c>
      <c r="U880" s="73">
        <v>0</v>
      </c>
      <c r="V880" s="73">
        <v>4650</v>
      </c>
      <c r="W880" s="73">
        <v>24300</v>
      </c>
      <c r="X880" s="73">
        <v>669</v>
      </c>
      <c r="Y880" s="73">
        <v>21992.076233</v>
      </c>
      <c r="Z880" s="73">
        <v>71</v>
      </c>
      <c r="AA880" s="73">
        <v>8946</v>
      </c>
      <c r="AB880" s="73">
        <v>1779</v>
      </c>
      <c r="AC880" s="73">
        <v>4025.8449110000001</v>
      </c>
      <c r="AD880" s="75">
        <f t="shared" si="39"/>
        <v>2880869050.4026599</v>
      </c>
      <c r="AE880" s="74">
        <f t="shared" si="40"/>
        <v>704530</v>
      </c>
      <c r="AF880" s="75">
        <f t="shared" si="41"/>
        <v>4089.065122</v>
      </c>
    </row>
    <row r="881" spans="1:32">
      <c r="A881" s="69" t="s">
        <v>3730</v>
      </c>
      <c r="B881" s="71" t="s">
        <v>3613</v>
      </c>
      <c r="C881" s="71"/>
      <c r="D881" s="72" t="s">
        <v>1215</v>
      </c>
      <c r="E881" s="71" t="s">
        <v>3614</v>
      </c>
      <c r="F881" s="71" t="s">
        <v>3615</v>
      </c>
      <c r="G881" s="71"/>
      <c r="H881" s="71" t="s">
        <v>1224</v>
      </c>
      <c r="I881" s="71" t="s">
        <v>1215</v>
      </c>
      <c r="J881" s="73">
        <v>3055</v>
      </c>
      <c r="K881" s="73">
        <v>1360000</v>
      </c>
      <c r="L881" s="73">
        <v>9957</v>
      </c>
      <c r="M881" s="73">
        <v>289231.661242</v>
      </c>
      <c r="N881" s="73">
        <v>0</v>
      </c>
      <c r="O881" s="73">
        <v>0</v>
      </c>
      <c r="P881" s="73">
        <v>0</v>
      </c>
      <c r="Q881" s="73">
        <v>0</v>
      </c>
      <c r="R881" s="73">
        <v>0</v>
      </c>
      <c r="S881" s="73">
        <v>0</v>
      </c>
      <c r="T881" s="73">
        <v>0</v>
      </c>
      <c r="U881" s="73">
        <v>0</v>
      </c>
      <c r="V881" s="73">
        <v>0</v>
      </c>
      <c r="W881" s="73">
        <v>0</v>
      </c>
      <c r="X881" s="73">
        <v>0</v>
      </c>
      <c r="Y881" s="73">
        <v>0</v>
      </c>
      <c r="Z881" s="73">
        <v>0.01</v>
      </c>
      <c r="AA881" s="73">
        <v>2390000</v>
      </c>
      <c r="AB881" s="73">
        <v>1574</v>
      </c>
      <c r="AC881" s="73">
        <v>116381.901536</v>
      </c>
      <c r="AD881" s="75">
        <f t="shared" si="39"/>
        <v>2879879650.9865942</v>
      </c>
      <c r="AE881" s="74">
        <f t="shared" si="40"/>
        <v>9957</v>
      </c>
      <c r="AF881" s="75">
        <f t="shared" si="41"/>
        <v>289231.661242</v>
      </c>
    </row>
    <row r="882" spans="1:32">
      <c r="A882" s="69" t="s">
        <v>3731</v>
      </c>
      <c r="B882" s="71" t="s">
        <v>3732</v>
      </c>
      <c r="C882" s="71"/>
      <c r="D882" s="72" t="s">
        <v>1219</v>
      </c>
      <c r="E882" s="71" t="s">
        <v>3733</v>
      </c>
      <c r="F882" s="71" t="s">
        <v>3734</v>
      </c>
      <c r="G882" s="71"/>
      <c r="H882" s="71" t="s">
        <v>1237</v>
      </c>
      <c r="I882" s="71" t="s">
        <v>1215</v>
      </c>
      <c r="J882" s="73">
        <v>5050</v>
      </c>
      <c r="K882" s="73">
        <v>20820</v>
      </c>
      <c r="L882" s="73">
        <v>161918</v>
      </c>
      <c r="M882" s="73">
        <v>17784.977953000001</v>
      </c>
      <c r="N882" s="73">
        <v>12190</v>
      </c>
      <c r="O882" s="73">
        <v>419474</v>
      </c>
      <c r="P882" s="73">
        <v>23890</v>
      </c>
      <c r="Q882" s="73">
        <v>18701.139465</v>
      </c>
      <c r="R882" s="73">
        <v>10551</v>
      </c>
      <c r="S882" s="73">
        <v>11289</v>
      </c>
      <c r="T882" s="73">
        <v>8</v>
      </c>
      <c r="U882" s="73">
        <v>10920</v>
      </c>
      <c r="V882" s="73">
        <v>15520</v>
      </c>
      <c r="W882" s="73">
        <v>28520</v>
      </c>
      <c r="X882" s="73">
        <v>89</v>
      </c>
      <c r="Y882" s="73">
        <v>20370.085392000001</v>
      </c>
      <c r="Z882" s="73">
        <v>196</v>
      </c>
      <c r="AA882" s="73">
        <v>505080</v>
      </c>
      <c r="AB882" s="73">
        <v>2990.2666599999998</v>
      </c>
      <c r="AC882" s="73">
        <v>11119.468864</v>
      </c>
      <c r="AD882" s="75">
        <f t="shared" si="39"/>
        <v>2879795420.1938543</v>
      </c>
      <c r="AE882" s="74">
        <f t="shared" si="40"/>
        <v>161926</v>
      </c>
      <c r="AF882" s="75">
        <f t="shared" si="41"/>
        <v>17784.6387868153</v>
      </c>
    </row>
    <row r="883" spans="1:32">
      <c r="A883" s="69" t="s">
        <v>3735</v>
      </c>
      <c r="B883" s="71" t="s">
        <v>3736</v>
      </c>
      <c r="C883" s="71"/>
      <c r="D883" s="72" t="s">
        <v>1215</v>
      </c>
      <c r="E883" s="71" t="s">
        <v>2285</v>
      </c>
      <c r="F883" s="71" t="s">
        <v>2286</v>
      </c>
      <c r="G883" s="71"/>
      <c r="H883" s="71" t="s">
        <v>1237</v>
      </c>
      <c r="I883" s="71" t="s">
        <v>1215</v>
      </c>
      <c r="J883" s="73">
        <v>226548</v>
      </c>
      <c r="K883" s="73">
        <v>273282</v>
      </c>
      <c r="L883" s="73">
        <v>9886</v>
      </c>
      <c r="M883" s="73">
        <v>218281.75388800001</v>
      </c>
      <c r="N883" s="73">
        <v>0</v>
      </c>
      <c r="O883" s="73">
        <v>460572</v>
      </c>
      <c r="P883" s="73">
        <v>5976.6434300000001</v>
      </c>
      <c r="Q883" s="73">
        <v>106635.51233100001</v>
      </c>
      <c r="R883" s="73">
        <v>48048</v>
      </c>
      <c r="S883" s="73">
        <v>59826</v>
      </c>
      <c r="T883" s="73">
        <v>16430</v>
      </c>
      <c r="U883" s="73">
        <v>43761.959640000001</v>
      </c>
      <c r="V883" s="73">
        <v>11</v>
      </c>
      <c r="W883" s="73">
        <v>296912</v>
      </c>
      <c r="X883" s="73">
        <v>90766.221990000005</v>
      </c>
      <c r="Y883" s="73">
        <v>4259.4316239999998</v>
      </c>
      <c r="Z883" s="73">
        <v>11</v>
      </c>
      <c r="AA883" s="73">
        <v>612258</v>
      </c>
      <c r="AB883" s="73">
        <v>151107.53571</v>
      </c>
      <c r="AC883" s="73">
        <v>4734.3905949999998</v>
      </c>
      <c r="AD883" s="75">
        <f t="shared" si="39"/>
        <v>2876942415.8219681</v>
      </c>
      <c r="AE883" s="74">
        <f t="shared" si="40"/>
        <v>26316</v>
      </c>
      <c r="AF883" s="75">
        <f t="shared" si="41"/>
        <v>109322.93721773704</v>
      </c>
    </row>
    <row r="884" spans="1:32">
      <c r="A884" s="69" t="s">
        <v>3737</v>
      </c>
      <c r="B884" s="71" t="s">
        <v>3738</v>
      </c>
      <c r="C884" s="71"/>
      <c r="D884" s="72" t="s">
        <v>1219</v>
      </c>
      <c r="E884" s="71" t="s">
        <v>3739</v>
      </c>
      <c r="F884" s="71" t="s">
        <v>3740</v>
      </c>
      <c r="G884" s="71"/>
      <c r="H884" s="71" t="s">
        <v>1395</v>
      </c>
      <c r="I884" s="71" t="s">
        <v>1215</v>
      </c>
      <c r="J884" s="73">
        <v>9520</v>
      </c>
      <c r="K884" s="73">
        <v>16014</v>
      </c>
      <c r="L884" s="73">
        <v>196163</v>
      </c>
      <c r="M884" s="73">
        <v>14657.841871000001</v>
      </c>
      <c r="N884" s="73">
        <v>0</v>
      </c>
      <c r="O884" s="73">
        <v>19996</v>
      </c>
      <c r="P884" s="73">
        <v>4453</v>
      </c>
      <c r="Q884" s="73">
        <v>12385.371429000001</v>
      </c>
      <c r="R884" s="73">
        <v>0</v>
      </c>
      <c r="S884" s="73">
        <v>0</v>
      </c>
      <c r="T884" s="73">
        <v>0</v>
      </c>
      <c r="U884" s="73">
        <v>0</v>
      </c>
      <c r="V884" s="73">
        <v>0</v>
      </c>
      <c r="W884" s="73">
        <v>0</v>
      </c>
      <c r="X884" s="73">
        <v>0</v>
      </c>
      <c r="Y884" s="73">
        <v>0</v>
      </c>
      <c r="Z884" s="73">
        <v>17000</v>
      </c>
      <c r="AA884" s="73">
        <v>17000</v>
      </c>
      <c r="AB884" s="73">
        <v>3</v>
      </c>
      <c r="AC884" s="73">
        <v>17000</v>
      </c>
      <c r="AD884" s="75">
        <f t="shared" si="39"/>
        <v>2875326234.9409733</v>
      </c>
      <c r="AE884" s="74">
        <f t="shared" si="40"/>
        <v>196163</v>
      </c>
      <c r="AF884" s="75">
        <f t="shared" si="41"/>
        <v>14657.841871000001</v>
      </c>
    </row>
    <row r="885" spans="1:32">
      <c r="A885" s="69" t="s">
        <v>313</v>
      </c>
      <c r="B885" s="71" t="s">
        <v>3741</v>
      </c>
      <c r="C885" s="71"/>
      <c r="D885" s="72" t="s">
        <v>1219</v>
      </c>
      <c r="E885" s="71" t="s">
        <v>1419</v>
      </c>
      <c r="F885" s="71" t="s">
        <v>1420</v>
      </c>
      <c r="G885" s="71"/>
      <c r="H885" s="71" t="s">
        <v>1237</v>
      </c>
      <c r="I885" s="71" t="s">
        <v>1219</v>
      </c>
      <c r="J885" s="73">
        <v>0</v>
      </c>
      <c r="K885" s="73">
        <v>0</v>
      </c>
      <c r="L885" s="73">
        <v>0</v>
      </c>
      <c r="M885" s="73">
        <v>0</v>
      </c>
      <c r="N885" s="73">
        <v>0</v>
      </c>
      <c r="O885" s="73">
        <v>0</v>
      </c>
      <c r="P885" s="73">
        <v>0</v>
      </c>
      <c r="Q885" s="73">
        <v>0</v>
      </c>
      <c r="R885" s="73">
        <v>2845800</v>
      </c>
      <c r="S885" s="73">
        <v>5211000</v>
      </c>
      <c r="T885" s="73">
        <v>684</v>
      </c>
      <c r="U885" s="73">
        <v>4196710.8918070002</v>
      </c>
      <c r="V885" s="73">
        <v>53550</v>
      </c>
      <c r="W885" s="73">
        <v>109508</v>
      </c>
      <c r="X885" s="73">
        <v>19500</v>
      </c>
      <c r="Y885" s="73">
        <v>76994.956919000004</v>
      </c>
      <c r="Z885" s="73">
        <v>0</v>
      </c>
      <c r="AA885" s="73">
        <v>4585680</v>
      </c>
      <c r="AB885" s="73">
        <v>42523</v>
      </c>
      <c r="AC885" s="73">
        <v>83029.552005999998</v>
      </c>
      <c r="AD885" s="75">
        <f t="shared" si="39"/>
        <v>2870550249.9959879</v>
      </c>
      <c r="AE885" s="74">
        <f t="shared" si="40"/>
        <v>684</v>
      </c>
      <c r="AF885" s="75">
        <f t="shared" si="41"/>
        <v>4196710.8918070002</v>
      </c>
    </row>
    <row r="886" spans="1:32">
      <c r="A886" s="69" t="s">
        <v>3742</v>
      </c>
      <c r="B886" s="71" t="s">
        <v>3743</v>
      </c>
      <c r="C886" s="71"/>
      <c r="D886" s="72" t="s">
        <v>1219</v>
      </c>
      <c r="E886" s="71" t="s">
        <v>3744</v>
      </c>
      <c r="F886" s="71" t="s">
        <v>3477</v>
      </c>
      <c r="G886" s="71"/>
      <c r="H886" s="71" t="s">
        <v>1621</v>
      </c>
      <c r="I886" s="71" t="s">
        <v>1219</v>
      </c>
      <c r="J886" s="73">
        <v>1041</v>
      </c>
      <c r="K886" s="73">
        <v>2973</v>
      </c>
      <c r="L886" s="73">
        <v>687936</v>
      </c>
      <c r="M886" s="73">
        <v>2463.7548040000001</v>
      </c>
      <c r="N886" s="73">
        <v>0</v>
      </c>
      <c r="O886" s="73">
        <v>3998404</v>
      </c>
      <c r="P886" s="73">
        <v>189701.8</v>
      </c>
      <c r="Q886" s="73">
        <v>2041.6000779999999</v>
      </c>
      <c r="R886" s="73">
        <v>790</v>
      </c>
      <c r="S886" s="73">
        <v>1700</v>
      </c>
      <c r="T886" s="73">
        <v>1173501</v>
      </c>
      <c r="U886" s="73">
        <v>1000.899153</v>
      </c>
      <c r="V886" s="73">
        <v>835</v>
      </c>
      <c r="W886" s="73">
        <v>5915</v>
      </c>
      <c r="X886" s="73">
        <v>303674</v>
      </c>
      <c r="Y886" s="73">
        <v>1278.815288</v>
      </c>
      <c r="Z886" s="73">
        <v>0</v>
      </c>
      <c r="AA886" s="73">
        <v>381180</v>
      </c>
      <c r="AB886" s="73">
        <v>419994.78998</v>
      </c>
      <c r="AC886" s="73">
        <v>1337.7185380000001</v>
      </c>
      <c r="AD886" s="75">
        <f t="shared" si="39"/>
        <v>2869461781.789197</v>
      </c>
      <c r="AE886" s="74">
        <f t="shared" si="40"/>
        <v>1861437</v>
      </c>
      <c r="AF886" s="75">
        <f t="shared" si="41"/>
        <v>1541.5304314834168</v>
      </c>
    </row>
    <row r="887" spans="1:32">
      <c r="A887" s="69" t="s">
        <v>3745</v>
      </c>
      <c r="B887" s="71" t="s">
        <v>3746</v>
      </c>
      <c r="C887" s="71"/>
      <c r="D887" s="72" t="s">
        <v>1215</v>
      </c>
      <c r="E887" s="71" t="s">
        <v>3747</v>
      </c>
      <c r="F887" s="71" t="s">
        <v>3748</v>
      </c>
      <c r="G887" s="71"/>
      <c r="H887" s="71" t="s">
        <v>1237</v>
      </c>
      <c r="I887" s="71" t="s">
        <v>1215</v>
      </c>
      <c r="J887" s="73">
        <v>15688</v>
      </c>
      <c r="K887" s="73">
        <v>109729</v>
      </c>
      <c r="L887" s="73">
        <v>135584</v>
      </c>
      <c r="M887" s="73">
        <v>21135.801941999998</v>
      </c>
      <c r="N887" s="73">
        <v>0</v>
      </c>
      <c r="O887" s="73">
        <v>240472</v>
      </c>
      <c r="P887" s="73">
        <v>16980</v>
      </c>
      <c r="Q887" s="73">
        <v>22962.839616000001</v>
      </c>
      <c r="R887" s="73">
        <v>20250</v>
      </c>
      <c r="S887" s="73">
        <v>29370</v>
      </c>
      <c r="T887" s="73">
        <v>42</v>
      </c>
      <c r="U887" s="73">
        <v>24011.428569</v>
      </c>
      <c r="V887" s="73">
        <v>30.18</v>
      </c>
      <c r="W887" s="73">
        <v>51510</v>
      </c>
      <c r="X887" s="73">
        <v>2674.9776000000002</v>
      </c>
      <c r="Y887" s="73">
        <v>11463.248849</v>
      </c>
      <c r="Z887" s="73">
        <v>10</v>
      </c>
      <c r="AA887" s="73">
        <v>162000</v>
      </c>
      <c r="AB887" s="73">
        <v>98935</v>
      </c>
      <c r="AC887" s="73">
        <v>2611.2411980000002</v>
      </c>
      <c r="AD887" s="75">
        <f t="shared" si="39"/>
        <v>2866685050.5040259</v>
      </c>
      <c r="AE887" s="74">
        <f t="shared" si="40"/>
        <v>135626</v>
      </c>
      <c r="AF887" s="75">
        <f t="shared" si="41"/>
        <v>21136.692452066905</v>
      </c>
    </row>
    <row r="888" spans="1:32">
      <c r="A888" s="69" t="s">
        <v>3749</v>
      </c>
      <c r="B888" s="71" t="s">
        <v>2901</v>
      </c>
      <c r="C888" s="71"/>
      <c r="D888" s="72" t="s">
        <v>1219</v>
      </c>
      <c r="E888" s="71" t="s">
        <v>1263</v>
      </c>
      <c r="F888" s="71" t="s">
        <v>1264</v>
      </c>
      <c r="G888" s="71"/>
      <c r="H888" s="71" t="s">
        <v>1224</v>
      </c>
      <c r="I888" s="71" t="s">
        <v>1219</v>
      </c>
      <c r="J888" s="73">
        <v>790</v>
      </c>
      <c r="K888" s="73">
        <v>1538</v>
      </c>
      <c r="L888" s="73">
        <v>2034074</v>
      </c>
      <c r="M888" s="73">
        <v>907.20167100000003</v>
      </c>
      <c r="N888" s="73">
        <v>1250</v>
      </c>
      <c r="O888" s="73">
        <v>208000</v>
      </c>
      <c r="P888" s="73">
        <v>79402</v>
      </c>
      <c r="Q888" s="73">
        <v>1773.093873</v>
      </c>
      <c r="R888" s="73">
        <v>833</v>
      </c>
      <c r="S888" s="73">
        <v>1691</v>
      </c>
      <c r="T888" s="73">
        <v>1134991</v>
      </c>
      <c r="U888" s="73">
        <v>899.47824400000002</v>
      </c>
      <c r="V888" s="73">
        <v>85</v>
      </c>
      <c r="W888" s="73">
        <v>1632</v>
      </c>
      <c r="X888" s="73">
        <v>351739</v>
      </c>
      <c r="Y888" s="73">
        <v>1093.3301959999999</v>
      </c>
      <c r="Z888" s="73">
        <v>833</v>
      </c>
      <c r="AA888" s="73">
        <v>97000</v>
      </c>
      <c r="AB888" s="73">
        <v>198068.19</v>
      </c>
      <c r="AC888" s="73">
        <v>1796.0410019999999</v>
      </c>
      <c r="AD888" s="75">
        <f t="shared" si="39"/>
        <v>2866215043.3734579</v>
      </c>
      <c r="AE888" s="74">
        <f t="shared" si="40"/>
        <v>3169065</v>
      </c>
      <c r="AF888" s="75">
        <f t="shared" si="41"/>
        <v>904.4355490889136</v>
      </c>
    </row>
    <row r="889" spans="1:32">
      <c r="A889" s="69" t="s">
        <v>3750</v>
      </c>
      <c r="B889" s="71" t="s">
        <v>3751</v>
      </c>
      <c r="C889" s="71"/>
      <c r="D889" s="72" t="s">
        <v>1215</v>
      </c>
      <c r="E889" s="71" t="s">
        <v>3752</v>
      </c>
      <c r="F889" s="71" t="s">
        <v>3753</v>
      </c>
      <c r="G889" s="71"/>
      <c r="H889" s="71" t="s">
        <v>1237</v>
      </c>
      <c r="I889" s="71" t="s">
        <v>1215</v>
      </c>
      <c r="J889" s="73">
        <v>71280</v>
      </c>
      <c r="K889" s="73">
        <v>81353</v>
      </c>
      <c r="L889" s="73">
        <v>20765</v>
      </c>
      <c r="M889" s="73">
        <v>72555.762912000006</v>
      </c>
      <c r="N889" s="73">
        <v>0</v>
      </c>
      <c r="O889" s="73">
        <v>270030</v>
      </c>
      <c r="P889" s="73">
        <v>49041.033000000003</v>
      </c>
      <c r="Q889" s="73">
        <v>8633.230098</v>
      </c>
      <c r="R889" s="73">
        <v>6900</v>
      </c>
      <c r="S889" s="73">
        <v>72000</v>
      </c>
      <c r="T889" s="73">
        <v>107106</v>
      </c>
      <c r="U889" s="73">
        <v>12631.544642999999</v>
      </c>
      <c r="V889" s="73">
        <v>248</v>
      </c>
      <c r="W889" s="73">
        <v>2344500</v>
      </c>
      <c r="X889" s="73">
        <v>635906.55863999994</v>
      </c>
      <c r="Y889" s="73">
        <v>1617.356522</v>
      </c>
      <c r="Z889" s="73">
        <v>0</v>
      </c>
      <c r="AA889" s="73">
        <v>1957000</v>
      </c>
      <c r="AB889" s="73">
        <v>943827.84664999996</v>
      </c>
      <c r="AC889" s="73">
        <v>1521.105687</v>
      </c>
      <c r="AD889" s="75">
        <f t="shared" si="39"/>
        <v>2859534637.4008379</v>
      </c>
      <c r="AE889" s="74">
        <f t="shared" si="40"/>
        <v>127871</v>
      </c>
      <c r="AF889" s="75">
        <f t="shared" si="41"/>
        <v>22362.651714625194</v>
      </c>
    </row>
    <row r="890" spans="1:32">
      <c r="A890" s="69" t="s">
        <v>3754</v>
      </c>
      <c r="B890" s="71" t="s">
        <v>3755</v>
      </c>
      <c r="C890" s="71"/>
      <c r="D890" s="72" t="s">
        <v>1219</v>
      </c>
      <c r="E890" s="71" t="s">
        <v>3756</v>
      </c>
      <c r="F890" s="71" t="s">
        <v>3757</v>
      </c>
      <c r="G890" s="71"/>
      <c r="H890" s="71" t="s">
        <v>1237</v>
      </c>
      <c r="I890" s="71" t="s">
        <v>1219</v>
      </c>
      <c r="J890" s="73">
        <v>60</v>
      </c>
      <c r="K890" s="73">
        <v>10190</v>
      </c>
      <c r="L890" s="73">
        <v>1371112</v>
      </c>
      <c r="M890" s="73">
        <v>1476.724336</v>
      </c>
      <c r="N890" s="73">
        <v>32</v>
      </c>
      <c r="O890" s="73">
        <v>442600</v>
      </c>
      <c r="P890" s="73">
        <v>962898.1</v>
      </c>
      <c r="Q890" s="73">
        <v>839.45932200000004</v>
      </c>
      <c r="R890" s="73">
        <v>41</v>
      </c>
      <c r="S890" s="73">
        <v>21300</v>
      </c>
      <c r="T890" s="73">
        <v>296450</v>
      </c>
      <c r="U890" s="73">
        <v>2812.260933</v>
      </c>
      <c r="V890" s="73">
        <v>23</v>
      </c>
      <c r="W890" s="73">
        <v>39000</v>
      </c>
      <c r="X890" s="73">
        <v>2312114</v>
      </c>
      <c r="Y890" s="73">
        <v>182.187568</v>
      </c>
      <c r="Z890" s="73">
        <v>0</v>
      </c>
      <c r="AA890" s="73">
        <v>8995200</v>
      </c>
      <c r="AB890" s="73">
        <v>5351181.3566699997</v>
      </c>
      <c r="AC890" s="73">
        <v>131.75304800000001</v>
      </c>
      <c r="AD890" s="75">
        <f t="shared" si="39"/>
        <v>2858449211.369482</v>
      </c>
      <c r="AE890" s="74">
        <f t="shared" si="40"/>
        <v>1667562</v>
      </c>
      <c r="AF890" s="75">
        <f t="shared" si="41"/>
        <v>1714.1486861474907</v>
      </c>
    </row>
    <row r="891" spans="1:32">
      <c r="A891" s="69" t="s">
        <v>3758</v>
      </c>
      <c r="B891" s="71" t="s">
        <v>3759</v>
      </c>
      <c r="C891" s="71"/>
      <c r="D891" s="72" t="s">
        <v>1215</v>
      </c>
      <c r="E891" s="71" t="s">
        <v>1314</v>
      </c>
      <c r="F891" s="71" t="s">
        <v>1315</v>
      </c>
      <c r="G891" s="71"/>
      <c r="H891" s="71" t="s">
        <v>1224</v>
      </c>
      <c r="I891" s="71" t="s">
        <v>1215</v>
      </c>
      <c r="J891" s="73">
        <v>289070</v>
      </c>
      <c r="K891" s="73">
        <v>355375</v>
      </c>
      <c r="L891" s="73">
        <v>3733</v>
      </c>
      <c r="M891" s="73">
        <v>333207.171172</v>
      </c>
      <c r="N891" s="73">
        <v>348016</v>
      </c>
      <c r="O891" s="73">
        <v>358600</v>
      </c>
      <c r="P891" s="73">
        <v>44</v>
      </c>
      <c r="Q891" s="73">
        <v>354982.36363600002</v>
      </c>
      <c r="R891" s="73">
        <v>320175</v>
      </c>
      <c r="S891" s="73">
        <v>355375</v>
      </c>
      <c r="T891" s="73">
        <v>4796</v>
      </c>
      <c r="U891" s="73">
        <v>336549.31192299997</v>
      </c>
      <c r="V891" s="73">
        <v>130158</v>
      </c>
      <c r="W891" s="73">
        <v>358600</v>
      </c>
      <c r="X891" s="73">
        <v>2602.8000000000002</v>
      </c>
      <c r="Y891" s="73">
        <v>296407.703668</v>
      </c>
      <c r="Z891" s="73">
        <v>126</v>
      </c>
      <c r="AA891" s="73">
        <v>17930000</v>
      </c>
      <c r="AB891" s="73">
        <v>5360.4</v>
      </c>
      <c r="AC891" s="73">
        <v>424114.72259399999</v>
      </c>
      <c r="AD891" s="75">
        <f t="shared" si="39"/>
        <v>2857952869.9677839</v>
      </c>
      <c r="AE891" s="74">
        <f t="shared" si="40"/>
        <v>8529</v>
      </c>
      <c r="AF891" s="75">
        <f t="shared" si="41"/>
        <v>335086.51306926768</v>
      </c>
    </row>
    <row r="892" spans="1:32">
      <c r="A892" s="69" t="s">
        <v>3760</v>
      </c>
      <c r="B892" s="71" t="s">
        <v>3761</v>
      </c>
      <c r="C892" s="71"/>
      <c r="D892" s="72" t="s">
        <v>1219</v>
      </c>
      <c r="E892" s="71" t="s">
        <v>1579</v>
      </c>
      <c r="F892" s="71" t="s">
        <v>1580</v>
      </c>
      <c r="G892" s="71"/>
      <c r="H892" s="71" t="s">
        <v>1456</v>
      </c>
      <c r="I892" s="71" t="s">
        <v>1215</v>
      </c>
      <c r="J892" s="73">
        <v>5350</v>
      </c>
      <c r="K892" s="73">
        <v>180000</v>
      </c>
      <c r="L892" s="73">
        <v>7051.24</v>
      </c>
      <c r="M892" s="73">
        <v>17070.109175000001</v>
      </c>
      <c r="N892" s="73">
        <v>0</v>
      </c>
      <c r="O892" s="73">
        <v>0</v>
      </c>
      <c r="P892" s="73">
        <v>0</v>
      </c>
      <c r="Q892" s="73">
        <v>0</v>
      </c>
      <c r="R892" s="73">
        <v>3285</v>
      </c>
      <c r="S892" s="73">
        <v>28000</v>
      </c>
      <c r="T892" s="73">
        <v>472052.5</v>
      </c>
      <c r="U892" s="73">
        <v>5797.8213990000004</v>
      </c>
      <c r="V892" s="73">
        <v>0</v>
      </c>
      <c r="W892" s="73">
        <v>0</v>
      </c>
      <c r="X892" s="73">
        <v>0</v>
      </c>
      <c r="Y892" s="73">
        <v>0</v>
      </c>
      <c r="Z892" s="73">
        <v>8.11</v>
      </c>
      <c r="AA892" s="73">
        <v>123750</v>
      </c>
      <c r="AB892" s="73">
        <v>89409</v>
      </c>
      <c r="AC892" s="73">
        <v>1486.6912259999999</v>
      </c>
      <c r="AD892" s="75">
        <f t="shared" si="39"/>
        <v>2857241522.5705743</v>
      </c>
      <c r="AE892" s="74">
        <f t="shared" si="40"/>
        <v>479103.74</v>
      </c>
      <c r="AF892" s="75">
        <f t="shared" si="41"/>
        <v>5963.7220168028207</v>
      </c>
    </row>
    <row r="893" spans="1:32">
      <c r="A893" s="69" t="s">
        <v>3762</v>
      </c>
      <c r="B893" s="71" t="s">
        <v>2043</v>
      </c>
      <c r="C893" s="71"/>
      <c r="D893" s="72" t="s">
        <v>1219</v>
      </c>
      <c r="E893" s="71" t="s">
        <v>2044</v>
      </c>
      <c r="F893" s="71" t="s">
        <v>2045</v>
      </c>
      <c r="G893" s="71"/>
      <c r="H893" s="71" t="s">
        <v>1621</v>
      </c>
      <c r="I893" s="71" t="s">
        <v>1215</v>
      </c>
      <c r="J893" s="73">
        <v>7000</v>
      </c>
      <c r="K893" s="73">
        <v>19981</v>
      </c>
      <c r="L893" s="73">
        <v>157142</v>
      </c>
      <c r="M893" s="73">
        <v>17447.553552000001</v>
      </c>
      <c r="N893" s="73">
        <v>8917</v>
      </c>
      <c r="O893" s="73">
        <v>1310515</v>
      </c>
      <c r="P893" s="73">
        <v>5580</v>
      </c>
      <c r="Q893" s="73">
        <v>18377.549460999999</v>
      </c>
      <c r="R893" s="73">
        <v>4500</v>
      </c>
      <c r="S893" s="73">
        <v>13133</v>
      </c>
      <c r="T893" s="73">
        <v>11130</v>
      </c>
      <c r="U893" s="73">
        <v>9291.8946039999992</v>
      </c>
      <c r="V893" s="73">
        <v>0</v>
      </c>
      <c r="W893" s="73">
        <v>38850</v>
      </c>
      <c r="X893" s="73">
        <v>8847</v>
      </c>
      <c r="Y893" s="73">
        <v>9771.6753649999991</v>
      </c>
      <c r="Z893" s="73">
        <v>585</v>
      </c>
      <c r="AA893" s="73">
        <v>27350</v>
      </c>
      <c r="AB893" s="73">
        <v>2381</v>
      </c>
      <c r="AC893" s="73">
        <v>11518.943538</v>
      </c>
      <c r="AD893" s="75">
        <f t="shared" si="39"/>
        <v>2845162247.2109041</v>
      </c>
      <c r="AE893" s="74">
        <f t="shared" si="40"/>
        <v>168272</v>
      </c>
      <c r="AF893" s="75">
        <f t="shared" si="41"/>
        <v>16908.114524168632</v>
      </c>
    </row>
    <row r="894" spans="1:32">
      <c r="A894" s="69" t="s">
        <v>3763</v>
      </c>
      <c r="B894" s="71" t="s">
        <v>2059</v>
      </c>
      <c r="C894" s="71"/>
      <c r="D894" s="72" t="s">
        <v>1219</v>
      </c>
      <c r="E894" s="71" t="s">
        <v>1281</v>
      </c>
      <c r="F894" s="71" t="s">
        <v>1282</v>
      </c>
      <c r="G894" s="71"/>
      <c r="H894" s="71" t="s">
        <v>1237</v>
      </c>
      <c r="I894" s="71" t="s">
        <v>1215</v>
      </c>
      <c r="J894" s="73">
        <v>19570</v>
      </c>
      <c r="K894" s="73">
        <v>24712</v>
      </c>
      <c r="L894" s="73">
        <v>121336</v>
      </c>
      <c r="M894" s="73">
        <v>20970.891078000001</v>
      </c>
      <c r="N894" s="73">
        <v>0</v>
      </c>
      <c r="O894" s="73">
        <v>147102</v>
      </c>
      <c r="P894" s="73">
        <v>16646.5</v>
      </c>
      <c r="Q894" s="73">
        <v>21439.664025999999</v>
      </c>
      <c r="R894" s="73">
        <v>15170</v>
      </c>
      <c r="S894" s="73">
        <v>19800</v>
      </c>
      <c r="T894" s="73">
        <v>17428</v>
      </c>
      <c r="U894" s="73">
        <v>16733.132884999999</v>
      </c>
      <c r="V894" s="73">
        <v>115</v>
      </c>
      <c r="W894" s="73">
        <v>49380</v>
      </c>
      <c r="X894" s="73">
        <v>22291.9</v>
      </c>
      <c r="Y894" s="73">
        <v>12242.278625999999</v>
      </c>
      <c r="Z894" s="73">
        <v>0</v>
      </c>
      <c r="AA894" s="73">
        <v>69660</v>
      </c>
      <c r="AB894" s="73">
        <v>2666925</v>
      </c>
      <c r="AC894" s="73">
        <v>1998.107309</v>
      </c>
      <c r="AD894" s="75">
        <f t="shared" si="39"/>
        <v>2836149079.7599878</v>
      </c>
      <c r="AE894" s="74">
        <f t="shared" si="40"/>
        <v>138764</v>
      </c>
      <c r="AF894" s="75">
        <f t="shared" si="41"/>
        <v>20438.651809979445</v>
      </c>
    </row>
    <row r="895" spans="1:32">
      <c r="A895" s="69" t="s">
        <v>3764</v>
      </c>
      <c r="B895" s="71" t="s">
        <v>3765</v>
      </c>
      <c r="C895" s="71"/>
      <c r="D895" s="72" t="s">
        <v>1215</v>
      </c>
      <c r="E895" s="71" t="s">
        <v>3766</v>
      </c>
      <c r="F895" s="71" t="s">
        <v>3767</v>
      </c>
      <c r="G895" s="71"/>
      <c r="H895" s="71" t="s">
        <v>1237</v>
      </c>
      <c r="I895" s="71" t="s">
        <v>1215</v>
      </c>
      <c r="J895" s="73">
        <v>8200</v>
      </c>
      <c r="K895" s="73">
        <v>140354</v>
      </c>
      <c r="L895" s="73">
        <v>3490</v>
      </c>
      <c r="M895" s="73">
        <v>116408.44641400001</v>
      </c>
      <c r="N895" s="73">
        <v>6680</v>
      </c>
      <c r="O895" s="73">
        <v>145124</v>
      </c>
      <c r="P895" s="73">
        <v>2934</v>
      </c>
      <c r="Q895" s="73">
        <v>42363.017171</v>
      </c>
      <c r="R895" s="73">
        <v>7200</v>
      </c>
      <c r="S895" s="73">
        <v>94820</v>
      </c>
      <c r="T895" s="73">
        <v>26439</v>
      </c>
      <c r="U895" s="73">
        <v>91819.569570000007</v>
      </c>
      <c r="V895" s="73">
        <v>280</v>
      </c>
      <c r="W895" s="73">
        <v>335100</v>
      </c>
      <c r="X895" s="73">
        <v>88958</v>
      </c>
      <c r="Y895" s="73">
        <v>21001.342492</v>
      </c>
      <c r="Z895" s="73">
        <v>3</v>
      </c>
      <c r="AA895" s="73">
        <v>2006970</v>
      </c>
      <c r="AB895" s="73">
        <v>227674.86666</v>
      </c>
      <c r="AC895" s="73">
        <v>10386.466904999999</v>
      </c>
      <c r="AD895" s="75">
        <f t="shared" si="39"/>
        <v>2833883077.8460903</v>
      </c>
      <c r="AE895" s="74">
        <f t="shared" si="40"/>
        <v>29929</v>
      </c>
      <c r="AF895" s="75">
        <f t="shared" si="41"/>
        <v>94686.861500420666</v>
      </c>
    </row>
    <row r="896" spans="1:32">
      <c r="A896" s="69" t="s">
        <v>3768</v>
      </c>
      <c r="B896" s="71" t="s">
        <v>3769</v>
      </c>
      <c r="C896" s="71"/>
      <c r="D896" s="72" t="s">
        <v>1215</v>
      </c>
      <c r="E896" s="71" t="s">
        <v>3770</v>
      </c>
      <c r="F896" s="71" t="s">
        <v>3771</v>
      </c>
      <c r="G896" s="71"/>
      <c r="H896" s="71" t="s">
        <v>1224</v>
      </c>
      <c r="I896" s="71" t="s">
        <v>1219</v>
      </c>
      <c r="J896" s="73">
        <v>50000</v>
      </c>
      <c r="K896" s="73">
        <v>116820</v>
      </c>
      <c r="L896" s="73">
        <v>653</v>
      </c>
      <c r="M896" s="73">
        <v>75158.713625999997</v>
      </c>
      <c r="N896" s="73">
        <v>27000</v>
      </c>
      <c r="O896" s="73">
        <v>123280</v>
      </c>
      <c r="P896" s="73">
        <v>4016</v>
      </c>
      <c r="Q896" s="73">
        <v>61775.788093000003</v>
      </c>
      <c r="R896" s="73">
        <v>0</v>
      </c>
      <c r="S896" s="73">
        <v>116820</v>
      </c>
      <c r="T896" s="73">
        <v>47577</v>
      </c>
      <c r="U896" s="73">
        <v>58484.312581999999</v>
      </c>
      <c r="V896" s="73">
        <v>1363</v>
      </c>
      <c r="W896" s="73">
        <v>160000</v>
      </c>
      <c r="X896" s="73">
        <v>15005</v>
      </c>
      <c r="Y896" s="73">
        <v>70952.504495000001</v>
      </c>
      <c r="Z896" s="73">
        <v>0</v>
      </c>
      <c r="AA896" s="73">
        <v>11305000</v>
      </c>
      <c r="AB896" s="73">
        <v>64416</v>
      </c>
      <c r="AC896" s="73">
        <v>67158.457651000004</v>
      </c>
      <c r="AD896" s="75">
        <f t="shared" si="39"/>
        <v>2831586779.7115917</v>
      </c>
      <c r="AE896" s="74">
        <f t="shared" si="40"/>
        <v>48230</v>
      </c>
      <c r="AF896" s="75">
        <f t="shared" si="41"/>
        <v>58710.072148280982</v>
      </c>
    </row>
    <row r="897" spans="1:32">
      <c r="A897" s="69" t="s">
        <v>3772</v>
      </c>
      <c r="B897" s="71" t="s">
        <v>3773</v>
      </c>
      <c r="C897" s="71"/>
      <c r="D897" s="72" t="s">
        <v>1219</v>
      </c>
      <c r="E897" s="71" t="s">
        <v>1797</v>
      </c>
      <c r="F897" s="71" t="s">
        <v>1798</v>
      </c>
      <c r="G897" s="71"/>
      <c r="H897" s="71" t="s">
        <v>1621</v>
      </c>
      <c r="I897" s="71" t="s">
        <v>1219</v>
      </c>
      <c r="J897" s="73">
        <v>3132</v>
      </c>
      <c r="K897" s="73">
        <v>9728</v>
      </c>
      <c r="L897" s="73">
        <v>285450</v>
      </c>
      <c r="M897" s="73">
        <v>8317.0987480000003</v>
      </c>
      <c r="N897" s="73">
        <v>1900</v>
      </c>
      <c r="O897" s="73">
        <v>15573</v>
      </c>
      <c r="P897" s="73">
        <v>36593</v>
      </c>
      <c r="Q897" s="73">
        <v>8602.1639140000007</v>
      </c>
      <c r="R897" s="73">
        <v>7300</v>
      </c>
      <c r="S897" s="73">
        <v>8800</v>
      </c>
      <c r="T897" s="73">
        <v>59777</v>
      </c>
      <c r="U897" s="73">
        <v>7632.7751470000003</v>
      </c>
      <c r="V897" s="73">
        <v>153</v>
      </c>
      <c r="W897" s="73">
        <v>17689</v>
      </c>
      <c r="X897" s="73">
        <v>9806</v>
      </c>
      <c r="Y897" s="73">
        <v>7025.0728909999998</v>
      </c>
      <c r="Z897" s="73">
        <v>14</v>
      </c>
      <c r="AA897" s="73">
        <v>215090</v>
      </c>
      <c r="AB897" s="73">
        <v>77445.899999999994</v>
      </c>
      <c r="AC897" s="73">
        <v>7545.4861339999998</v>
      </c>
      <c r="AD897" s="75">
        <f t="shared" si="39"/>
        <v>2830380237.5788193</v>
      </c>
      <c r="AE897" s="74">
        <f t="shared" si="40"/>
        <v>345227</v>
      </c>
      <c r="AF897" s="75">
        <f t="shared" si="41"/>
        <v>8198.6062433668849</v>
      </c>
    </row>
    <row r="898" spans="1:32">
      <c r="A898" s="69" t="s">
        <v>3774</v>
      </c>
      <c r="B898" s="71" t="s">
        <v>3775</v>
      </c>
      <c r="C898" s="71"/>
      <c r="D898" s="72" t="s">
        <v>1219</v>
      </c>
      <c r="E898" s="71" t="s">
        <v>3776</v>
      </c>
      <c r="F898" s="71" t="s">
        <v>3777</v>
      </c>
      <c r="G898" s="71"/>
      <c r="H898" s="71" t="s">
        <v>1794</v>
      </c>
      <c r="I898" s="71" t="s">
        <v>1215</v>
      </c>
      <c r="J898" s="73">
        <v>20000</v>
      </c>
      <c r="K898" s="73">
        <v>59001</v>
      </c>
      <c r="L898" s="73">
        <v>55146</v>
      </c>
      <c r="M898" s="73">
        <v>51256.713172999996</v>
      </c>
      <c r="N898" s="73">
        <v>0</v>
      </c>
      <c r="O898" s="73">
        <v>183416</v>
      </c>
      <c r="P898" s="73">
        <v>5423</v>
      </c>
      <c r="Q898" s="73">
        <v>54330.095250999999</v>
      </c>
      <c r="R898" s="73">
        <v>30238</v>
      </c>
      <c r="S898" s="73">
        <v>33380</v>
      </c>
      <c r="T898" s="73">
        <v>89</v>
      </c>
      <c r="U898" s="73">
        <v>30273.303368000001</v>
      </c>
      <c r="V898" s="73">
        <v>31847</v>
      </c>
      <c r="W898" s="73">
        <v>75016</v>
      </c>
      <c r="X898" s="73">
        <v>438</v>
      </c>
      <c r="Y898" s="73">
        <v>47613.620544999998</v>
      </c>
      <c r="Z898" s="73">
        <v>30238</v>
      </c>
      <c r="AA898" s="73">
        <v>75016</v>
      </c>
      <c r="AB898" s="73">
        <v>5149</v>
      </c>
      <c r="AC898" s="73">
        <v>47062.391531000001</v>
      </c>
      <c r="AD898" s="75">
        <f t="shared" ref="AD898:AD961" si="42">(L898*M898)+(T898*U898)</f>
        <v>2829297028.63801</v>
      </c>
      <c r="AE898" s="74">
        <f t="shared" ref="AE898:AE961" si="43">L898+T898</f>
        <v>55235</v>
      </c>
      <c r="AF898" s="75">
        <f t="shared" ref="AF898:AF961" si="44">AD898/AE898</f>
        <v>51222.90266385462</v>
      </c>
    </row>
    <row r="899" spans="1:32">
      <c r="A899" s="69" t="s">
        <v>3778</v>
      </c>
      <c r="B899" s="71" t="s">
        <v>3779</v>
      </c>
      <c r="C899" s="71"/>
      <c r="D899" s="72" t="s">
        <v>1215</v>
      </c>
      <c r="E899" s="71" t="s">
        <v>1813</v>
      </c>
      <c r="F899" s="71" t="s">
        <v>1814</v>
      </c>
      <c r="G899" s="71"/>
      <c r="H899" s="71" t="s">
        <v>1237</v>
      </c>
      <c r="I899" s="71" t="s">
        <v>1219</v>
      </c>
      <c r="J899" s="73">
        <v>17285</v>
      </c>
      <c r="K899" s="73">
        <v>20651</v>
      </c>
      <c r="L899" s="73">
        <v>150820</v>
      </c>
      <c r="M899" s="73">
        <v>18335.120611999999</v>
      </c>
      <c r="N899" s="73">
        <v>0</v>
      </c>
      <c r="O899" s="73">
        <v>26612</v>
      </c>
      <c r="P899" s="73">
        <v>21082</v>
      </c>
      <c r="Q899" s="73">
        <v>12969.652069</v>
      </c>
      <c r="R899" s="73">
        <v>5500</v>
      </c>
      <c r="S899" s="73">
        <v>9050</v>
      </c>
      <c r="T899" s="73">
        <v>7166</v>
      </c>
      <c r="U899" s="73">
        <v>8384.0999109999993</v>
      </c>
      <c r="V899" s="73">
        <v>25</v>
      </c>
      <c r="W899" s="73">
        <v>38950</v>
      </c>
      <c r="X899" s="73">
        <v>49176</v>
      </c>
      <c r="Y899" s="73">
        <v>886.07681400000001</v>
      </c>
      <c r="Z899" s="73">
        <v>7</v>
      </c>
      <c r="AA899" s="73">
        <v>94150</v>
      </c>
      <c r="AB899" s="73">
        <v>1375644.28</v>
      </c>
      <c r="AC899" s="73">
        <v>296.922865</v>
      </c>
      <c r="AD899" s="75">
        <f t="shared" si="42"/>
        <v>2825383350.6640658</v>
      </c>
      <c r="AE899" s="74">
        <f t="shared" si="43"/>
        <v>157986</v>
      </c>
      <c r="AF899" s="75">
        <f t="shared" si="44"/>
        <v>17883.75774223074</v>
      </c>
    </row>
    <row r="900" spans="1:32">
      <c r="A900" s="69" t="s">
        <v>3780</v>
      </c>
      <c r="B900" s="71" t="s">
        <v>3781</v>
      </c>
      <c r="C900" s="71"/>
      <c r="D900" s="72" t="s">
        <v>1215</v>
      </c>
      <c r="E900" s="71" t="s">
        <v>3782</v>
      </c>
      <c r="F900" s="71" t="s">
        <v>3783</v>
      </c>
      <c r="G900" s="71"/>
      <c r="H900" s="71" t="s">
        <v>1237</v>
      </c>
      <c r="I900" s="71" t="s">
        <v>1219</v>
      </c>
      <c r="J900" s="73">
        <v>23680</v>
      </c>
      <c r="K900" s="73">
        <v>52606</v>
      </c>
      <c r="L900" s="73">
        <v>56144</v>
      </c>
      <c r="M900" s="73">
        <v>31583.253043000001</v>
      </c>
      <c r="N900" s="73">
        <v>9761</v>
      </c>
      <c r="O900" s="73">
        <v>89765</v>
      </c>
      <c r="P900" s="73">
        <v>1562.2</v>
      </c>
      <c r="Q900" s="73">
        <v>51152.656507</v>
      </c>
      <c r="R900" s="73">
        <v>30992</v>
      </c>
      <c r="S900" s="73">
        <v>55236</v>
      </c>
      <c r="T900" s="73">
        <v>23405</v>
      </c>
      <c r="U900" s="73">
        <v>44704.906510000001</v>
      </c>
      <c r="V900" s="73">
        <v>51.97</v>
      </c>
      <c r="W900" s="73">
        <v>313450</v>
      </c>
      <c r="X900" s="73">
        <v>34477.199999999997</v>
      </c>
      <c r="Y900" s="73">
        <v>17283.455580000002</v>
      </c>
      <c r="Z900" s="73">
        <v>0</v>
      </c>
      <c r="AA900" s="73">
        <v>2430000</v>
      </c>
      <c r="AB900" s="73">
        <v>168010.8</v>
      </c>
      <c r="AC900" s="73">
        <v>10946.455443000001</v>
      </c>
      <c r="AD900" s="75">
        <f t="shared" si="42"/>
        <v>2819528495.7127419</v>
      </c>
      <c r="AE900" s="74">
        <f t="shared" si="43"/>
        <v>79549</v>
      </c>
      <c r="AF900" s="75">
        <f t="shared" si="44"/>
        <v>35443.921302753544</v>
      </c>
    </row>
    <row r="901" spans="1:32">
      <c r="A901" s="69" t="s">
        <v>3784</v>
      </c>
      <c r="B901" s="71" t="s">
        <v>3785</v>
      </c>
      <c r="C901" s="71"/>
      <c r="D901" s="72" t="s">
        <v>1219</v>
      </c>
      <c r="E901" s="71" t="s">
        <v>3786</v>
      </c>
      <c r="F901" s="71" t="s">
        <v>3787</v>
      </c>
      <c r="G901" s="71"/>
      <c r="H901" s="71" t="s">
        <v>1237</v>
      </c>
      <c r="I901" s="71" t="s">
        <v>1215</v>
      </c>
      <c r="J901" s="73">
        <v>25253</v>
      </c>
      <c r="K901" s="73">
        <v>31888</v>
      </c>
      <c r="L901" s="73">
        <v>97857</v>
      </c>
      <c r="M901" s="73">
        <v>27810.559345000001</v>
      </c>
      <c r="N901" s="73">
        <v>0</v>
      </c>
      <c r="O901" s="73">
        <v>253088</v>
      </c>
      <c r="P901" s="73">
        <v>12208</v>
      </c>
      <c r="Q901" s="73">
        <v>28554.696805</v>
      </c>
      <c r="R901" s="73">
        <v>23927</v>
      </c>
      <c r="S901" s="73">
        <v>26790</v>
      </c>
      <c r="T901" s="73">
        <v>3755</v>
      </c>
      <c r="U901" s="73">
        <v>26026.108915000001</v>
      </c>
      <c r="V901" s="73">
        <v>0.93</v>
      </c>
      <c r="W901" s="73">
        <v>36419</v>
      </c>
      <c r="X901" s="73">
        <v>2615</v>
      </c>
      <c r="Y901" s="73">
        <v>28858.838782999999</v>
      </c>
      <c r="Z901" s="73">
        <v>1192</v>
      </c>
      <c r="AA901" s="73">
        <v>646029</v>
      </c>
      <c r="AB901" s="73">
        <v>8303.73</v>
      </c>
      <c r="AC901" s="73">
        <v>27789.976242000001</v>
      </c>
      <c r="AD901" s="75">
        <f t="shared" si="42"/>
        <v>2819185944.79949</v>
      </c>
      <c r="AE901" s="74">
        <f t="shared" si="43"/>
        <v>101612</v>
      </c>
      <c r="AF901" s="75">
        <f t="shared" si="44"/>
        <v>27744.616234298017</v>
      </c>
    </row>
    <row r="902" spans="1:32">
      <c r="A902" s="69" t="s">
        <v>3788</v>
      </c>
      <c r="B902" s="71" t="s">
        <v>3789</v>
      </c>
      <c r="C902" s="71"/>
      <c r="D902" s="72" t="s">
        <v>1215</v>
      </c>
      <c r="E902" s="71" t="s">
        <v>2714</v>
      </c>
      <c r="F902" s="71" t="s">
        <v>2715</v>
      </c>
      <c r="G902" s="71"/>
      <c r="H902" s="71" t="s">
        <v>1402</v>
      </c>
      <c r="I902" s="71" t="s">
        <v>1219</v>
      </c>
      <c r="J902" s="73">
        <v>5250</v>
      </c>
      <c r="K902" s="73">
        <v>7550</v>
      </c>
      <c r="L902" s="73">
        <v>332675</v>
      </c>
      <c r="M902" s="73">
        <v>6226.0103040000004</v>
      </c>
      <c r="N902" s="73">
        <v>0</v>
      </c>
      <c r="O902" s="73">
        <v>0</v>
      </c>
      <c r="P902" s="73">
        <v>0</v>
      </c>
      <c r="Q902" s="73">
        <v>0</v>
      </c>
      <c r="R902" s="73">
        <v>5200</v>
      </c>
      <c r="S902" s="73">
        <v>7695</v>
      </c>
      <c r="T902" s="73">
        <v>138075</v>
      </c>
      <c r="U902" s="73">
        <v>5400.2529359999999</v>
      </c>
      <c r="V902" s="73">
        <v>7270</v>
      </c>
      <c r="W902" s="73">
        <v>198750</v>
      </c>
      <c r="X902" s="73">
        <v>3557.52</v>
      </c>
      <c r="Y902" s="73">
        <v>13093.389916</v>
      </c>
      <c r="Z902" s="73">
        <v>6398</v>
      </c>
      <c r="AA902" s="73">
        <v>188175</v>
      </c>
      <c r="AB902" s="73">
        <v>7605.2</v>
      </c>
      <c r="AC902" s="73">
        <v>6507.4435910000002</v>
      </c>
      <c r="AD902" s="75">
        <f t="shared" si="42"/>
        <v>2816877902.0214</v>
      </c>
      <c r="AE902" s="74">
        <f t="shared" si="43"/>
        <v>470750</v>
      </c>
      <c r="AF902" s="75">
        <f t="shared" si="44"/>
        <v>5983.8086075866167</v>
      </c>
    </row>
    <row r="903" spans="1:32">
      <c r="A903" s="69" t="s">
        <v>3790</v>
      </c>
      <c r="B903" s="71" t="s">
        <v>3791</v>
      </c>
      <c r="C903" s="71"/>
      <c r="D903" s="72" t="s">
        <v>1215</v>
      </c>
      <c r="E903" s="71"/>
      <c r="F903" s="71"/>
      <c r="G903" s="71"/>
      <c r="H903" s="71" t="s">
        <v>1316</v>
      </c>
      <c r="I903" s="71" t="s">
        <v>1215</v>
      </c>
      <c r="J903" s="73">
        <v>1000000</v>
      </c>
      <c r="K903" s="73">
        <v>1450000</v>
      </c>
      <c r="L903" s="73">
        <v>1497</v>
      </c>
      <c r="M903" s="73">
        <v>1209268.4415460001</v>
      </c>
      <c r="N903" s="73">
        <v>1284000</v>
      </c>
      <c r="O903" s="73">
        <v>1284000</v>
      </c>
      <c r="P903" s="73">
        <v>24</v>
      </c>
      <c r="Q903" s="73">
        <v>1284000</v>
      </c>
      <c r="R903" s="73">
        <v>1250000</v>
      </c>
      <c r="S903" s="73">
        <v>1600000</v>
      </c>
      <c r="T903" s="73">
        <v>670</v>
      </c>
      <c r="U903" s="73">
        <v>1502313.4328310001</v>
      </c>
      <c r="V903" s="73">
        <v>1750000</v>
      </c>
      <c r="W903" s="73">
        <v>1750000</v>
      </c>
      <c r="X903" s="73">
        <v>6</v>
      </c>
      <c r="Y903" s="73">
        <v>1750000</v>
      </c>
      <c r="Z903" s="73">
        <v>800</v>
      </c>
      <c r="AA903" s="73">
        <v>2623840</v>
      </c>
      <c r="AB903" s="73">
        <v>6049</v>
      </c>
      <c r="AC903" s="73">
        <v>1458388.0912540001</v>
      </c>
      <c r="AD903" s="75">
        <f t="shared" si="42"/>
        <v>2816824856.9911323</v>
      </c>
      <c r="AE903" s="74">
        <f t="shared" si="43"/>
        <v>2167</v>
      </c>
      <c r="AF903" s="75">
        <f t="shared" si="44"/>
        <v>1299873.0304527606</v>
      </c>
    </row>
    <row r="904" spans="1:32">
      <c r="A904" s="69" t="s">
        <v>3792</v>
      </c>
      <c r="B904" s="71" t="s">
        <v>3793</v>
      </c>
      <c r="C904" s="71"/>
      <c r="D904" s="72" t="s">
        <v>1219</v>
      </c>
      <c r="E904" s="71" t="s">
        <v>3794</v>
      </c>
      <c r="F904" s="71" t="s">
        <v>3795</v>
      </c>
      <c r="G904" s="71"/>
      <c r="H904" s="71" t="s">
        <v>2586</v>
      </c>
      <c r="I904" s="71" t="s">
        <v>1215</v>
      </c>
      <c r="J904" s="73">
        <v>1950</v>
      </c>
      <c r="K904" s="73">
        <v>15572</v>
      </c>
      <c r="L904" s="73">
        <v>121916</v>
      </c>
      <c r="M904" s="73">
        <v>13610.219696</v>
      </c>
      <c r="N904" s="73">
        <v>40</v>
      </c>
      <c r="O904" s="73">
        <v>28015</v>
      </c>
      <c r="P904" s="73">
        <v>34394</v>
      </c>
      <c r="Q904" s="73">
        <v>6010.7412299999996</v>
      </c>
      <c r="R904" s="73">
        <v>1800</v>
      </c>
      <c r="S904" s="73">
        <v>6054</v>
      </c>
      <c r="T904" s="73">
        <v>576341</v>
      </c>
      <c r="U904" s="73">
        <v>2002.2202850000001</v>
      </c>
      <c r="V904" s="73">
        <v>1</v>
      </c>
      <c r="W904" s="73">
        <v>45742</v>
      </c>
      <c r="X904" s="73">
        <v>91485</v>
      </c>
      <c r="Y904" s="73">
        <v>3102.9742740000002</v>
      </c>
      <c r="Z904" s="73">
        <v>0</v>
      </c>
      <c r="AA904" s="73">
        <v>2775000</v>
      </c>
      <c r="AB904" s="73">
        <v>217257.93663000001</v>
      </c>
      <c r="AC904" s="73">
        <v>3075.02288</v>
      </c>
      <c r="AD904" s="75">
        <f t="shared" si="42"/>
        <v>2813265185.7347212</v>
      </c>
      <c r="AE904" s="74">
        <f t="shared" si="43"/>
        <v>698257</v>
      </c>
      <c r="AF904" s="75">
        <f t="shared" si="44"/>
        <v>4028.982431589975</v>
      </c>
    </row>
    <row r="905" spans="1:32">
      <c r="A905" s="69" t="s">
        <v>3796</v>
      </c>
      <c r="B905" s="71" t="s">
        <v>3797</v>
      </c>
      <c r="C905" s="71"/>
      <c r="D905" s="72" t="s">
        <v>1219</v>
      </c>
      <c r="E905" s="71" t="s">
        <v>3798</v>
      </c>
      <c r="F905" s="71" t="s">
        <v>3799</v>
      </c>
      <c r="G905" s="71"/>
      <c r="H905" s="71" t="s">
        <v>1296</v>
      </c>
      <c r="I905" s="71" t="s">
        <v>1219</v>
      </c>
      <c r="J905" s="73">
        <v>8500</v>
      </c>
      <c r="K905" s="73">
        <v>19140</v>
      </c>
      <c r="L905" s="73">
        <v>83062</v>
      </c>
      <c r="M905" s="73">
        <v>10933.154096</v>
      </c>
      <c r="N905" s="73">
        <v>945</v>
      </c>
      <c r="O905" s="73">
        <v>23285</v>
      </c>
      <c r="P905" s="73">
        <v>100407.2</v>
      </c>
      <c r="Q905" s="73">
        <v>3357.1311350000001</v>
      </c>
      <c r="R905" s="73">
        <v>8500</v>
      </c>
      <c r="S905" s="73">
        <v>125000</v>
      </c>
      <c r="T905" s="73">
        <v>173747</v>
      </c>
      <c r="U905" s="73">
        <v>10949.639067</v>
      </c>
      <c r="V905" s="73">
        <v>850</v>
      </c>
      <c r="W905" s="73">
        <v>152880</v>
      </c>
      <c r="X905" s="73">
        <v>666963.30000000005</v>
      </c>
      <c r="Y905" s="73">
        <v>1654.785081</v>
      </c>
      <c r="Z905" s="73">
        <v>0</v>
      </c>
      <c r="AA905" s="73">
        <v>134000</v>
      </c>
      <c r="AB905" s="73">
        <v>1287666.6000000001</v>
      </c>
      <c r="AC905" s="73">
        <v>1738.802484</v>
      </c>
      <c r="AD905" s="75">
        <f t="shared" si="42"/>
        <v>2810596584.4960012</v>
      </c>
      <c r="AE905" s="74">
        <f t="shared" si="43"/>
        <v>256809</v>
      </c>
      <c r="AF905" s="75">
        <f t="shared" si="44"/>
        <v>10944.307187427237</v>
      </c>
    </row>
    <row r="906" spans="1:32">
      <c r="A906" s="69" t="s">
        <v>3800</v>
      </c>
      <c r="B906" s="71" t="s">
        <v>3801</v>
      </c>
      <c r="C906" s="71"/>
      <c r="D906" s="72" t="s">
        <v>1215</v>
      </c>
      <c r="E906" s="71" t="s">
        <v>3802</v>
      </c>
      <c r="F906" s="71" t="s">
        <v>3803</v>
      </c>
      <c r="G906" s="71"/>
      <c r="H906" s="71" t="s">
        <v>3804</v>
      </c>
      <c r="I906" s="71" t="s">
        <v>1215</v>
      </c>
      <c r="J906" s="73">
        <v>93501</v>
      </c>
      <c r="K906" s="73">
        <v>142760</v>
      </c>
      <c r="L906" s="73">
        <v>23223</v>
      </c>
      <c r="M906" s="73">
        <v>112427.734526</v>
      </c>
      <c r="N906" s="73">
        <v>0</v>
      </c>
      <c r="O906" s="73">
        <v>201380</v>
      </c>
      <c r="P906" s="73">
        <v>5145</v>
      </c>
      <c r="Q906" s="73">
        <v>37473.768141</v>
      </c>
      <c r="R906" s="73">
        <v>5383</v>
      </c>
      <c r="S906" s="73">
        <v>93501</v>
      </c>
      <c r="T906" s="73">
        <v>3775</v>
      </c>
      <c r="U906" s="73">
        <v>52461.590192000003</v>
      </c>
      <c r="V906" s="73">
        <v>19</v>
      </c>
      <c r="W906" s="73">
        <v>205400</v>
      </c>
      <c r="X906" s="73">
        <v>28372.400000000001</v>
      </c>
      <c r="Y906" s="73">
        <v>4492.5038450000002</v>
      </c>
      <c r="Z906" s="73">
        <v>19</v>
      </c>
      <c r="AA906" s="73">
        <v>205400</v>
      </c>
      <c r="AB906" s="73">
        <v>65465.7</v>
      </c>
      <c r="AC906" s="73">
        <v>5442.101028</v>
      </c>
      <c r="AD906" s="75">
        <f t="shared" si="42"/>
        <v>2808951781.872098</v>
      </c>
      <c r="AE906" s="74">
        <f t="shared" si="43"/>
        <v>26998</v>
      </c>
      <c r="AF906" s="75">
        <f t="shared" si="44"/>
        <v>104042.95806623076</v>
      </c>
    </row>
    <row r="907" spans="1:32">
      <c r="A907" s="69" t="s">
        <v>3805</v>
      </c>
      <c r="B907" s="71" t="s">
        <v>3806</v>
      </c>
      <c r="C907" s="71"/>
      <c r="D907" s="72" t="s">
        <v>1215</v>
      </c>
      <c r="E907" s="71" t="s">
        <v>2011</v>
      </c>
      <c r="F907" s="71" t="s">
        <v>2012</v>
      </c>
      <c r="G907" s="71"/>
      <c r="H907" s="71" t="s">
        <v>1456</v>
      </c>
      <c r="I907" s="71" t="s">
        <v>1219</v>
      </c>
      <c r="J907" s="73">
        <v>2553</v>
      </c>
      <c r="K907" s="73">
        <v>34493</v>
      </c>
      <c r="L907" s="73">
        <v>318449</v>
      </c>
      <c r="M907" s="73">
        <v>8820.2714739999992</v>
      </c>
      <c r="N907" s="73">
        <v>0</v>
      </c>
      <c r="O907" s="73">
        <v>33573</v>
      </c>
      <c r="P907" s="73">
        <v>18137</v>
      </c>
      <c r="Q907" s="73">
        <v>8305.4661410000008</v>
      </c>
      <c r="R907" s="73">
        <v>0</v>
      </c>
      <c r="S907" s="73">
        <v>0</v>
      </c>
      <c r="T907" s="73">
        <v>0</v>
      </c>
      <c r="U907" s="73">
        <v>0</v>
      </c>
      <c r="V907" s="73">
        <v>273</v>
      </c>
      <c r="W907" s="73">
        <v>18000</v>
      </c>
      <c r="X907" s="73">
        <v>3538</v>
      </c>
      <c r="Y907" s="73">
        <v>2855.5019750000001</v>
      </c>
      <c r="Z907" s="73">
        <v>0</v>
      </c>
      <c r="AA907" s="73">
        <v>35557</v>
      </c>
      <c r="AB907" s="73">
        <v>72118</v>
      </c>
      <c r="AC907" s="73">
        <v>5754.042504</v>
      </c>
      <c r="AD907" s="75">
        <f t="shared" si="42"/>
        <v>2808806630.6238256</v>
      </c>
      <c r="AE907" s="74">
        <f t="shared" si="43"/>
        <v>318449</v>
      </c>
      <c r="AF907" s="75">
        <f t="shared" si="44"/>
        <v>8820.2714739999992</v>
      </c>
    </row>
    <row r="908" spans="1:32">
      <c r="A908" s="69" t="s">
        <v>3807</v>
      </c>
      <c r="B908" s="71" t="s">
        <v>3808</v>
      </c>
      <c r="C908" s="71"/>
      <c r="D908" s="72" t="s">
        <v>1215</v>
      </c>
      <c r="E908" s="71" t="s">
        <v>2693</v>
      </c>
      <c r="F908" s="71" t="s">
        <v>2694</v>
      </c>
      <c r="G908" s="71"/>
      <c r="H908" s="71" t="s">
        <v>1237</v>
      </c>
      <c r="I908" s="71" t="s">
        <v>1215</v>
      </c>
      <c r="J908" s="73">
        <v>939</v>
      </c>
      <c r="K908" s="73">
        <v>1653</v>
      </c>
      <c r="L908" s="73">
        <v>1935499</v>
      </c>
      <c r="M908" s="73">
        <v>1215.367563</v>
      </c>
      <c r="N908" s="73">
        <v>0</v>
      </c>
      <c r="O908" s="73">
        <v>6110277</v>
      </c>
      <c r="P908" s="73">
        <v>462275.6</v>
      </c>
      <c r="Q908" s="73">
        <v>1183.738562</v>
      </c>
      <c r="R908" s="73">
        <v>380</v>
      </c>
      <c r="S908" s="73">
        <v>1160</v>
      </c>
      <c r="T908" s="73">
        <v>578991</v>
      </c>
      <c r="U908" s="73">
        <v>785.27246000000002</v>
      </c>
      <c r="V908" s="73">
        <v>16</v>
      </c>
      <c r="W908" s="73">
        <v>4296</v>
      </c>
      <c r="X908" s="73">
        <v>157938.5</v>
      </c>
      <c r="Y908" s="73">
        <v>227.326809</v>
      </c>
      <c r="Z908" s="73">
        <v>13</v>
      </c>
      <c r="AA908" s="73">
        <v>800100</v>
      </c>
      <c r="AB908" s="73">
        <v>665644.06999999995</v>
      </c>
      <c r="AC908" s="73">
        <v>295.28214200000002</v>
      </c>
      <c r="AD908" s="75">
        <f t="shared" si="42"/>
        <v>2807008389.7067966</v>
      </c>
      <c r="AE908" s="74">
        <f t="shared" si="43"/>
        <v>2514490</v>
      </c>
      <c r="AF908" s="75">
        <f t="shared" si="44"/>
        <v>1116.3330892971524</v>
      </c>
    </row>
    <row r="909" spans="1:32">
      <c r="A909" s="69" t="s">
        <v>3809</v>
      </c>
      <c r="B909" s="71" t="s">
        <v>3810</v>
      </c>
      <c r="C909" s="71"/>
      <c r="D909" s="72" t="s">
        <v>1215</v>
      </c>
      <c r="E909" s="71" t="s">
        <v>3811</v>
      </c>
      <c r="F909" s="71" t="s">
        <v>3812</v>
      </c>
      <c r="G909" s="71"/>
      <c r="H909" s="71" t="s">
        <v>1237</v>
      </c>
      <c r="I909" s="71" t="s">
        <v>1215</v>
      </c>
      <c r="J909" s="73">
        <v>89397</v>
      </c>
      <c r="K909" s="73">
        <v>102030</v>
      </c>
      <c r="L909" s="73">
        <v>16055</v>
      </c>
      <c r="M909" s="73">
        <v>91350.027961999993</v>
      </c>
      <c r="N909" s="73">
        <v>0</v>
      </c>
      <c r="O909" s="73">
        <v>199708</v>
      </c>
      <c r="P909" s="73">
        <v>10544.399670000001</v>
      </c>
      <c r="Q909" s="73">
        <v>44260.619664999998</v>
      </c>
      <c r="R909" s="73">
        <v>77031</v>
      </c>
      <c r="S909" s="73">
        <v>81320</v>
      </c>
      <c r="T909" s="73">
        <v>16536</v>
      </c>
      <c r="U909" s="73">
        <v>80805.889865999998</v>
      </c>
      <c r="V909" s="73">
        <v>1818</v>
      </c>
      <c r="W909" s="73">
        <v>106239.9</v>
      </c>
      <c r="X909" s="73">
        <v>151676.66646000001</v>
      </c>
      <c r="Y909" s="73">
        <v>6489.5804019999996</v>
      </c>
      <c r="Z909" s="73">
        <v>20.78</v>
      </c>
      <c r="AA909" s="73">
        <v>117852</v>
      </c>
      <c r="AB909" s="73">
        <v>293906.15999999997</v>
      </c>
      <c r="AC909" s="73">
        <v>4112.3407850000003</v>
      </c>
      <c r="AD909" s="75">
        <f t="shared" si="42"/>
        <v>2802830893.754086</v>
      </c>
      <c r="AE909" s="74">
        <f t="shared" si="43"/>
        <v>32591</v>
      </c>
      <c r="AF909" s="75">
        <f t="shared" si="44"/>
        <v>86000.150156610296</v>
      </c>
    </row>
    <row r="910" spans="1:32">
      <c r="A910" s="69" t="s">
        <v>3813</v>
      </c>
      <c r="B910" s="71" t="s">
        <v>3814</v>
      </c>
      <c r="C910" s="71"/>
      <c r="D910" s="72" t="s">
        <v>1215</v>
      </c>
      <c r="E910" s="71" t="s">
        <v>1370</v>
      </c>
      <c r="F910" s="71" t="s">
        <v>1371</v>
      </c>
      <c r="G910" s="71"/>
      <c r="H910" s="71" t="s">
        <v>3815</v>
      </c>
      <c r="I910" s="71" t="s">
        <v>1215</v>
      </c>
      <c r="J910" s="73">
        <v>514800</v>
      </c>
      <c r="K910" s="73">
        <v>585000</v>
      </c>
      <c r="L910" s="73">
        <v>5041</v>
      </c>
      <c r="M910" s="73">
        <v>515357.03233399999</v>
      </c>
      <c r="N910" s="73">
        <v>0</v>
      </c>
      <c r="O910" s="73">
        <v>0</v>
      </c>
      <c r="P910" s="73">
        <v>0</v>
      </c>
      <c r="Q910" s="73">
        <v>0</v>
      </c>
      <c r="R910" s="73">
        <v>271056</v>
      </c>
      <c r="S910" s="73">
        <v>418113</v>
      </c>
      <c r="T910" s="73">
        <v>660</v>
      </c>
      <c r="U910" s="73">
        <v>307490.18484399997</v>
      </c>
      <c r="V910" s="73">
        <v>303583</v>
      </c>
      <c r="W910" s="73">
        <v>400000</v>
      </c>
      <c r="X910" s="73">
        <v>152</v>
      </c>
      <c r="Y910" s="73">
        <v>322627.28947299998</v>
      </c>
      <c r="Z910" s="73">
        <v>303583</v>
      </c>
      <c r="AA910" s="73">
        <v>585000</v>
      </c>
      <c r="AB910" s="73">
        <v>555</v>
      </c>
      <c r="AC910" s="73">
        <v>330138.45765699999</v>
      </c>
      <c r="AD910" s="75">
        <f t="shared" si="42"/>
        <v>2800858321.992734</v>
      </c>
      <c r="AE910" s="74">
        <f t="shared" si="43"/>
        <v>5701</v>
      </c>
      <c r="AF910" s="75">
        <f t="shared" si="44"/>
        <v>491292.46132130048</v>
      </c>
    </row>
    <row r="911" spans="1:32">
      <c r="A911" s="69" t="s">
        <v>3816</v>
      </c>
      <c r="B911" s="71" t="s">
        <v>3817</v>
      </c>
      <c r="C911" s="71"/>
      <c r="D911" s="72" t="s">
        <v>1215</v>
      </c>
      <c r="E911" s="71" t="s">
        <v>1630</v>
      </c>
      <c r="F911" s="71" t="s">
        <v>1631</v>
      </c>
      <c r="G911" s="71"/>
      <c r="H911" s="71" t="s">
        <v>1632</v>
      </c>
      <c r="I911" s="71" t="s">
        <v>1219</v>
      </c>
      <c r="J911" s="73">
        <v>0</v>
      </c>
      <c r="K911" s="73">
        <v>0</v>
      </c>
      <c r="L911" s="73">
        <v>0</v>
      </c>
      <c r="M911" s="73">
        <v>0</v>
      </c>
      <c r="N911" s="73">
        <v>648375</v>
      </c>
      <c r="O911" s="73">
        <v>1008361</v>
      </c>
      <c r="P911" s="73">
        <v>138</v>
      </c>
      <c r="Q911" s="73">
        <v>735159.44927500002</v>
      </c>
      <c r="R911" s="73">
        <v>444528</v>
      </c>
      <c r="S911" s="73">
        <v>737521</v>
      </c>
      <c r="T911" s="73">
        <v>4190</v>
      </c>
      <c r="U911" s="73">
        <v>666206.51622500003</v>
      </c>
      <c r="V911" s="73">
        <v>712000</v>
      </c>
      <c r="W911" s="73">
        <v>1392264</v>
      </c>
      <c r="X911" s="73">
        <v>381</v>
      </c>
      <c r="Y911" s="73">
        <v>830398.52230700001</v>
      </c>
      <c r="Z911" s="73">
        <v>120</v>
      </c>
      <c r="AA911" s="73">
        <v>7375210</v>
      </c>
      <c r="AB911" s="73">
        <v>7209</v>
      </c>
      <c r="AC911" s="73">
        <v>224514.59013699999</v>
      </c>
      <c r="AD911" s="75">
        <f t="shared" si="42"/>
        <v>2791405302.9827499</v>
      </c>
      <c r="AE911" s="74">
        <f t="shared" si="43"/>
        <v>4190</v>
      </c>
      <c r="AF911" s="75">
        <f t="shared" si="44"/>
        <v>666206.51622500003</v>
      </c>
    </row>
    <row r="912" spans="1:32">
      <c r="A912" s="69" t="s">
        <v>3818</v>
      </c>
      <c r="B912" s="71" t="s">
        <v>3819</v>
      </c>
      <c r="C912" s="71"/>
      <c r="D912" s="72" t="s">
        <v>1219</v>
      </c>
      <c r="E912" s="71" t="s">
        <v>1889</v>
      </c>
      <c r="F912" s="71" t="s">
        <v>1890</v>
      </c>
      <c r="G912" s="71"/>
      <c r="H912" s="71" t="s">
        <v>1237</v>
      </c>
      <c r="I912" s="71" t="s">
        <v>1215</v>
      </c>
      <c r="J912" s="73">
        <v>64769</v>
      </c>
      <c r="K912" s="73">
        <v>80854</v>
      </c>
      <c r="L912" s="73">
        <v>33146</v>
      </c>
      <c r="M912" s="73">
        <v>75799.966746999999</v>
      </c>
      <c r="N912" s="73">
        <v>0</v>
      </c>
      <c r="O912" s="73">
        <v>991875</v>
      </c>
      <c r="P912" s="73">
        <v>7393.13</v>
      </c>
      <c r="Q912" s="73">
        <v>35317.307459000003</v>
      </c>
      <c r="R912" s="73">
        <v>19470</v>
      </c>
      <c r="S912" s="73">
        <v>55200</v>
      </c>
      <c r="T912" s="73">
        <v>9790</v>
      </c>
      <c r="U912" s="73">
        <v>28435.291720000001</v>
      </c>
      <c r="V912" s="73">
        <v>699</v>
      </c>
      <c r="W912" s="73">
        <v>101921</v>
      </c>
      <c r="X912" s="73">
        <v>36640.696609999999</v>
      </c>
      <c r="Y912" s="73">
        <v>5848.6796350000004</v>
      </c>
      <c r="Z912" s="73">
        <v>23</v>
      </c>
      <c r="AA912" s="73">
        <v>173656</v>
      </c>
      <c r="AB912" s="73">
        <v>52376.35</v>
      </c>
      <c r="AC912" s="73">
        <v>7523.3451109999996</v>
      </c>
      <c r="AD912" s="75">
        <f t="shared" si="42"/>
        <v>2790847203.7348619</v>
      </c>
      <c r="AE912" s="74">
        <f t="shared" si="43"/>
        <v>42936</v>
      </c>
      <c r="AF912" s="75">
        <f t="shared" si="44"/>
        <v>65000.167778434457</v>
      </c>
    </row>
    <row r="913" spans="1:32">
      <c r="A913" s="69" t="s">
        <v>3820</v>
      </c>
      <c r="B913" s="71" t="s">
        <v>3821</v>
      </c>
      <c r="C913" s="71"/>
      <c r="D913" s="72" t="s">
        <v>1215</v>
      </c>
      <c r="E913" s="71" t="s">
        <v>2503</v>
      </c>
      <c r="F913" s="71" t="s">
        <v>2504</v>
      </c>
      <c r="G913" s="71"/>
      <c r="H913" s="71" t="s">
        <v>1237</v>
      </c>
      <c r="I913" s="71" t="s">
        <v>1215</v>
      </c>
      <c r="J913" s="73">
        <v>1026</v>
      </c>
      <c r="K913" s="73">
        <v>38451</v>
      </c>
      <c r="L913" s="73">
        <v>81045</v>
      </c>
      <c r="M913" s="73">
        <v>34414.748787999997</v>
      </c>
      <c r="N913" s="73">
        <v>0</v>
      </c>
      <c r="O913" s="73">
        <v>1137570</v>
      </c>
      <c r="P913" s="73">
        <v>9197.33</v>
      </c>
      <c r="Q913" s="73">
        <v>34826.401604999999</v>
      </c>
      <c r="R913" s="73">
        <v>0</v>
      </c>
      <c r="S913" s="73">
        <v>0</v>
      </c>
      <c r="T913" s="73">
        <v>0</v>
      </c>
      <c r="U913" s="73">
        <v>0</v>
      </c>
      <c r="V913" s="73">
        <v>1036</v>
      </c>
      <c r="W913" s="73">
        <v>42630</v>
      </c>
      <c r="X913" s="73">
        <v>2932</v>
      </c>
      <c r="Y913" s="73">
        <v>2452.472131</v>
      </c>
      <c r="Z913" s="73">
        <v>415</v>
      </c>
      <c r="AA913" s="73">
        <v>41800</v>
      </c>
      <c r="AB913" s="73">
        <v>10629</v>
      </c>
      <c r="AC913" s="73">
        <v>17108.760192999998</v>
      </c>
      <c r="AD913" s="75">
        <f t="shared" si="42"/>
        <v>2789143315.5234599</v>
      </c>
      <c r="AE913" s="74">
        <f t="shared" si="43"/>
        <v>81045</v>
      </c>
      <c r="AF913" s="75">
        <f t="shared" si="44"/>
        <v>34414.748787999997</v>
      </c>
    </row>
    <row r="914" spans="1:32">
      <c r="A914" s="69" t="s">
        <v>3822</v>
      </c>
      <c r="B914" s="71" t="s">
        <v>3823</v>
      </c>
      <c r="C914" s="71"/>
      <c r="D914" s="72" t="s">
        <v>1219</v>
      </c>
      <c r="E914" s="71" t="s">
        <v>3824</v>
      </c>
      <c r="F914" s="71" t="s">
        <v>3825</v>
      </c>
      <c r="G914" s="71"/>
      <c r="H914" s="71" t="s">
        <v>1237</v>
      </c>
      <c r="I914" s="71" t="s">
        <v>1215</v>
      </c>
      <c r="J914" s="73">
        <v>37908</v>
      </c>
      <c r="K914" s="73">
        <v>114615</v>
      </c>
      <c r="L914" s="73">
        <v>18030</v>
      </c>
      <c r="M914" s="73">
        <v>98797.987515999994</v>
      </c>
      <c r="N914" s="73">
        <v>0</v>
      </c>
      <c r="O914" s="73">
        <v>126630</v>
      </c>
      <c r="P914" s="73">
        <v>64598</v>
      </c>
      <c r="Q914" s="73">
        <v>3421.8421290000001</v>
      </c>
      <c r="R914" s="73">
        <v>4000</v>
      </c>
      <c r="S914" s="73">
        <v>39600</v>
      </c>
      <c r="T914" s="73">
        <v>40835</v>
      </c>
      <c r="U914" s="73">
        <v>24652.197569</v>
      </c>
      <c r="V914" s="73">
        <v>1393</v>
      </c>
      <c r="W914" s="73">
        <v>61760</v>
      </c>
      <c r="X914" s="73">
        <v>207024.95</v>
      </c>
      <c r="Y914" s="73">
        <v>3118.872273</v>
      </c>
      <c r="Z914" s="73">
        <v>102</v>
      </c>
      <c r="AA914" s="73">
        <v>113000</v>
      </c>
      <c r="AB914" s="73">
        <v>589430.4</v>
      </c>
      <c r="AC914" s="73">
        <v>2013.6677970000001</v>
      </c>
      <c r="AD914" s="75">
        <f t="shared" si="42"/>
        <v>2788000202.6435947</v>
      </c>
      <c r="AE914" s="74">
        <f t="shared" si="43"/>
        <v>58865</v>
      </c>
      <c r="AF914" s="75">
        <f t="shared" si="44"/>
        <v>47362.612802915057</v>
      </c>
    </row>
    <row r="915" spans="1:32">
      <c r="A915" s="69" t="s">
        <v>3826</v>
      </c>
      <c r="B915" s="71" t="s">
        <v>3827</v>
      </c>
      <c r="C915" s="71"/>
      <c r="D915" s="72" t="s">
        <v>1219</v>
      </c>
      <c r="E915" s="71" t="s">
        <v>3828</v>
      </c>
      <c r="F915" s="71" t="s">
        <v>2102</v>
      </c>
      <c r="G915" s="71"/>
      <c r="H915" s="71" t="s">
        <v>1237</v>
      </c>
      <c r="I915" s="71" t="s">
        <v>1215</v>
      </c>
      <c r="J915" s="73">
        <v>0</v>
      </c>
      <c r="K915" s="73">
        <v>0</v>
      </c>
      <c r="L915" s="73">
        <v>0</v>
      </c>
      <c r="M915" s="73">
        <v>0</v>
      </c>
      <c r="N915" s="73">
        <v>2400</v>
      </c>
      <c r="O915" s="73">
        <v>72500</v>
      </c>
      <c r="P915" s="73">
        <v>370</v>
      </c>
      <c r="Q915" s="73">
        <v>4554.0540540000002</v>
      </c>
      <c r="R915" s="73">
        <v>41970</v>
      </c>
      <c r="S915" s="73">
        <v>66000</v>
      </c>
      <c r="T915" s="73">
        <v>51805</v>
      </c>
      <c r="U915" s="73">
        <v>53646.623292999997</v>
      </c>
      <c r="V915" s="73">
        <v>2094</v>
      </c>
      <c r="W915" s="73">
        <v>90195</v>
      </c>
      <c r="X915" s="73">
        <v>104362</v>
      </c>
      <c r="Y915" s="73">
        <v>5092.461096</v>
      </c>
      <c r="Z915" s="73">
        <v>2000</v>
      </c>
      <c r="AA915" s="73">
        <v>210000</v>
      </c>
      <c r="AB915" s="73">
        <v>174217.9</v>
      </c>
      <c r="AC915" s="73">
        <v>5563.4464589999998</v>
      </c>
      <c r="AD915" s="75">
        <f t="shared" si="42"/>
        <v>2779163319.6938648</v>
      </c>
      <c r="AE915" s="74">
        <f t="shared" si="43"/>
        <v>51805</v>
      </c>
      <c r="AF915" s="75">
        <f t="shared" si="44"/>
        <v>53646.623292999997</v>
      </c>
    </row>
    <row r="916" spans="1:32">
      <c r="A916" s="69" t="s">
        <v>3829</v>
      </c>
      <c r="B916" s="71" t="s">
        <v>2111</v>
      </c>
      <c r="C916" s="71"/>
      <c r="D916" s="72" t="s">
        <v>1219</v>
      </c>
      <c r="E916" s="71" t="s">
        <v>2112</v>
      </c>
      <c r="F916" s="71" t="s">
        <v>2113</v>
      </c>
      <c r="G916" s="71"/>
      <c r="H916" s="71" t="s">
        <v>1237</v>
      </c>
      <c r="I916" s="71" t="s">
        <v>1219</v>
      </c>
      <c r="J916" s="73">
        <v>50193</v>
      </c>
      <c r="K916" s="73">
        <v>77920</v>
      </c>
      <c r="L916" s="73">
        <v>41831</v>
      </c>
      <c r="M916" s="73">
        <v>66339.714225000003</v>
      </c>
      <c r="N916" s="73">
        <v>1254.8800000000001</v>
      </c>
      <c r="O916" s="73">
        <v>93021</v>
      </c>
      <c r="P916" s="73">
        <v>3051</v>
      </c>
      <c r="Q916" s="73">
        <v>49061.202582999998</v>
      </c>
      <c r="R916" s="73">
        <v>0</v>
      </c>
      <c r="S916" s="73">
        <v>0</v>
      </c>
      <c r="T916" s="73">
        <v>0</v>
      </c>
      <c r="U916" s="73">
        <v>0</v>
      </c>
      <c r="V916" s="73">
        <v>313</v>
      </c>
      <c r="W916" s="73">
        <v>84350</v>
      </c>
      <c r="X916" s="73">
        <v>7719</v>
      </c>
      <c r="Y916" s="73">
        <v>4515.7723770000002</v>
      </c>
      <c r="Z916" s="73">
        <v>47</v>
      </c>
      <c r="AA916" s="73">
        <v>67300</v>
      </c>
      <c r="AB916" s="73">
        <v>22227</v>
      </c>
      <c r="AC916" s="73">
        <v>869.21123</v>
      </c>
      <c r="AD916" s="75">
        <f t="shared" si="42"/>
        <v>2775056585.745975</v>
      </c>
      <c r="AE916" s="74">
        <f t="shared" si="43"/>
        <v>41831</v>
      </c>
      <c r="AF916" s="75">
        <f t="shared" si="44"/>
        <v>66339.714225000003</v>
      </c>
    </row>
    <row r="917" spans="1:32">
      <c r="A917" s="69" t="s">
        <v>3830</v>
      </c>
      <c r="B917" s="71" t="s">
        <v>2055</v>
      </c>
      <c r="C917" s="71"/>
      <c r="D917" s="72" t="s">
        <v>1215</v>
      </c>
      <c r="E917" s="71" t="s">
        <v>2056</v>
      </c>
      <c r="F917" s="71" t="s">
        <v>2057</v>
      </c>
      <c r="G917" s="71"/>
      <c r="H917" s="71" t="s">
        <v>1224</v>
      </c>
      <c r="I917" s="71" t="s">
        <v>1215</v>
      </c>
      <c r="J917" s="73">
        <v>0</v>
      </c>
      <c r="K917" s="73">
        <v>0</v>
      </c>
      <c r="L917" s="73">
        <v>0</v>
      </c>
      <c r="M917" s="73">
        <v>0</v>
      </c>
      <c r="N917" s="73">
        <v>676260</v>
      </c>
      <c r="O917" s="73">
        <v>7406080</v>
      </c>
      <c r="P917" s="73">
        <v>265</v>
      </c>
      <c r="Q917" s="73">
        <v>3246157.7886780002</v>
      </c>
      <c r="R917" s="73">
        <v>550000</v>
      </c>
      <c r="S917" s="73">
        <v>578000</v>
      </c>
      <c r="T917" s="73">
        <v>4800</v>
      </c>
      <c r="U917" s="73">
        <v>577941.66666600003</v>
      </c>
      <c r="V917" s="73">
        <v>7225000</v>
      </c>
      <c r="W917" s="73">
        <v>7225000</v>
      </c>
      <c r="X917" s="73">
        <v>1</v>
      </c>
      <c r="Y917" s="73">
        <v>7225000</v>
      </c>
      <c r="Z917" s="73">
        <v>30398</v>
      </c>
      <c r="AA917" s="73">
        <v>91504000</v>
      </c>
      <c r="AB917" s="73">
        <v>1120.3</v>
      </c>
      <c r="AC917" s="73">
        <v>1244206.173345</v>
      </c>
      <c r="AD917" s="75">
        <f t="shared" si="42"/>
        <v>2774119999.9967999</v>
      </c>
      <c r="AE917" s="74">
        <f t="shared" si="43"/>
        <v>4800</v>
      </c>
      <c r="AF917" s="75">
        <f t="shared" si="44"/>
        <v>577941.66666600003</v>
      </c>
    </row>
    <row r="918" spans="1:32">
      <c r="A918" s="69" t="s">
        <v>3831</v>
      </c>
      <c r="B918" s="71" t="s">
        <v>3832</v>
      </c>
      <c r="C918" s="71"/>
      <c r="D918" s="72" t="s">
        <v>1215</v>
      </c>
      <c r="E918" s="71" t="s">
        <v>2302</v>
      </c>
      <c r="F918" s="71" t="s">
        <v>2303</v>
      </c>
      <c r="G918" s="71"/>
      <c r="H918" s="71" t="s">
        <v>1237</v>
      </c>
      <c r="I918" s="71" t="s">
        <v>1215</v>
      </c>
      <c r="J918" s="73">
        <v>2500</v>
      </c>
      <c r="K918" s="73">
        <v>111800</v>
      </c>
      <c r="L918" s="73">
        <v>16740</v>
      </c>
      <c r="M918" s="73">
        <v>96177.232495000004</v>
      </c>
      <c r="N918" s="73">
        <v>267</v>
      </c>
      <c r="O918" s="73">
        <v>313485</v>
      </c>
      <c r="P918" s="73">
        <v>7689</v>
      </c>
      <c r="Q918" s="73">
        <v>30847.576895999999</v>
      </c>
      <c r="R918" s="73">
        <v>32031</v>
      </c>
      <c r="S918" s="73">
        <v>92400</v>
      </c>
      <c r="T918" s="73">
        <v>21219</v>
      </c>
      <c r="U918" s="73">
        <v>54479.37758</v>
      </c>
      <c r="V918" s="73">
        <v>1661</v>
      </c>
      <c r="W918" s="73">
        <v>2944500</v>
      </c>
      <c r="X918" s="73">
        <v>144506.36376000001</v>
      </c>
      <c r="Y918" s="73">
        <v>5417.0645359999999</v>
      </c>
      <c r="Z918" s="73">
        <v>102</v>
      </c>
      <c r="AA918" s="73">
        <v>405606.6</v>
      </c>
      <c r="AB918" s="73">
        <v>108356</v>
      </c>
      <c r="AC918" s="73">
        <v>5105.791663</v>
      </c>
      <c r="AD918" s="75">
        <f t="shared" si="42"/>
        <v>2766004784.8363199</v>
      </c>
      <c r="AE918" s="74">
        <f t="shared" si="43"/>
        <v>37959</v>
      </c>
      <c r="AF918" s="75">
        <f t="shared" si="44"/>
        <v>72868.220575787564</v>
      </c>
    </row>
    <row r="919" spans="1:32">
      <c r="A919" s="69" t="s">
        <v>3833</v>
      </c>
      <c r="B919" s="71" t="s">
        <v>3834</v>
      </c>
      <c r="C919" s="71"/>
      <c r="D919" s="72" t="s">
        <v>1219</v>
      </c>
      <c r="E919" s="71" t="s">
        <v>3835</v>
      </c>
      <c r="F919" s="71" t="s">
        <v>3836</v>
      </c>
      <c r="G919" s="71"/>
      <c r="H919" s="71" t="s">
        <v>1237</v>
      </c>
      <c r="I919" s="71" t="s">
        <v>1215</v>
      </c>
      <c r="J919" s="73">
        <v>112769</v>
      </c>
      <c r="K919" s="73">
        <v>134975</v>
      </c>
      <c r="L919" s="73">
        <v>23345</v>
      </c>
      <c r="M919" s="73">
        <v>118161.792972</v>
      </c>
      <c r="N919" s="73">
        <v>479</v>
      </c>
      <c r="O919" s="73">
        <v>2594940</v>
      </c>
      <c r="P919" s="73">
        <v>13028.43749</v>
      </c>
      <c r="Q919" s="73">
        <v>99101.682918999999</v>
      </c>
      <c r="R919" s="73">
        <v>106505</v>
      </c>
      <c r="S919" s="73">
        <v>112320</v>
      </c>
      <c r="T919" s="73">
        <v>44</v>
      </c>
      <c r="U919" s="73">
        <v>109535.681814</v>
      </c>
      <c r="V919" s="73">
        <v>432</v>
      </c>
      <c r="W919" s="73">
        <v>129600</v>
      </c>
      <c r="X919" s="73">
        <v>754.62597000000005</v>
      </c>
      <c r="Y919" s="73">
        <v>1563.9686360000001</v>
      </c>
      <c r="Z919" s="73">
        <v>64</v>
      </c>
      <c r="AA919" s="73">
        <v>141300</v>
      </c>
      <c r="AB919" s="73">
        <v>2198</v>
      </c>
      <c r="AC919" s="73">
        <v>8152.0573199999999</v>
      </c>
      <c r="AD919" s="75">
        <f t="shared" si="42"/>
        <v>2763306626.9311557</v>
      </c>
      <c r="AE919" s="74">
        <f t="shared" si="43"/>
        <v>23389</v>
      </c>
      <c r="AF919" s="75">
        <f t="shared" si="44"/>
        <v>118145.5653055349</v>
      </c>
    </row>
    <row r="920" spans="1:32">
      <c r="A920" s="69" t="s">
        <v>3837</v>
      </c>
      <c r="B920" s="71" t="s">
        <v>3838</v>
      </c>
      <c r="C920" s="71"/>
      <c r="D920" s="72" t="s">
        <v>1219</v>
      </c>
      <c r="E920" s="71" t="s">
        <v>1364</v>
      </c>
      <c r="F920" s="71" t="s">
        <v>1365</v>
      </c>
      <c r="G920" s="71"/>
      <c r="H920" s="71" t="s">
        <v>1237</v>
      </c>
      <c r="I920" s="71" t="s">
        <v>1215</v>
      </c>
      <c r="J920" s="73">
        <v>14359</v>
      </c>
      <c r="K920" s="73">
        <v>27389</v>
      </c>
      <c r="L920" s="73">
        <v>111727</v>
      </c>
      <c r="M920" s="73">
        <v>24412.752088000001</v>
      </c>
      <c r="N920" s="73">
        <v>0</v>
      </c>
      <c r="O920" s="73">
        <v>32457</v>
      </c>
      <c r="P920" s="73">
        <v>9901</v>
      </c>
      <c r="Q920" s="73">
        <v>25066.552565999998</v>
      </c>
      <c r="R920" s="73">
        <v>12761</v>
      </c>
      <c r="S920" s="73">
        <v>13630</v>
      </c>
      <c r="T920" s="73">
        <v>1933</v>
      </c>
      <c r="U920" s="73">
        <v>13444.645624000001</v>
      </c>
      <c r="V920" s="73">
        <v>12643.5</v>
      </c>
      <c r="W920" s="73">
        <v>29761</v>
      </c>
      <c r="X920" s="73">
        <v>1486</v>
      </c>
      <c r="Y920" s="73">
        <v>16400.977036</v>
      </c>
      <c r="Z920" s="73">
        <v>756</v>
      </c>
      <c r="AA920" s="73">
        <v>28736</v>
      </c>
      <c r="AB920" s="73">
        <v>2614</v>
      </c>
      <c r="AC920" s="73">
        <v>23777.578422999999</v>
      </c>
      <c r="AD920" s="75">
        <f t="shared" si="42"/>
        <v>2753552052.5271678</v>
      </c>
      <c r="AE920" s="74">
        <f t="shared" si="43"/>
        <v>113660</v>
      </c>
      <c r="AF920" s="75">
        <f t="shared" si="44"/>
        <v>24226.219008685272</v>
      </c>
    </row>
    <row r="921" spans="1:32">
      <c r="A921" s="69" t="s">
        <v>3839</v>
      </c>
      <c r="B921" s="71" t="s">
        <v>3840</v>
      </c>
      <c r="C921" s="71"/>
      <c r="D921" s="72" t="s">
        <v>1215</v>
      </c>
      <c r="E921" s="71" t="s">
        <v>3841</v>
      </c>
      <c r="F921" s="71" t="s">
        <v>3842</v>
      </c>
      <c r="G921" s="71"/>
      <c r="H921" s="71" t="s">
        <v>1237</v>
      </c>
      <c r="I921" s="71" t="s">
        <v>1215</v>
      </c>
      <c r="J921" s="73">
        <v>60210</v>
      </c>
      <c r="K921" s="73">
        <v>84274</v>
      </c>
      <c r="L921" s="73">
        <v>4791</v>
      </c>
      <c r="M921" s="73">
        <v>73803.21686</v>
      </c>
      <c r="N921" s="73">
        <v>893</v>
      </c>
      <c r="O921" s="73">
        <v>111980</v>
      </c>
      <c r="P921" s="73">
        <v>15315.1</v>
      </c>
      <c r="Q921" s="73">
        <v>25404.678461</v>
      </c>
      <c r="R921" s="73">
        <v>4084</v>
      </c>
      <c r="S921" s="73">
        <v>76600</v>
      </c>
      <c r="T921" s="73">
        <v>40565</v>
      </c>
      <c r="U921" s="73">
        <v>59146.999232000002</v>
      </c>
      <c r="V921" s="73">
        <v>119</v>
      </c>
      <c r="W921" s="73">
        <v>321000</v>
      </c>
      <c r="X921" s="73">
        <v>307381.3</v>
      </c>
      <c r="Y921" s="73">
        <v>5437.6499789999998</v>
      </c>
      <c r="Z921" s="73">
        <v>120</v>
      </c>
      <c r="AA921" s="73">
        <v>116180</v>
      </c>
      <c r="AB921" s="73">
        <v>508006.2</v>
      </c>
      <c r="AC921" s="73">
        <v>4424.4380760000004</v>
      </c>
      <c r="AD921" s="75">
        <f t="shared" si="42"/>
        <v>2752889235.8223405</v>
      </c>
      <c r="AE921" s="74">
        <f t="shared" si="43"/>
        <v>45356</v>
      </c>
      <c r="AF921" s="75">
        <f t="shared" si="44"/>
        <v>60695.150273885272</v>
      </c>
    </row>
    <row r="922" spans="1:32">
      <c r="A922" s="69" t="s">
        <v>3843</v>
      </c>
      <c r="B922" s="71" t="s">
        <v>3844</v>
      </c>
      <c r="C922" s="71"/>
      <c r="D922" s="72" t="s">
        <v>1215</v>
      </c>
      <c r="E922" s="71" t="s">
        <v>2223</v>
      </c>
      <c r="F922" s="71" t="s">
        <v>2224</v>
      </c>
      <c r="G922" s="71"/>
      <c r="H922" s="71" t="s">
        <v>1237</v>
      </c>
      <c r="I922" s="71" t="s">
        <v>1215</v>
      </c>
      <c r="J922" s="73">
        <v>1300</v>
      </c>
      <c r="K922" s="73">
        <v>57395</v>
      </c>
      <c r="L922" s="73">
        <v>27101</v>
      </c>
      <c r="M922" s="73">
        <v>56175.376110999998</v>
      </c>
      <c r="N922" s="73">
        <v>1288</v>
      </c>
      <c r="O922" s="73">
        <v>208773</v>
      </c>
      <c r="P922" s="73">
        <v>30456.299330000002</v>
      </c>
      <c r="Q922" s="73">
        <v>9973.2346560000005</v>
      </c>
      <c r="R922" s="73">
        <v>27240</v>
      </c>
      <c r="S922" s="73">
        <v>57395</v>
      </c>
      <c r="T922" s="73">
        <v>36519</v>
      </c>
      <c r="U922" s="73">
        <v>33680.835615000004</v>
      </c>
      <c r="V922" s="73">
        <v>888</v>
      </c>
      <c r="W922" s="73">
        <v>121050</v>
      </c>
      <c r="X922" s="73">
        <v>270824.07971999998</v>
      </c>
      <c r="Y922" s="73">
        <v>3462.456862</v>
      </c>
      <c r="Z922" s="73">
        <v>0</v>
      </c>
      <c r="AA922" s="73">
        <v>258370</v>
      </c>
      <c r="AB922" s="73">
        <v>621636.96</v>
      </c>
      <c r="AC922" s="73">
        <v>2552.4882240000002</v>
      </c>
      <c r="AD922" s="75">
        <f t="shared" si="42"/>
        <v>2752399303.8083963</v>
      </c>
      <c r="AE922" s="74">
        <f t="shared" si="43"/>
        <v>63620</v>
      </c>
      <c r="AF922" s="75">
        <f t="shared" si="44"/>
        <v>43263.113860553225</v>
      </c>
    </row>
    <row r="923" spans="1:32">
      <c r="A923" s="69" t="s">
        <v>3845</v>
      </c>
      <c r="B923" s="71" t="s">
        <v>3846</v>
      </c>
      <c r="C923" s="71"/>
      <c r="D923" s="72" t="s">
        <v>1215</v>
      </c>
      <c r="E923" s="71"/>
      <c r="F923" s="71"/>
      <c r="G923" s="71"/>
      <c r="H923" s="71" t="s">
        <v>1237</v>
      </c>
      <c r="I923" s="71" t="s">
        <v>1215</v>
      </c>
      <c r="J923" s="73">
        <v>123760</v>
      </c>
      <c r="K923" s="73">
        <v>176767</v>
      </c>
      <c r="L923" s="73">
        <v>11978</v>
      </c>
      <c r="M923" s="73">
        <v>128261.21347</v>
      </c>
      <c r="N923" s="73">
        <v>11510</v>
      </c>
      <c r="O923" s="73">
        <v>158564</v>
      </c>
      <c r="P923" s="73">
        <v>1489.7860000000001</v>
      </c>
      <c r="Q923" s="73">
        <v>145135.19592100001</v>
      </c>
      <c r="R923" s="73">
        <v>116340</v>
      </c>
      <c r="S923" s="73">
        <v>183130</v>
      </c>
      <c r="T923" s="73">
        <v>9808</v>
      </c>
      <c r="U923" s="73">
        <v>123721.292003</v>
      </c>
      <c r="V923" s="73">
        <v>5083</v>
      </c>
      <c r="W923" s="73">
        <v>175000</v>
      </c>
      <c r="X923" s="73">
        <v>1667</v>
      </c>
      <c r="Y923" s="73">
        <v>6900.1151760000002</v>
      </c>
      <c r="Z923" s="73">
        <v>896</v>
      </c>
      <c r="AA923" s="73">
        <v>9695</v>
      </c>
      <c r="AB923" s="73">
        <v>22952</v>
      </c>
      <c r="AC923" s="73">
        <v>5486.6049190000003</v>
      </c>
      <c r="AD923" s="75">
        <f t="shared" si="42"/>
        <v>2749771246.9090843</v>
      </c>
      <c r="AE923" s="74">
        <f t="shared" si="43"/>
        <v>21786</v>
      </c>
      <c r="AF923" s="75">
        <f t="shared" si="44"/>
        <v>126217.35274529901</v>
      </c>
    </row>
    <row r="924" spans="1:32">
      <c r="A924" s="69" t="s">
        <v>3847</v>
      </c>
      <c r="B924" s="71" t="s">
        <v>3848</v>
      </c>
      <c r="C924" s="71"/>
      <c r="D924" s="72" t="s">
        <v>1215</v>
      </c>
      <c r="E924" s="71" t="s">
        <v>1359</v>
      </c>
      <c r="F924" s="71" t="s">
        <v>1360</v>
      </c>
      <c r="G924" s="71"/>
      <c r="H924" s="71" t="s">
        <v>1218</v>
      </c>
      <c r="I924" s="71" t="s">
        <v>1219</v>
      </c>
      <c r="J924" s="73">
        <v>2310000</v>
      </c>
      <c r="K924" s="73">
        <v>2310000</v>
      </c>
      <c r="L924" s="73">
        <v>1190</v>
      </c>
      <c r="M924" s="73">
        <v>2310000</v>
      </c>
      <c r="N924" s="73">
        <v>667902</v>
      </c>
      <c r="O924" s="73">
        <v>3590800</v>
      </c>
      <c r="P924" s="73">
        <v>87</v>
      </c>
      <c r="Q924" s="73">
        <v>1121797.0459769999</v>
      </c>
      <c r="R924" s="73">
        <v>0</v>
      </c>
      <c r="S924" s="73">
        <v>0</v>
      </c>
      <c r="T924" s="73">
        <v>0</v>
      </c>
      <c r="U924" s="73">
        <v>0</v>
      </c>
      <c r="V924" s="73">
        <v>851</v>
      </c>
      <c r="W924" s="73">
        <v>7969500</v>
      </c>
      <c r="X924" s="73">
        <v>1818.75</v>
      </c>
      <c r="Y924" s="73">
        <v>853169.34542799997</v>
      </c>
      <c r="Z924" s="73">
        <v>851</v>
      </c>
      <c r="AA924" s="73">
        <v>2395008</v>
      </c>
      <c r="AB924" s="73">
        <v>1154</v>
      </c>
      <c r="AC924" s="73">
        <v>690563.44540500001</v>
      </c>
      <c r="AD924" s="75">
        <f t="shared" si="42"/>
        <v>2748900000</v>
      </c>
      <c r="AE924" s="74">
        <f t="shared" si="43"/>
        <v>1190</v>
      </c>
      <c r="AF924" s="75">
        <f t="shared" si="44"/>
        <v>2310000</v>
      </c>
    </row>
    <row r="925" spans="1:32">
      <c r="A925" s="69" t="s">
        <v>3849</v>
      </c>
      <c r="B925" s="71" t="s">
        <v>3850</v>
      </c>
      <c r="C925" s="71"/>
      <c r="D925" s="72" t="s">
        <v>1219</v>
      </c>
      <c r="E925" s="71" t="s">
        <v>2830</v>
      </c>
      <c r="F925" s="71" t="s">
        <v>2831</v>
      </c>
      <c r="G925" s="71"/>
      <c r="H925" s="71" t="s">
        <v>1237</v>
      </c>
      <c r="I925" s="71" t="s">
        <v>1215</v>
      </c>
      <c r="J925" s="73">
        <v>258255</v>
      </c>
      <c r="K925" s="73">
        <v>325961</v>
      </c>
      <c r="L925" s="73">
        <v>8810</v>
      </c>
      <c r="M925" s="73">
        <v>311876.55470500002</v>
      </c>
      <c r="N925" s="73">
        <v>3000</v>
      </c>
      <c r="O925" s="73">
        <v>1256252</v>
      </c>
      <c r="P925" s="73">
        <v>16093</v>
      </c>
      <c r="Q925" s="73">
        <v>99411.875148000006</v>
      </c>
      <c r="R925" s="73">
        <v>0</v>
      </c>
      <c r="S925" s="73">
        <v>0</v>
      </c>
      <c r="T925" s="73">
        <v>0</v>
      </c>
      <c r="U925" s="73">
        <v>0</v>
      </c>
      <c r="V925" s="73">
        <v>226149</v>
      </c>
      <c r="W925" s="73">
        <v>321129.90000000002</v>
      </c>
      <c r="X925" s="73">
        <v>1005.34</v>
      </c>
      <c r="Y925" s="73">
        <v>273533.60739800002</v>
      </c>
      <c r="Z925" s="73">
        <v>2260</v>
      </c>
      <c r="AA925" s="73">
        <v>332640</v>
      </c>
      <c r="AB925" s="73">
        <v>16</v>
      </c>
      <c r="AC925" s="73">
        <v>78303.8125</v>
      </c>
      <c r="AD925" s="75">
        <f t="shared" si="42"/>
        <v>2747632446.9510503</v>
      </c>
      <c r="AE925" s="74">
        <f t="shared" si="43"/>
        <v>8810</v>
      </c>
      <c r="AF925" s="75">
        <f t="shared" si="44"/>
        <v>311876.55470500002</v>
      </c>
    </row>
    <row r="926" spans="1:32">
      <c r="A926" s="69" t="s">
        <v>3851</v>
      </c>
      <c r="B926" s="71" t="s">
        <v>3353</v>
      </c>
      <c r="C926" s="71"/>
      <c r="D926" s="72" t="s">
        <v>1219</v>
      </c>
      <c r="E926" s="71" t="s">
        <v>3354</v>
      </c>
      <c r="F926" s="71" t="s">
        <v>3355</v>
      </c>
      <c r="G926" s="71"/>
      <c r="H926" s="71" t="s">
        <v>1237</v>
      </c>
      <c r="I926" s="71" t="s">
        <v>1215</v>
      </c>
      <c r="J926" s="73">
        <v>5858</v>
      </c>
      <c r="K926" s="73">
        <v>9200</v>
      </c>
      <c r="L926" s="73">
        <v>421200</v>
      </c>
      <c r="M926" s="73">
        <v>6516.7393609999999</v>
      </c>
      <c r="N926" s="73">
        <v>5589</v>
      </c>
      <c r="O926" s="73">
        <v>297800</v>
      </c>
      <c r="P926" s="73">
        <v>45744</v>
      </c>
      <c r="Q926" s="73">
        <v>7098.2802730000003</v>
      </c>
      <c r="R926" s="73">
        <v>0</v>
      </c>
      <c r="S926" s="73">
        <v>0</v>
      </c>
      <c r="T926" s="73">
        <v>0</v>
      </c>
      <c r="U926" s="73">
        <v>0</v>
      </c>
      <c r="V926" s="73">
        <v>6197</v>
      </c>
      <c r="W926" s="73">
        <v>7562</v>
      </c>
      <c r="X926" s="73">
        <v>49</v>
      </c>
      <c r="Y926" s="73">
        <v>7105.306122</v>
      </c>
      <c r="Z926" s="73">
        <v>40.409999999999997</v>
      </c>
      <c r="AA926" s="73">
        <v>38176</v>
      </c>
      <c r="AB926" s="73">
        <v>1113</v>
      </c>
      <c r="AC926" s="73">
        <v>2411.1979649999998</v>
      </c>
      <c r="AD926" s="75">
        <f t="shared" si="42"/>
        <v>2744850618.8532</v>
      </c>
      <c r="AE926" s="74">
        <f t="shared" si="43"/>
        <v>421200</v>
      </c>
      <c r="AF926" s="75">
        <f t="shared" si="44"/>
        <v>6516.7393609999999</v>
      </c>
    </row>
    <row r="927" spans="1:32">
      <c r="A927" s="69" t="s">
        <v>3852</v>
      </c>
      <c r="B927" s="71" t="s">
        <v>3853</v>
      </c>
      <c r="C927" s="71"/>
      <c r="D927" s="72" t="s">
        <v>1219</v>
      </c>
      <c r="E927" s="71" t="s">
        <v>3854</v>
      </c>
      <c r="F927" s="71" t="s">
        <v>3855</v>
      </c>
      <c r="G927" s="71"/>
      <c r="H927" s="71" t="s">
        <v>1237</v>
      </c>
      <c r="I927" s="71" t="s">
        <v>1215</v>
      </c>
      <c r="J927" s="73">
        <v>69576</v>
      </c>
      <c r="K927" s="73">
        <v>94171</v>
      </c>
      <c r="L927" s="73">
        <v>26451</v>
      </c>
      <c r="M927" s="73">
        <v>83676.794823999997</v>
      </c>
      <c r="N927" s="73">
        <v>0</v>
      </c>
      <c r="O927" s="73">
        <v>132480</v>
      </c>
      <c r="P927" s="73">
        <v>20302.599999999999</v>
      </c>
      <c r="Q927" s="73">
        <v>15910.118354</v>
      </c>
      <c r="R927" s="73">
        <v>759</v>
      </c>
      <c r="S927" s="73">
        <v>70154</v>
      </c>
      <c r="T927" s="73">
        <v>50065</v>
      </c>
      <c r="U927" s="73">
        <v>10531.175626</v>
      </c>
      <c r="V927" s="73">
        <v>12</v>
      </c>
      <c r="W927" s="73">
        <v>1809000</v>
      </c>
      <c r="X927" s="73">
        <v>328391.59999999998</v>
      </c>
      <c r="Y927" s="73">
        <v>1828.508493</v>
      </c>
      <c r="Z927" s="73">
        <v>12</v>
      </c>
      <c r="AA927" s="73">
        <v>684091</v>
      </c>
      <c r="AB927" s="73">
        <v>410488.85</v>
      </c>
      <c r="AC927" s="73">
        <v>1560.8598500000001</v>
      </c>
      <c r="AD927" s="75">
        <f t="shared" si="42"/>
        <v>2740578207.6053143</v>
      </c>
      <c r="AE927" s="74">
        <f t="shared" si="43"/>
        <v>76516</v>
      </c>
      <c r="AF927" s="75">
        <f t="shared" si="44"/>
        <v>35817.060583476843</v>
      </c>
    </row>
    <row r="928" spans="1:32">
      <c r="A928" s="69" t="s">
        <v>3856</v>
      </c>
      <c r="B928" s="71" t="s">
        <v>3857</v>
      </c>
      <c r="C928" s="71"/>
      <c r="D928" s="72" t="s">
        <v>1219</v>
      </c>
      <c r="E928" s="71" t="s">
        <v>3582</v>
      </c>
      <c r="F928" s="71" t="s">
        <v>3583</v>
      </c>
      <c r="G928" s="71"/>
      <c r="H928" s="71" t="s">
        <v>1237</v>
      </c>
      <c r="I928" s="71" t="s">
        <v>1215</v>
      </c>
      <c r="J928" s="73">
        <v>15750</v>
      </c>
      <c r="K928" s="73">
        <v>35390</v>
      </c>
      <c r="L928" s="73">
        <v>150249</v>
      </c>
      <c r="M928" s="73">
        <v>18091.149676000001</v>
      </c>
      <c r="N928" s="73">
        <v>0</v>
      </c>
      <c r="O928" s="73">
        <v>442935</v>
      </c>
      <c r="P928" s="73">
        <v>9602</v>
      </c>
      <c r="Q928" s="73">
        <v>15916.879145000001</v>
      </c>
      <c r="R928" s="73">
        <v>1979.95</v>
      </c>
      <c r="S928" s="73">
        <v>4050</v>
      </c>
      <c r="T928" s="73">
        <v>9875</v>
      </c>
      <c r="U928" s="73">
        <v>2119.030092</v>
      </c>
      <c r="V928" s="73">
        <v>562</v>
      </c>
      <c r="W928" s="73">
        <v>46050</v>
      </c>
      <c r="X928" s="73">
        <v>571</v>
      </c>
      <c r="Y928" s="73">
        <v>4350.7225900000003</v>
      </c>
      <c r="Z928" s="73">
        <v>100</v>
      </c>
      <c r="AA928" s="73">
        <v>22500</v>
      </c>
      <c r="AB928" s="73">
        <v>2965</v>
      </c>
      <c r="AC928" s="73">
        <v>14448.810568999999</v>
      </c>
      <c r="AD928" s="75">
        <f t="shared" si="42"/>
        <v>2739102569.8278241</v>
      </c>
      <c r="AE928" s="74">
        <f t="shared" si="43"/>
        <v>160124</v>
      </c>
      <c r="AF928" s="75">
        <f t="shared" si="44"/>
        <v>17106.133807722916</v>
      </c>
    </row>
    <row r="929" spans="1:32">
      <c r="A929" s="69" t="s">
        <v>3858</v>
      </c>
      <c r="B929" s="71" t="s">
        <v>3859</v>
      </c>
      <c r="C929" s="71"/>
      <c r="D929" s="72" t="s">
        <v>1215</v>
      </c>
      <c r="E929" s="71" t="s">
        <v>1948</v>
      </c>
      <c r="F929" s="71" t="s">
        <v>1949</v>
      </c>
      <c r="G929" s="71"/>
      <c r="H929" s="71" t="s">
        <v>1237</v>
      </c>
      <c r="I929" s="71" t="s">
        <v>1219</v>
      </c>
      <c r="J929" s="73">
        <v>6353</v>
      </c>
      <c r="K929" s="73">
        <v>660000</v>
      </c>
      <c r="L929" s="73">
        <v>148</v>
      </c>
      <c r="M929" s="73">
        <v>110201.351351</v>
      </c>
      <c r="N929" s="73">
        <v>4334</v>
      </c>
      <c r="O929" s="73">
        <v>903120</v>
      </c>
      <c r="P929" s="73">
        <v>16642</v>
      </c>
      <c r="Q929" s="73">
        <v>7881.4692320000004</v>
      </c>
      <c r="R929" s="73">
        <v>367075</v>
      </c>
      <c r="S929" s="73">
        <v>840000</v>
      </c>
      <c r="T929" s="73">
        <v>5218</v>
      </c>
      <c r="U929" s="73">
        <v>521181.97872299998</v>
      </c>
      <c r="V929" s="73">
        <v>152</v>
      </c>
      <c r="W929" s="73">
        <v>933600</v>
      </c>
      <c r="X929" s="73">
        <v>68242.383310000005</v>
      </c>
      <c r="Y929" s="73">
        <v>4542.1977999999999</v>
      </c>
      <c r="Z929" s="73">
        <v>152</v>
      </c>
      <c r="AA929" s="73">
        <v>933600</v>
      </c>
      <c r="AB929" s="73">
        <v>179545.87333</v>
      </c>
      <c r="AC929" s="73">
        <v>8003.1984400000001</v>
      </c>
      <c r="AD929" s="75">
        <f t="shared" si="42"/>
        <v>2735837364.976562</v>
      </c>
      <c r="AE929" s="74">
        <f t="shared" si="43"/>
        <v>5366</v>
      </c>
      <c r="AF929" s="75">
        <f t="shared" si="44"/>
        <v>509846.69492667948</v>
      </c>
    </row>
    <row r="930" spans="1:32">
      <c r="A930" s="69" t="s">
        <v>3860</v>
      </c>
      <c r="B930" s="71" t="s">
        <v>3861</v>
      </c>
      <c r="C930" s="71"/>
      <c r="D930" s="72" t="s">
        <v>1215</v>
      </c>
      <c r="E930" s="71" t="s">
        <v>1323</v>
      </c>
      <c r="F930" s="71" t="s">
        <v>1324</v>
      </c>
      <c r="G930" s="71"/>
      <c r="H930" s="71" t="s">
        <v>1237</v>
      </c>
      <c r="I930" s="71" t="s">
        <v>1215</v>
      </c>
      <c r="J930" s="73">
        <v>0</v>
      </c>
      <c r="K930" s="73">
        <v>0</v>
      </c>
      <c r="L930" s="73">
        <v>0</v>
      </c>
      <c r="M930" s="73">
        <v>0</v>
      </c>
      <c r="N930" s="73">
        <v>330665</v>
      </c>
      <c r="O930" s="73">
        <v>13215120</v>
      </c>
      <c r="P930" s="73">
        <v>269</v>
      </c>
      <c r="Q930" s="73">
        <v>1451251.185873</v>
      </c>
      <c r="R930" s="73">
        <v>7704816</v>
      </c>
      <c r="S930" s="73">
        <v>9631020</v>
      </c>
      <c r="T930" s="73">
        <v>308</v>
      </c>
      <c r="U930" s="73">
        <v>8878987.6396050006</v>
      </c>
      <c r="V930" s="73">
        <v>321034</v>
      </c>
      <c r="W930" s="73">
        <v>13215120</v>
      </c>
      <c r="X930" s="73">
        <v>2364</v>
      </c>
      <c r="Y930" s="73">
        <v>589698.04314600001</v>
      </c>
      <c r="Z930" s="73">
        <v>149281</v>
      </c>
      <c r="AA930" s="73">
        <v>13215120</v>
      </c>
      <c r="AB930" s="73">
        <v>5831</v>
      </c>
      <c r="AC930" s="73">
        <v>560979.01277599996</v>
      </c>
      <c r="AD930" s="75">
        <f t="shared" si="42"/>
        <v>2734728192.9983401</v>
      </c>
      <c r="AE930" s="74">
        <f t="shared" si="43"/>
        <v>308</v>
      </c>
      <c r="AF930" s="75">
        <f t="shared" si="44"/>
        <v>8878987.6396050006</v>
      </c>
    </row>
    <row r="931" spans="1:32">
      <c r="A931" s="69" t="s">
        <v>3862</v>
      </c>
      <c r="B931" s="71" t="s">
        <v>3863</v>
      </c>
      <c r="C931" s="71"/>
      <c r="D931" s="72" t="s">
        <v>1215</v>
      </c>
      <c r="E931" s="71" t="s">
        <v>3864</v>
      </c>
      <c r="F931" s="71" t="s">
        <v>3865</v>
      </c>
      <c r="G931" s="71"/>
      <c r="H931" s="71" t="s">
        <v>1237</v>
      </c>
      <c r="I931" s="71" t="s">
        <v>1215</v>
      </c>
      <c r="J931" s="73">
        <v>283005</v>
      </c>
      <c r="K931" s="73">
        <v>283005</v>
      </c>
      <c r="L931" s="73">
        <v>58</v>
      </c>
      <c r="M931" s="73">
        <v>283005</v>
      </c>
      <c r="N931" s="73">
        <v>180000</v>
      </c>
      <c r="O931" s="73">
        <v>496650</v>
      </c>
      <c r="P931" s="73">
        <v>1674</v>
      </c>
      <c r="Q931" s="73">
        <v>313570.05111200002</v>
      </c>
      <c r="R931" s="73">
        <v>283005</v>
      </c>
      <c r="S931" s="73">
        <v>283005</v>
      </c>
      <c r="T931" s="73">
        <v>9596</v>
      </c>
      <c r="U931" s="73">
        <v>283005</v>
      </c>
      <c r="V931" s="73">
        <v>158483</v>
      </c>
      <c r="W931" s="73">
        <v>451500</v>
      </c>
      <c r="X931" s="73">
        <v>4634</v>
      </c>
      <c r="Y931" s="73">
        <v>311598.509059</v>
      </c>
      <c r="Z931" s="73">
        <v>640</v>
      </c>
      <c r="AA931" s="73">
        <v>50872800</v>
      </c>
      <c r="AB931" s="73">
        <v>11541.88032</v>
      </c>
      <c r="AC931" s="73">
        <v>314654.009724</v>
      </c>
      <c r="AD931" s="75">
        <f t="shared" si="42"/>
        <v>2732130270</v>
      </c>
      <c r="AE931" s="74">
        <f t="shared" si="43"/>
        <v>9654</v>
      </c>
      <c r="AF931" s="75">
        <f t="shared" si="44"/>
        <v>283005</v>
      </c>
    </row>
    <row r="932" spans="1:32">
      <c r="A932" s="69" t="s">
        <v>3866</v>
      </c>
      <c r="B932" s="71" t="s">
        <v>3867</v>
      </c>
      <c r="C932" s="71"/>
      <c r="D932" s="72" t="s">
        <v>1215</v>
      </c>
      <c r="E932" s="71" t="s">
        <v>1653</v>
      </c>
      <c r="F932" s="71" t="s">
        <v>1654</v>
      </c>
      <c r="G932" s="71"/>
      <c r="H932" s="71" t="s">
        <v>1237</v>
      </c>
      <c r="I932" s="71" t="s">
        <v>1215</v>
      </c>
      <c r="J932" s="73">
        <v>1500</v>
      </c>
      <c r="K932" s="73">
        <v>70330</v>
      </c>
      <c r="L932" s="73">
        <v>16985</v>
      </c>
      <c r="M932" s="73">
        <v>60130.268941000002</v>
      </c>
      <c r="N932" s="73">
        <v>0</v>
      </c>
      <c r="O932" s="73">
        <v>559725</v>
      </c>
      <c r="P932" s="73">
        <v>10739.1</v>
      </c>
      <c r="Q932" s="73">
        <v>16615.419120999999</v>
      </c>
      <c r="R932" s="73">
        <v>32460</v>
      </c>
      <c r="S932" s="73">
        <v>60430</v>
      </c>
      <c r="T932" s="73">
        <v>41731</v>
      </c>
      <c r="U932" s="73">
        <v>40943.155298999998</v>
      </c>
      <c r="V932" s="73">
        <v>24</v>
      </c>
      <c r="W932" s="73">
        <v>1968000</v>
      </c>
      <c r="X932" s="73">
        <v>378391.33888</v>
      </c>
      <c r="Y932" s="73">
        <v>2997.013418</v>
      </c>
      <c r="Z932" s="73">
        <v>24</v>
      </c>
      <c r="AA932" s="73">
        <v>528332</v>
      </c>
      <c r="AB932" s="73">
        <v>709248.01</v>
      </c>
      <c r="AC932" s="73">
        <v>1898.7627170000001</v>
      </c>
      <c r="AD932" s="75">
        <f t="shared" si="42"/>
        <v>2729911431.7454538</v>
      </c>
      <c r="AE932" s="74">
        <f t="shared" si="43"/>
        <v>58716</v>
      </c>
      <c r="AF932" s="75">
        <f t="shared" si="44"/>
        <v>46493.484429209311</v>
      </c>
    </row>
    <row r="933" spans="1:32">
      <c r="A933" s="69" t="s">
        <v>3868</v>
      </c>
      <c r="B933" s="71" t="s">
        <v>3869</v>
      </c>
      <c r="C933" s="71"/>
      <c r="D933" s="72" t="s">
        <v>1219</v>
      </c>
      <c r="E933" s="71" t="s">
        <v>1914</v>
      </c>
      <c r="F933" s="71" t="s">
        <v>1915</v>
      </c>
      <c r="G933" s="71"/>
      <c r="H933" s="71" t="s">
        <v>1237</v>
      </c>
      <c r="I933" s="71" t="s">
        <v>1215</v>
      </c>
      <c r="J933" s="73">
        <v>28375</v>
      </c>
      <c r="K933" s="73">
        <v>59299</v>
      </c>
      <c r="L933" s="73">
        <v>67548</v>
      </c>
      <c r="M933" s="73">
        <v>40395.046805999998</v>
      </c>
      <c r="N933" s="73">
        <v>37710.179689999997</v>
      </c>
      <c r="O933" s="73">
        <v>144873</v>
      </c>
      <c r="P933" s="73">
        <v>603</v>
      </c>
      <c r="Q933" s="73">
        <v>45204.318079999997</v>
      </c>
      <c r="R933" s="73">
        <v>0</v>
      </c>
      <c r="S933" s="73">
        <v>0</v>
      </c>
      <c r="T933" s="73">
        <v>0</v>
      </c>
      <c r="U933" s="73">
        <v>0</v>
      </c>
      <c r="V933" s="73">
        <v>41400</v>
      </c>
      <c r="W933" s="73">
        <v>47550</v>
      </c>
      <c r="X933" s="73">
        <v>2</v>
      </c>
      <c r="Y933" s="73">
        <v>44475</v>
      </c>
      <c r="Z933" s="73">
        <v>230</v>
      </c>
      <c r="AA933" s="73">
        <v>53369</v>
      </c>
      <c r="AB933" s="73">
        <v>666</v>
      </c>
      <c r="AC933" s="73">
        <v>14364.699698</v>
      </c>
      <c r="AD933" s="75">
        <f t="shared" si="42"/>
        <v>2728604621.6516881</v>
      </c>
      <c r="AE933" s="74">
        <f t="shared" si="43"/>
        <v>67548</v>
      </c>
      <c r="AF933" s="75">
        <f t="shared" si="44"/>
        <v>40395.046805999998</v>
      </c>
    </row>
    <row r="934" spans="1:32">
      <c r="A934" s="69" t="s">
        <v>3870</v>
      </c>
      <c r="B934" s="71" t="s">
        <v>3871</v>
      </c>
      <c r="C934" s="71"/>
      <c r="D934" s="72" t="s">
        <v>1215</v>
      </c>
      <c r="E934" s="71" t="s">
        <v>3872</v>
      </c>
      <c r="F934" s="71" t="s">
        <v>3873</v>
      </c>
      <c r="G934" s="71"/>
      <c r="H934" s="71" t="s">
        <v>1296</v>
      </c>
      <c r="I934" s="71" t="s">
        <v>1215</v>
      </c>
      <c r="J934" s="73">
        <v>48451</v>
      </c>
      <c r="K934" s="73">
        <v>63608</v>
      </c>
      <c r="L934" s="73">
        <v>47214</v>
      </c>
      <c r="M934" s="73">
        <v>57324.703091000003</v>
      </c>
      <c r="N934" s="73">
        <v>11100</v>
      </c>
      <c r="O934" s="73">
        <v>274792</v>
      </c>
      <c r="P934" s="73">
        <v>3882.6</v>
      </c>
      <c r="Q934" s="73">
        <v>61932.944732000004</v>
      </c>
      <c r="R934" s="73">
        <v>31275</v>
      </c>
      <c r="S934" s="73">
        <v>58281</v>
      </c>
      <c r="T934" s="73">
        <v>544</v>
      </c>
      <c r="U934" s="73">
        <v>39480.150732000002</v>
      </c>
      <c r="V934" s="73">
        <v>6854</v>
      </c>
      <c r="W934" s="73">
        <v>73268</v>
      </c>
      <c r="X934" s="73">
        <v>1211.5999999999999</v>
      </c>
      <c r="Y934" s="73">
        <v>21755.972989999998</v>
      </c>
      <c r="Z934" s="73">
        <v>6854</v>
      </c>
      <c r="AA934" s="73">
        <v>149000</v>
      </c>
      <c r="AB934" s="73">
        <v>2454</v>
      </c>
      <c r="AC934" s="73">
        <v>30316.556315000002</v>
      </c>
      <c r="AD934" s="75">
        <f t="shared" si="42"/>
        <v>2728005733.7366824</v>
      </c>
      <c r="AE934" s="74">
        <f t="shared" si="43"/>
        <v>47758</v>
      </c>
      <c r="AF934" s="75">
        <f t="shared" si="44"/>
        <v>57121.440046414893</v>
      </c>
    </row>
    <row r="935" spans="1:32">
      <c r="A935" s="69" t="s">
        <v>3874</v>
      </c>
      <c r="B935" s="71" t="s">
        <v>3223</v>
      </c>
      <c r="C935" s="71"/>
      <c r="D935" s="72" t="s">
        <v>1215</v>
      </c>
      <c r="E935" s="71" t="s">
        <v>1653</v>
      </c>
      <c r="F935" s="71" t="s">
        <v>1654</v>
      </c>
      <c r="G935" s="71"/>
      <c r="H935" s="71" t="s">
        <v>1237</v>
      </c>
      <c r="I935" s="71" t="s">
        <v>1215</v>
      </c>
      <c r="J935" s="73">
        <v>70280</v>
      </c>
      <c r="K935" s="73">
        <v>111469</v>
      </c>
      <c r="L935" s="73">
        <v>11463</v>
      </c>
      <c r="M935" s="73">
        <v>94896.422399000003</v>
      </c>
      <c r="N935" s="73">
        <v>1212</v>
      </c>
      <c r="O935" s="73">
        <v>120694.41</v>
      </c>
      <c r="P935" s="73">
        <v>49377.945</v>
      </c>
      <c r="Q935" s="73">
        <v>7525.33122</v>
      </c>
      <c r="R935" s="73">
        <v>1125</v>
      </c>
      <c r="S935" s="73">
        <v>106960</v>
      </c>
      <c r="T935" s="73">
        <v>25869</v>
      </c>
      <c r="U935" s="73">
        <v>63361.589310000003</v>
      </c>
      <c r="V935" s="73">
        <v>91</v>
      </c>
      <c r="W935" s="73">
        <v>171640</v>
      </c>
      <c r="X935" s="73">
        <v>647727.80339000002</v>
      </c>
      <c r="Y935" s="73">
        <v>2197.0240199999998</v>
      </c>
      <c r="Z935" s="73">
        <v>29</v>
      </c>
      <c r="AA935" s="73">
        <v>2096136</v>
      </c>
      <c r="AB935" s="73">
        <v>1741466.2256799999</v>
      </c>
      <c r="AC935" s="73">
        <v>1391.335384</v>
      </c>
      <c r="AD935" s="75">
        <f t="shared" si="42"/>
        <v>2726898643.8201275</v>
      </c>
      <c r="AE935" s="74">
        <f t="shared" si="43"/>
        <v>37332</v>
      </c>
      <c r="AF935" s="75">
        <f t="shared" si="44"/>
        <v>73044.536692921014</v>
      </c>
    </row>
    <row r="936" spans="1:32">
      <c r="A936" s="69" t="s">
        <v>3875</v>
      </c>
      <c r="B936" s="71" t="s">
        <v>3876</v>
      </c>
      <c r="C936" s="71"/>
      <c r="D936" s="72" t="s">
        <v>1215</v>
      </c>
      <c r="E936" s="71" t="s">
        <v>2021</v>
      </c>
      <c r="F936" s="71" t="s">
        <v>2022</v>
      </c>
      <c r="G936" s="71"/>
      <c r="H936" s="71" t="s">
        <v>1237</v>
      </c>
      <c r="I936" s="71" t="s">
        <v>1219</v>
      </c>
      <c r="J936" s="73">
        <v>47915</v>
      </c>
      <c r="K936" s="73">
        <v>77534</v>
      </c>
      <c r="L936" s="73">
        <v>39439</v>
      </c>
      <c r="M936" s="73">
        <v>67910.091274999999</v>
      </c>
      <c r="N936" s="73">
        <v>0</v>
      </c>
      <c r="O936" s="73">
        <v>87974</v>
      </c>
      <c r="P936" s="73">
        <v>8383</v>
      </c>
      <c r="Q936" s="73">
        <v>61694.893458999999</v>
      </c>
      <c r="R936" s="73">
        <v>37560</v>
      </c>
      <c r="S936" s="73">
        <v>45630</v>
      </c>
      <c r="T936" s="73">
        <v>1163</v>
      </c>
      <c r="U936" s="73">
        <v>41167.874456999998</v>
      </c>
      <c r="V936" s="73">
        <v>1325</v>
      </c>
      <c r="W936" s="73">
        <v>2340000</v>
      </c>
      <c r="X936" s="73">
        <v>6141.6785900000004</v>
      </c>
      <c r="Y936" s="73">
        <v>7445.4185319999997</v>
      </c>
      <c r="Z936" s="73">
        <v>4</v>
      </c>
      <c r="AA936" s="73">
        <v>79275</v>
      </c>
      <c r="AB936" s="73">
        <v>23149</v>
      </c>
      <c r="AC936" s="73">
        <v>9739.0205000000005</v>
      </c>
      <c r="AD936" s="75">
        <f t="shared" si="42"/>
        <v>2726184327.7882161</v>
      </c>
      <c r="AE936" s="74">
        <f t="shared" si="43"/>
        <v>40602</v>
      </c>
      <c r="AF936" s="75">
        <f t="shared" si="44"/>
        <v>67144.089645540022</v>
      </c>
    </row>
    <row r="937" spans="1:32">
      <c r="A937" s="69" t="s">
        <v>3877</v>
      </c>
      <c r="B937" s="71" t="s">
        <v>3878</v>
      </c>
      <c r="C937" s="71"/>
      <c r="D937" s="72" t="s">
        <v>1219</v>
      </c>
      <c r="E937" s="71" t="s">
        <v>3879</v>
      </c>
      <c r="F937" s="71" t="s">
        <v>2786</v>
      </c>
      <c r="G937" s="71"/>
      <c r="H937" s="71" t="s">
        <v>2128</v>
      </c>
      <c r="I937" s="71" t="s">
        <v>1215</v>
      </c>
      <c r="J937" s="73">
        <v>4589</v>
      </c>
      <c r="K937" s="73">
        <v>7639</v>
      </c>
      <c r="L937" s="73">
        <v>428901</v>
      </c>
      <c r="M937" s="73">
        <v>6279.6310290000001</v>
      </c>
      <c r="N937" s="73">
        <v>0</v>
      </c>
      <c r="O937" s="73">
        <v>430790</v>
      </c>
      <c r="P937" s="73">
        <v>69654</v>
      </c>
      <c r="Q937" s="73">
        <v>8151.2649499999998</v>
      </c>
      <c r="R937" s="73">
        <v>5320</v>
      </c>
      <c r="S937" s="73">
        <v>6843</v>
      </c>
      <c r="T937" s="73">
        <v>5148</v>
      </c>
      <c r="U937" s="73">
        <v>6081.3306110000003</v>
      </c>
      <c r="V937" s="73">
        <v>147</v>
      </c>
      <c r="W937" s="73">
        <v>8704</v>
      </c>
      <c r="X937" s="73">
        <v>652</v>
      </c>
      <c r="Y937" s="73">
        <v>2459.4752269999999</v>
      </c>
      <c r="Z937" s="73">
        <v>127.55</v>
      </c>
      <c r="AA937" s="73">
        <v>265620</v>
      </c>
      <c r="AB937" s="73">
        <v>9532.15</v>
      </c>
      <c r="AC937" s="73">
        <v>6023.1753589999998</v>
      </c>
      <c r="AD937" s="75">
        <f t="shared" si="42"/>
        <v>2724646717.9545569</v>
      </c>
      <c r="AE937" s="74">
        <f t="shared" si="43"/>
        <v>434049</v>
      </c>
      <c r="AF937" s="75">
        <f t="shared" si="44"/>
        <v>6277.2791043282141</v>
      </c>
    </row>
    <row r="938" spans="1:32">
      <c r="A938" s="69" t="s">
        <v>3880</v>
      </c>
      <c r="B938" s="71" t="s">
        <v>3881</v>
      </c>
      <c r="C938" s="71"/>
      <c r="D938" s="72" t="s">
        <v>1215</v>
      </c>
      <c r="E938" s="71" t="s">
        <v>3882</v>
      </c>
      <c r="F938" s="71" t="s">
        <v>3799</v>
      </c>
      <c r="G938" s="71"/>
      <c r="H938" s="71" t="s">
        <v>1296</v>
      </c>
      <c r="I938" s="71" t="s">
        <v>1219</v>
      </c>
      <c r="J938" s="73">
        <v>3350</v>
      </c>
      <c r="K938" s="73">
        <v>4400</v>
      </c>
      <c r="L938" s="73">
        <v>231075</v>
      </c>
      <c r="M938" s="73">
        <v>3886.0183860000002</v>
      </c>
      <c r="N938" s="73">
        <v>4103</v>
      </c>
      <c r="O938" s="73">
        <v>129000</v>
      </c>
      <c r="P938" s="73">
        <v>15335.9</v>
      </c>
      <c r="Q938" s="73">
        <v>20387.237068999999</v>
      </c>
      <c r="R938" s="73">
        <v>2950</v>
      </c>
      <c r="S938" s="73">
        <v>4400</v>
      </c>
      <c r="T938" s="73">
        <v>493950</v>
      </c>
      <c r="U938" s="73">
        <v>3693.8457779999999</v>
      </c>
      <c r="V938" s="73">
        <v>0.02</v>
      </c>
      <c r="W938" s="73">
        <v>147400</v>
      </c>
      <c r="X938" s="73">
        <v>100654</v>
      </c>
      <c r="Y938" s="73">
        <v>6102.7722960000001</v>
      </c>
      <c r="Z938" s="73">
        <v>19</v>
      </c>
      <c r="AA938" s="73">
        <v>10379256</v>
      </c>
      <c r="AB938" s="73">
        <v>1769401.44</v>
      </c>
      <c r="AC938" s="73">
        <v>2137.6299039999999</v>
      </c>
      <c r="AD938" s="75">
        <f t="shared" si="42"/>
        <v>2722536820.5880499</v>
      </c>
      <c r="AE938" s="74">
        <f t="shared" si="43"/>
        <v>725025</v>
      </c>
      <c r="AF938" s="75">
        <f t="shared" si="44"/>
        <v>3755.0937148209368</v>
      </c>
    </row>
    <row r="939" spans="1:32">
      <c r="A939" s="69" t="s">
        <v>3883</v>
      </c>
      <c r="B939" s="71" t="s">
        <v>3884</v>
      </c>
      <c r="C939" s="71"/>
      <c r="D939" s="72" t="s">
        <v>1219</v>
      </c>
      <c r="E939" s="71" t="s">
        <v>3885</v>
      </c>
      <c r="F939" s="71" t="s">
        <v>3886</v>
      </c>
      <c r="G939" s="71"/>
      <c r="H939" s="71" t="s">
        <v>1296</v>
      </c>
      <c r="I939" s="71" t="s">
        <v>1219</v>
      </c>
      <c r="J939" s="73">
        <v>1173</v>
      </c>
      <c r="K939" s="73">
        <v>18400</v>
      </c>
      <c r="L939" s="73">
        <v>127485.9</v>
      </c>
      <c r="M939" s="73">
        <v>7840.4928339999997</v>
      </c>
      <c r="N939" s="73">
        <v>100</v>
      </c>
      <c r="O939" s="73">
        <v>44680</v>
      </c>
      <c r="P939" s="73">
        <v>273005.8</v>
      </c>
      <c r="Q939" s="73">
        <v>2089.622089</v>
      </c>
      <c r="R939" s="73">
        <v>732</v>
      </c>
      <c r="S939" s="73">
        <v>15570</v>
      </c>
      <c r="T939" s="73">
        <v>190842</v>
      </c>
      <c r="U939" s="73">
        <v>8998.7510550000006</v>
      </c>
      <c r="V939" s="73">
        <v>10</v>
      </c>
      <c r="W939" s="73">
        <v>422480</v>
      </c>
      <c r="X939" s="73">
        <v>708412.5</v>
      </c>
      <c r="Y939" s="73">
        <v>1662.00387</v>
      </c>
      <c r="Z939" s="73">
        <v>0</v>
      </c>
      <c r="AA939" s="73">
        <v>509070</v>
      </c>
      <c r="AB939" s="73">
        <v>1139536.6399999999</v>
      </c>
      <c r="AC939" s="73">
        <v>1690.083079</v>
      </c>
      <c r="AD939" s="75">
        <f t="shared" si="42"/>
        <v>2716891934.2243505</v>
      </c>
      <c r="AE939" s="74">
        <f t="shared" si="43"/>
        <v>318327.90000000002</v>
      </c>
      <c r="AF939" s="75">
        <f t="shared" si="44"/>
        <v>8534.8847343394973</v>
      </c>
    </row>
    <row r="940" spans="1:32">
      <c r="A940" s="69" t="s">
        <v>3887</v>
      </c>
      <c r="B940" s="71" t="s">
        <v>3888</v>
      </c>
      <c r="C940" s="71"/>
      <c r="D940" s="72" t="s">
        <v>1219</v>
      </c>
      <c r="E940" s="71" t="s">
        <v>3889</v>
      </c>
      <c r="F940" s="71" t="s">
        <v>3890</v>
      </c>
      <c r="G940" s="71"/>
      <c r="H940" s="71" t="s">
        <v>1621</v>
      </c>
      <c r="I940" s="71" t="s">
        <v>1215</v>
      </c>
      <c r="J940" s="73">
        <v>3100</v>
      </c>
      <c r="K940" s="73">
        <v>15650</v>
      </c>
      <c r="L940" s="73">
        <v>175527</v>
      </c>
      <c r="M940" s="73">
        <v>15455.559605</v>
      </c>
      <c r="N940" s="73">
        <v>0</v>
      </c>
      <c r="O940" s="73">
        <v>0</v>
      </c>
      <c r="P940" s="73">
        <v>0</v>
      </c>
      <c r="Q940" s="73">
        <v>0</v>
      </c>
      <c r="R940" s="73">
        <v>0</v>
      </c>
      <c r="S940" s="73">
        <v>0</v>
      </c>
      <c r="T940" s="73">
        <v>0</v>
      </c>
      <c r="U940" s="73">
        <v>0</v>
      </c>
      <c r="V940" s="73">
        <v>28000</v>
      </c>
      <c r="W940" s="73">
        <v>28000</v>
      </c>
      <c r="X940" s="73">
        <v>9</v>
      </c>
      <c r="Y940" s="73">
        <v>28000</v>
      </c>
      <c r="Z940" s="73">
        <v>27600</v>
      </c>
      <c r="AA940" s="73">
        <v>28000</v>
      </c>
      <c r="AB940" s="73">
        <v>10</v>
      </c>
      <c r="AC940" s="73">
        <v>27960</v>
      </c>
      <c r="AD940" s="75">
        <f t="shared" si="42"/>
        <v>2712868010.7868352</v>
      </c>
      <c r="AE940" s="74">
        <f t="shared" si="43"/>
        <v>175527</v>
      </c>
      <c r="AF940" s="75">
        <f t="shared" si="44"/>
        <v>15455.559605</v>
      </c>
    </row>
    <row r="941" spans="1:32">
      <c r="A941" s="69" t="s">
        <v>3891</v>
      </c>
      <c r="B941" s="71" t="s">
        <v>3892</v>
      </c>
      <c r="C941" s="71"/>
      <c r="D941" s="72" t="s">
        <v>1219</v>
      </c>
      <c r="E941" s="71" t="s">
        <v>3893</v>
      </c>
      <c r="F941" s="71" t="s">
        <v>3894</v>
      </c>
      <c r="G941" s="71"/>
      <c r="H941" s="71" t="s">
        <v>1224</v>
      </c>
      <c r="I941" s="71" t="s">
        <v>1219</v>
      </c>
      <c r="J941" s="73">
        <v>1800</v>
      </c>
      <c r="K941" s="73">
        <v>60000</v>
      </c>
      <c r="L941" s="73">
        <v>3700.6</v>
      </c>
      <c r="M941" s="73">
        <v>1887.563097</v>
      </c>
      <c r="N941" s="73">
        <v>900</v>
      </c>
      <c r="O941" s="73">
        <v>4120</v>
      </c>
      <c r="P941" s="73">
        <v>157197</v>
      </c>
      <c r="Q941" s="73">
        <v>1824.0890380000001</v>
      </c>
      <c r="R941" s="73">
        <v>1303</v>
      </c>
      <c r="S941" s="73">
        <v>1810</v>
      </c>
      <c r="T941" s="73">
        <v>1836936</v>
      </c>
      <c r="U941" s="73">
        <v>1466.6404050000001</v>
      </c>
      <c r="V941" s="73">
        <v>1240</v>
      </c>
      <c r="W941" s="73">
        <v>68400</v>
      </c>
      <c r="X941" s="73">
        <v>386276</v>
      </c>
      <c r="Y941" s="73">
        <v>2116.6000519999998</v>
      </c>
      <c r="Z941" s="73">
        <v>0</v>
      </c>
      <c r="AA941" s="73">
        <v>179985</v>
      </c>
      <c r="AB941" s="73">
        <v>1707432.4466599999</v>
      </c>
      <c r="AC941" s="73">
        <v>2394.4239280000002</v>
      </c>
      <c r="AD941" s="75">
        <f t="shared" si="42"/>
        <v>2701109674.9958382</v>
      </c>
      <c r="AE941" s="74">
        <f t="shared" si="43"/>
        <v>1840636.6</v>
      </c>
      <c r="AF941" s="75">
        <f t="shared" si="44"/>
        <v>1467.4866700987245</v>
      </c>
    </row>
    <row r="942" spans="1:32">
      <c r="A942" s="69" t="s">
        <v>3895</v>
      </c>
      <c r="B942" s="71" t="s">
        <v>3896</v>
      </c>
      <c r="C942" s="71"/>
      <c r="D942" s="72" t="s">
        <v>1219</v>
      </c>
      <c r="E942" s="71" t="s">
        <v>2699</v>
      </c>
      <c r="F942" s="71" t="s">
        <v>2700</v>
      </c>
      <c r="G942" s="71"/>
      <c r="H942" s="71" t="s">
        <v>1224</v>
      </c>
      <c r="I942" s="71" t="s">
        <v>1219</v>
      </c>
      <c r="J942" s="73">
        <v>25000</v>
      </c>
      <c r="K942" s="73">
        <v>55000</v>
      </c>
      <c r="L942" s="73">
        <v>25496</v>
      </c>
      <c r="M942" s="73">
        <v>34485.296512000001</v>
      </c>
      <c r="N942" s="73">
        <v>182</v>
      </c>
      <c r="O942" s="73">
        <v>802500</v>
      </c>
      <c r="P942" s="73">
        <v>44869.599999999999</v>
      </c>
      <c r="Q942" s="73">
        <v>18315.895711000001</v>
      </c>
      <c r="R942" s="73">
        <v>25000</v>
      </c>
      <c r="S942" s="73">
        <v>55000</v>
      </c>
      <c r="T942" s="73">
        <v>59226</v>
      </c>
      <c r="U942" s="73">
        <v>30753.56971</v>
      </c>
      <c r="V942" s="73">
        <v>21</v>
      </c>
      <c r="W942" s="73">
        <v>68570</v>
      </c>
      <c r="X942" s="73">
        <v>184156.9</v>
      </c>
      <c r="Y942" s="73">
        <v>5572.2194330000002</v>
      </c>
      <c r="Z942" s="73">
        <v>15</v>
      </c>
      <c r="AA942" s="73">
        <v>4720050</v>
      </c>
      <c r="AB942" s="73">
        <v>556670.16</v>
      </c>
      <c r="AC942" s="73">
        <v>10380.778584</v>
      </c>
      <c r="AD942" s="75">
        <f t="shared" si="42"/>
        <v>2700648039.5144119</v>
      </c>
      <c r="AE942" s="74">
        <f t="shared" si="43"/>
        <v>84722</v>
      </c>
      <c r="AF942" s="75">
        <f t="shared" si="44"/>
        <v>31876.585060721089</v>
      </c>
    </row>
    <row r="943" spans="1:32">
      <c r="A943" s="69" t="s">
        <v>3897</v>
      </c>
      <c r="B943" s="71" t="s">
        <v>3898</v>
      </c>
      <c r="C943" s="71"/>
      <c r="D943" s="72" t="s">
        <v>1219</v>
      </c>
      <c r="E943" s="71" t="s">
        <v>3250</v>
      </c>
      <c r="F943" s="71" t="s">
        <v>3251</v>
      </c>
      <c r="G943" s="71"/>
      <c r="H943" s="71" t="s">
        <v>1237</v>
      </c>
      <c r="I943" s="71" t="s">
        <v>1219</v>
      </c>
      <c r="J943" s="73">
        <v>31</v>
      </c>
      <c r="K943" s="73">
        <v>3370</v>
      </c>
      <c r="L943" s="73">
        <v>2161260</v>
      </c>
      <c r="M943" s="73">
        <v>1248.6115569999999</v>
      </c>
      <c r="N943" s="73">
        <v>0</v>
      </c>
      <c r="O943" s="73">
        <v>4230695</v>
      </c>
      <c r="P943" s="73">
        <v>112166</v>
      </c>
      <c r="Q943" s="73">
        <v>1809.177713</v>
      </c>
      <c r="R943" s="73">
        <v>0</v>
      </c>
      <c r="S943" s="73">
        <v>0</v>
      </c>
      <c r="T943" s="73">
        <v>0</v>
      </c>
      <c r="U943" s="73">
        <v>0</v>
      </c>
      <c r="V943" s="73">
        <v>2639</v>
      </c>
      <c r="W943" s="73">
        <v>4750</v>
      </c>
      <c r="X943" s="73">
        <v>318.86646000000002</v>
      </c>
      <c r="Y943" s="73">
        <v>2981.3132049999999</v>
      </c>
      <c r="Z943" s="73">
        <v>96</v>
      </c>
      <c r="AA943" s="73">
        <v>170</v>
      </c>
      <c r="AB943" s="73">
        <v>5460</v>
      </c>
      <c r="AC943" s="73">
        <v>133.84871699999999</v>
      </c>
      <c r="AD943" s="75">
        <f t="shared" si="42"/>
        <v>2698574213.6818199</v>
      </c>
      <c r="AE943" s="74">
        <f t="shared" si="43"/>
        <v>2161260</v>
      </c>
      <c r="AF943" s="75">
        <f t="shared" si="44"/>
        <v>1248.6115569999999</v>
      </c>
    </row>
    <row r="944" spans="1:32">
      <c r="A944" s="69" t="s">
        <v>3899</v>
      </c>
      <c r="B944" s="71" t="s">
        <v>3900</v>
      </c>
      <c r="C944" s="71"/>
      <c r="D944" s="72" t="s">
        <v>1215</v>
      </c>
      <c r="E944" s="71" t="s">
        <v>3250</v>
      </c>
      <c r="F944" s="71" t="s">
        <v>3251</v>
      </c>
      <c r="G944" s="71"/>
      <c r="H944" s="71" t="s">
        <v>1237</v>
      </c>
      <c r="I944" s="71" t="s">
        <v>1219</v>
      </c>
      <c r="J944" s="73">
        <v>150050</v>
      </c>
      <c r="K944" s="73">
        <v>230325</v>
      </c>
      <c r="L944" s="73">
        <v>9778</v>
      </c>
      <c r="M944" s="73">
        <v>176444.98731600001</v>
      </c>
      <c r="N944" s="73">
        <v>0</v>
      </c>
      <c r="O944" s="73">
        <v>487524</v>
      </c>
      <c r="P944" s="73">
        <v>1267</v>
      </c>
      <c r="Q944" s="73">
        <v>138245.687103</v>
      </c>
      <c r="R944" s="73">
        <v>35280</v>
      </c>
      <c r="S944" s="73">
        <v>150828</v>
      </c>
      <c r="T944" s="73">
        <v>8091</v>
      </c>
      <c r="U944" s="73">
        <v>119505.300454</v>
      </c>
      <c r="V944" s="73">
        <v>115.08</v>
      </c>
      <c r="W944" s="73">
        <v>250080</v>
      </c>
      <c r="X944" s="73">
        <v>27429.498299999999</v>
      </c>
      <c r="Y944" s="73">
        <v>11269.01835</v>
      </c>
      <c r="Z944" s="73">
        <v>1</v>
      </c>
      <c r="AA944" s="73">
        <v>1016624</v>
      </c>
      <c r="AB944" s="73">
        <v>55602.673329999998</v>
      </c>
      <c r="AC944" s="73">
        <v>9106.5497520000008</v>
      </c>
      <c r="AD944" s="75">
        <f t="shared" si="42"/>
        <v>2692196471.949162</v>
      </c>
      <c r="AE944" s="74">
        <f t="shared" si="43"/>
        <v>17869</v>
      </c>
      <c r="AF944" s="75">
        <f t="shared" si="44"/>
        <v>150662.96222223752</v>
      </c>
    </row>
    <row r="945" spans="1:32">
      <c r="A945" s="69" t="s">
        <v>3901</v>
      </c>
      <c r="B945" s="71" t="s">
        <v>1684</v>
      </c>
      <c r="C945" s="71"/>
      <c r="D945" s="72" t="s">
        <v>1219</v>
      </c>
      <c r="E945" s="71" t="s">
        <v>1330</v>
      </c>
      <c r="F945" s="71" t="s">
        <v>1331</v>
      </c>
      <c r="G945" s="71"/>
      <c r="H945" s="71" t="s">
        <v>1237</v>
      </c>
      <c r="I945" s="71" t="s">
        <v>1215</v>
      </c>
      <c r="J945" s="73">
        <v>29730</v>
      </c>
      <c r="K945" s="73">
        <v>32418</v>
      </c>
      <c r="L945" s="73">
        <v>84164</v>
      </c>
      <c r="M945" s="73">
        <v>31940.936772000001</v>
      </c>
      <c r="N945" s="73">
        <v>34232</v>
      </c>
      <c r="O945" s="73">
        <v>46230</v>
      </c>
      <c r="P945" s="73">
        <v>1322</v>
      </c>
      <c r="Q945" s="73">
        <v>39175.495789000001</v>
      </c>
      <c r="R945" s="73">
        <v>0</v>
      </c>
      <c r="S945" s="73">
        <v>0</v>
      </c>
      <c r="T945" s="73">
        <v>0</v>
      </c>
      <c r="U945" s="73">
        <v>0</v>
      </c>
      <c r="V945" s="73">
        <v>33920</v>
      </c>
      <c r="W945" s="73">
        <v>33920</v>
      </c>
      <c r="X945" s="73">
        <v>0.38</v>
      </c>
      <c r="Y945" s="73">
        <v>33920</v>
      </c>
      <c r="Z945" s="73">
        <v>86</v>
      </c>
      <c r="AA945" s="73">
        <v>942</v>
      </c>
      <c r="AB945" s="73">
        <v>2026</v>
      </c>
      <c r="AC945" s="73">
        <v>453.332672</v>
      </c>
      <c r="AD945" s="75">
        <f t="shared" si="42"/>
        <v>2688277002.4786081</v>
      </c>
      <c r="AE945" s="74">
        <f t="shared" si="43"/>
        <v>84164</v>
      </c>
      <c r="AF945" s="75">
        <f t="shared" si="44"/>
        <v>31940.936772000001</v>
      </c>
    </row>
    <row r="946" spans="1:32">
      <c r="A946" s="69" t="s">
        <v>3902</v>
      </c>
      <c r="B946" s="71" t="s">
        <v>3903</v>
      </c>
      <c r="C946" s="71"/>
      <c r="D946" s="72" t="s">
        <v>1219</v>
      </c>
      <c r="E946" s="71" t="s">
        <v>2357</v>
      </c>
      <c r="F946" s="71" t="s">
        <v>2358</v>
      </c>
      <c r="G946" s="71"/>
      <c r="H946" s="71" t="s">
        <v>1237</v>
      </c>
      <c r="I946" s="71" t="s">
        <v>1219</v>
      </c>
      <c r="J946" s="73">
        <v>18</v>
      </c>
      <c r="K946" s="73">
        <v>21969</v>
      </c>
      <c r="L946" s="73">
        <v>332395.90999999997</v>
      </c>
      <c r="M946" s="73">
        <v>5546.4744300000002</v>
      </c>
      <c r="N946" s="73">
        <v>41</v>
      </c>
      <c r="O946" s="73">
        <v>581938</v>
      </c>
      <c r="P946" s="73">
        <v>513789.11</v>
      </c>
      <c r="Q946" s="73">
        <v>767.108746</v>
      </c>
      <c r="R946" s="73">
        <v>75</v>
      </c>
      <c r="S946" s="73">
        <v>14500</v>
      </c>
      <c r="T946" s="73">
        <v>159583.99</v>
      </c>
      <c r="U946" s="73">
        <v>5284.1524280000003</v>
      </c>
      <c r="V946" s="73">
        <v>2</v>
      </c>
      <c r="W946" s="73">
        <v>4470000</v>
      </c>
      <c r="X946" s="73">
        <v>1806669.77997</v>
      </c>
      <c r="Y946" s="73">
        <v>238.79880399999999</v>
      </c>
      <c r="Z946" s="73">
        <v>0</v>
      </c>
      <c r="AA946" s="73">
        <v>2862000</v>
      </c>
      <c r="AB946" s="73">
        <v>2880428.00997</v>
      </c>
      <c r="AC946" s="73">
        <v>236.16705999999999</v>
      </c>
      <c r="AD946" s="75">
        <f t="shared" si="42"/>
        <v>2686891543.6800089</v>
      </c>
      <c r="AE946" s="74">
        <f t="shared" si="43"/>
        <v>491979.89999999997</v>
      </c>
      <c r="AF946" s="75">
        <f t="shared" si="44"/>
        <v>5461.3847916957766</v>
      </c>
    </row>
    <row r="947" spans="1:32">
      <c r="A947" s="69" t="s">
        <v>3904</v>
      </c>
      <c r="B947" s="71" t="s">
        <v>2414</v>
      </c>
      <c r="C947" s="71"/>
      <c r="D947" s="72" t="s">
        <v>1219</v>
      </c>
      <c r="E947" s="71" t="s">
        <v>1555</v>
      </c>
      <c r="F947" s="71" t="s">
        <v>1556</v>
      </c>
      <c r="G947" s="71"/>
      <c r="H947" s="71" t="s">
        <v>1237</v>
      </c>
      <c r="I947" s="71" t="s">
        <v>1215</v>
      </c>
      <c r="J947" s="73">
        <v>16285</v>
      </c>
      <c r="K947" s="73">
        <v>17361</v>
      </c>
      <c r="L947" s="73">
        <v>59691</v>
      </c>
      <c r="M947" s="73">
        <v>17273.910822000002</v>
      </c>
      <c r="N947" s="73">
        <v>681</v>
      </c>
      <c r="O947" s="73">
        <v>23280</v>
      </c>
      <c r="P947" s="73">
        <v>3473</v>
      </c>
      <c r="Q947" s="73">
        <v>16762.097527000002</v>
      </c>
      <c r="R947" s="73">
        <v>17361</v>
      </c>
      <c r="S947" s="73">
        <v>18055</v>
      </c>
      <c r="T947" s="73">
        <v>92588</v>
      </c>
      <c r="U947" s="73">
        <v>17874.896401000002</v>
      </c>
      <c r="V947" s="73">
        <v>23041</v>
      </c>
      <c r="W947" s="73">
        <v>23041</v>
      </c>
      <c r="X947" s="73">
        <v>1</v>
      </c>
      <c r="Y947" s="73">
        <v>23041</v>
      </c>
      <c r="Z947" s="73">
        <v>3123</v>
      </c>
      <c r="AA947" s="73">
        <v>9372</v>
      </c>
      <c r="AB947" s="73">
        <v>76</v>
      </c>
      <c r="AC947" s="73">
        <v>5026.342103</v>
      </c>
      <c r="AD947" s="75">
        <f t="shared" si="42"/>
        <v>2686097918.8517904</v>
      </c>
      <c r="AE947" s="74">
        <f t="shared" si="43"/>
        <v>152279</v>
      </c>
      <c r="AF947" s="75">
        <f t="shared" si="44"/>
        <v>17639.31939960067</v>
      </c>
    </row>
    <row r="948" spans="1:32">
      <c r="A948" s="69" t="s">
        <v>3905</v>
      </c>
      <c r="B948" s="71" t="s">
        <v>1242</v>
      </c>
      <c r="C948" s="71"/>
      <c r="D948" s="72" t="s">
        <v>1215</v>
      </c>
      <c r="E948" s="71" t="s">
        <v>1243</v>
      </c>
      <c r="F948" s="71" t="s">
        <v>1244</v>
      </c>
      <c r="G948" s="71"/>
      <c r="H948" s="71" t="s">
        <v>1218</v>
      </c>
      <c r="I948" s="71" t="s">
        <v>1219</v>
      </c>
      <c r="J948" s="73">
        <v>22092</v>
      </c>
      <c r="K948" s="73">
        <v>24546</v>
      </c>
      <c r="L948" s="73">
        <v>8814</v>
      </c>
      <c r="M948" s="73">
        <v>22771.346491</v>
      </c>
      <c r="N948" s="73">
        <v>19650</v>
      </c>
      <c r="O948" s="73">
        <v>86633</v>
      </c>
      <c r="P948" s="73">
        <v>5353</v>
      </c>
      <c r="Q948" s="73">
        <v>25412.079750000001</v>
      </c>
      <c r="R948" s="73">
        <v>16500</v>
      </c>
      <c r="S948" s="73">
        <v>25630</v>
      </c>
      <c r="T948" s="73">
        <v>120487</v>
      </c>
      <c r="U948" s="73">
        <v>20627.667710999998</v>
      </c>
      <c r="V948" s="73">
        <v>0</v>
      </c>
      <c r="W948" s="73">
        <v>177844</v>
      </c>
      <c r="X948" s="73">
        <v>18788</v>
      </c>
      <c r="Y948" s="73">
        <v>31531.508078999999</v>
      </c>
      <c r="Z948" s="73">
        <v>2</v>
      </c>
      <c r="AA948" s="73">
        <v>214365</v>
      </c>
      <c r="AB948" s="73">
        <v>352833</v>
      </c>
      <c r="AC948" s="73">
        <v>3261.0064710000001</v>
      </c>
      <c r="AD948" s="75">
        <f t="shared" si="42"/>
        <v>2686072447.4669309</v>
      </c>
      <c r="AE948" s="74">
        <f t="shared" si="43"/>
        <v>129301</v>
      </c>
      <c r="AF948" s="75">
        <f t="shared" si="44"/>
        <v>20773.79484665185</v>
      </c>
    </row>
    <row r="949" spans="1:32">
      <c r="A949" s="69" t="s">
        <v>3906</v>
      </c>
      <c r="B949" s="71" t="s">
        <v>3907</v>
      </c>
      <c r="C949" s="71"/>
      <c r="D949" s="72" t="s">
        <v>1215</v>
      </c>
      <c r="E949" s="71" t="s">
        <v>1411</v>
      </c>
      <c r="F949" s="71" t="s">
        <v>1412</v>
      </c>
      <c r="G949" s="71"/>
      <c r="H949" s="71" t="s">
        <v>1237</v>
      </c>
      <c r="I949" s="71" t="s">
        <v>1219</v>
      </c>
      <c r="J949" s="73">
        <v>0</v>
      </c>
      <c r="K949" s="73">
        <v>0</v>
      </c>
      <c r="L949" s="73">
        <v>0</v>
      </c>
      <c r="M949" s="73">
        <v>0</v>
      </c>
      <c r="N949" s="73">
        <v>10984</v>
      </c>
      <c r="O949" s="73">
        <v>219700</v>
      </c>
      <c r="P949" s="73">
        <v>107295</v>
      </c>
      <c r="Q949" s="73">
        <v>11135.002036</v>
      </c>
      <c r="R949" s="73">
        <v>196140</v>
      </c>
      <c r="S949" s="73">
        <v>196140</v>
      </c>
      <c r="T949" s="73">
        <v>13677</v>
      </c>
      <c r="U949" s="73">
        <v>196140</v>
      </c>
      <c r="V949" s="73">
        <v>300</v>
      </c>
      <c r="W949" s="73">
        <v>222880</v>
      </c>
      <c r="X949" s="73">
        <v>6639.85</v>
      </c>
      <c r="Y949" s="73">
        <v>16522.486558000001</v>
      </c>
      <c r="Z949" s="73">
        <v>225</v>
      </c>
      <c r="AA949" s="73">
        <v>213180</v>
      </c>
      <c r="AB949" s="73">
        <v>20975</v>
      </c>
      <c r="AC949" s="73">
        <v>10179.299975</v>
      </c>
      <c r="AD949" s="75">
        <f t="shared" si="42"/>
        <v>2682606780</v>
      </c>
      <c r="AE949" s="74">
        <f t="shared" si="43"/>
        <v>13677</v>
      </c>
      <c r="AF949" s="75">
        <f t="shared" si="44"/>
        <v>196140</v>
      </c>
    </row>
    <row r="950" spans="1:32">
      <c r="A950" s="69" t="s">
        <v>3908</v>
      </c>
      <c r="B950" s="71" t="s">
        <v>3353</v>
      </c>
      <c r="C950" s="71"/>
      <c r="D950" s="72" t="s">
        <v>1219</v>
      </c>
      <c r="E950" s="71" t="s">
        <v>3354</v>
      </c>
      <c r="F950" s="71" t="s">
        <v>3355</v>
      </c>
      <c r="G950" s="71"/>
      <c r="H950" s="71" t="s">
        <v>1237</v>
      </c>
      <c r="I950" s="71" t="s">
        <v>1215</v>
      </c>
      <c r="J950" s="73">
        <v>9588</v>
      </c>
      <c r="K950" s="73">
        <v>16005</v>
      </c>
      <c r="L950" s="73">
        <v>236247</v>
      </c>
      <c r="M950" s="73">
        <v>11353.947566000001</v>
      </c>
      <c r="N950" s="73">
        <v>2780</v>
      </c>
      <c r="O950" s="73">
        <v>155424</v>
      </c>
      <c r="P950" s="73">
        <v>21662</v>
      </c>
      <c r="Q950" s="73">
        <v>13010.905701</v>
      </c>
      <c r="R950" s="73">
        <v>0</v>
      </c>
      <c r="S950" s="73">
        <v>0</v>
      </c>
      <c r="T950" s="73">
        <v>0</v>
      </c>
      <c r="U950" s="73">
        <v>0</v>
      </c>
      <c r="V950" s="73">
        <v>12330</v>
      </c>
      <c r="W950" s="73">
        <v>14140</v>
      </c>
      <c r="X950" s="73">
        <v>12</v>
      </c>
      <c r="Y950" s="73">
        <v>13152.583333</v>
      </c>
      <c r="Z950" s="73">
        <v>11283</v>
      </c>
      <c r="AA950" s="73">
        <v>14000</v>
      </c>
      <c r="AB950" s="73">
        <v>104</v>
      </c>
      <c r="AC950" s="73">
        <v>11784.973461</v>
      </c>
      <c r="AD950" s="75">
        <f t="shared" si="42"/>
        <v>2682336050.6248021</v>
      </c>
      <c r="AE950" s="74">
        <f t="shared" si="43"/>
        <v>236247</v>
      </c>
      <c r="AF950" s="75">
        <f t="shared" si="44"/>
        <v>11353.947566000001</v>
      </c>
    </row>
    <row r="951" spans="1:32">
      <c r="A951" s="69" t="s">
        <v>3909</v>
      </c>
      <c r="B951" s="71" t="s">
        <v>3910</v>
      </c>
      <c r="C951" s="71"/>
      <c r="D951" s="72" t="s">
        <v>1215</v>
      </c>
      <c r="E951" s="71" t="s">
        <v>3811</v>
      </c>
      <c r="F951" s="71" t="s">
        <v>3812</v>
      </c>
      <c r="G951" s="71"/>
      <c r="H951" s="71" t="s">
        <v>1237</v>
      </c>
      <c r="I951" s="71" t="s">
        <v>1215</v>
      </c>
      <c r="J951" s="73">
        <v>123759.9</v>
      </c>
      <c r="K951" s="73">
        <v>141249</v>
      </c>
      <c r="L951" s="73">
        <v>10244</v>
      </c>
      <c r="M951" s="73">
        <v>126210.956242</v>
      </c>
      <c r="N951" s="73">
        <v>2000</v>
      </c>
      <c r="O951" s="73">
        <v>273938</v>
      </c>
      <c r="P951" s="73">
        <v>3078</v>
      </c>
      <c r="Q951" s="73">
        <v>91626.985513000007</v>
      </c>
      <c r="R951" s="73">
        <v>123750</v>
      </c>
      <c r="S951" s="73">
        <v>165156</v>
      </c>
      <c r="T951" s="73">
        <v>11090</v>
      </c>
      <c r="U951" s="73">
        <v>125133.381058</v>
      </c>
      <c r="V951" s="73">
        <v>4074</v>
      </c>
      <c r="W951" s="73">
        <v>198727</v>
      </c>
      <c r="X951" s="73">
        <v>134770.96661</v>
      </c>
      <c r="Y951" s="73">
        <v>6394.521831</v>
      </c>
      <c r="Z951" s="73">
        <v>17.190000000000001</v>
      </c>
      <c r="AA951" s="73">
        <v>1661310</v>
      </c>
      <c r="AB951" s="73">
        <v>355969.57</v>
      </c>
      <c r="AC951" s="73">
        <v>4983.3571510000002</v>
      </c>
      <c r="AD951" s="75">
        <f t="shared" si="42"/>
        <v>2680634231.6762676</v>
      </c>
      <c r="AE951" s="74">
        <f t="shared" si="43"/>
        <v>21334</v>
      </c>
      <c r="AF951" s="75">
        <f t="shared" si="44"/>
        <v>125650.8030222306</v>
      </c>
    </row>
    <row r="952" spans="1:32">
      <c r="A952" s="69" t="s">
        <v>3911</v>
      </c>
      <c r="B952" s="71" t="s">
        <v>3912</v>
      </c>
      <c r="C952" s="71"/>
      <c r="D952" s="72" t="s">
        <v>1219</v>
      </c>
      <c r="E952" s="71" t="s">
        <v>2093</v>
      </c>
      <c r="F952" s="71" t="s">
        <v>2094</v>
      </c>
      <c r="G952" s="71"/>
      <c r="H952" s="71" t="s">
        <v>1237</v>
      </c>
      <c r="I952" s="71" t="s">
        <v>1215</v>
      </c>
      <c r="J952" s="73">
        <v>0</v>
      </c>
      <c r="K952" s="73">
        <v>0</v>
      </c>
      <c r="L952" s="73">
        <v>0</v>
      </c>
      <c r="M952" s="73">
        <v>0</v>
      </c>
      <c r="N952" s="73">
        <v>130</v>
      </c>
      <c r="O952" s="73">
        <v>14699</v>
      </c>
      <c r="P952" s="73">
        <v>4532</v>
      </c>
      <c r="Q952" s="73">
        <v>1077.5408629999999</v>
      </c>
      <c r="R952" s="73">
        <v>340</v>
      </c>
      <c r="S952" s="73">
        <v>11612</v>
      </c>
      <c r="T952" s="73">
        <v>691829</v>
      </c>
      <c r="U952" s="73">
        <v>3872.7083259999999</v>
      </c>
      <c r="V952" s="73">
        <v>80</v>
      </c>
      <c r="W952" s="73">
        <v>40000</v>
      </c>
      <c r="X952" s="73">
        <v>557500.13333999994</v>
      </c>
      <c r="Y952" s="73">
        <v>645.63135299999999</v>
      </c>
      <c r="Z952" s="73">
        <v>0</v>
      </c>
      <c r="AA952" s="73">
        <v>10350</v>
      </c>
      <c r="AB952" s="73">
        <v>1656485</v>
      </c>
      <c r="AC952" s="73">
        <v>317.20106399999997</v>
      </c>
      <c r="AD952" s="75">
        <f t="shared" si="42"/>
        <v>2679251928.4682541</v>
      </c>
      <c r="AE952" s="74">
        <f t="shared" si="43"/>
        <v>691829</v>
      </c>
      <c r="AF952" s="75">
        <f t="shared" si="44"/>
        <v>3872.7083259999999</v>
      </c>
    </row>
    <row r="953" spans="1:32">
      <c r="A953" s="69" t="s">
        <v>3913</v>
      </c>
      <c r="B953" s="71" t="s">
        <v>3914</v>
      </c>
      <c r="C953" s="71"/>
      <c r="D953" s="72" t="s">
        <v>1215</v>
      </c>
      <c r="E953" s="71" t="s">
        <v>3915</v>
      </c>
      <c r="F953" s="71" t="s">
        <v>3916</v>
      </c>
      <c r="G953" s="71"/>
      <c r="H953" s="71" t="s">
        <v>1224</v>
      </c>
      <c r="I953" s="71" t="s">
        <v>1215</v>
      </c>
      <c r="J953" s="73">
        <v>3300</v>
      </c>
      <c r="K953" s="73">
        <v>56250</v>
      </c>
      <c r="L953" s="73">
        <v>348033</v>
      </c>
      <c r="M953" s="73">
        <v>5051.5686690000002</v>
      </c>
      <c r="N953" s="73">
        <v>4294</v>
      </c>
      <c r="O953" s="73">
        <v>52000</v>
      </c>
      <c r="P953" s="73">
        <v>7595</v>
      </c>
      <c r="Q953" s="73">
        <v>7978.3681319999996</v>
      </c>
      <c r="R953" s="73">
        <v>3560</v>
      </c>
      <c r="S953" s="73">
        <v>7620</v>
      </c>
      <c r="T953" s="73">
        <v>188171</v>
      </c>
      <c r="U953" s="73">
        <v>4893.8555299999998</v>
      </c>
      <c r="V953" s="73">
        <v>3824</v>
      </c>
      <c r="W953" s="73">
        <v>117600</v>
      </c>
      <c r="X953" s="73">
        <v>79508.7</v>
      </c>
      <c r="Y953" s="73">
        <v>13633.51483</v>
      </c>
      <c r="Z953" s="73">
        <v>0</v>
      </c>
      <c r="AA953" s="73">
        <v>5901500</v>
      </c>
      <c r="AB953" s="73">
        <v>230203.9</v>
      </c>
      <c r="AC953" s="73">
        <v>6364.4049070000001</v>
      </c>
      <c r="AD953" s="75">
        <f t="shared" si="42"/>
        <v>2678994287.5137072</v>
      </c>
      <c r="AE953" s="74">
        <f t="shared" si="43"/>
        <v>536204</v>
      </c>
      <c r="AF953" s="75">
        <f t="shared" si="44"/>
        <v>4996.2221235084171</v>
      </c>
    </row>
    <row r="954" spans="1:32">
      <c r="A954" s="69" t="s">
        <v>3917</v>
      </c>
      <c r="B954" s="71" t="s">
        <v>3918</v>
      </c>
      <c r="C954" s="71"/>
      <c r="D954" s="72" t="s">
        <v>1215</v>
      </c>
      <c r="E954" s="71" t="s">
        <v>3089</v>
      </c>
      <c r="F954" s="71" t="s">
        <v>3090</v>
      </c>
      <c r="G954" s="71"/>
      <c r="H954" s="71" t="s">
        <v>1237</v>
      </c>
      <c r="I954" s="71" t="s">
        <v>1215</v>
      </c>
      <c r="J954" s="73">
        <v>11700</v>
      </c>
      <c r="K954" s="73">
        <v>57779</v>
      </c>
      <c r="L954" s="73">
        <v>32668</v>
      </c>
      <c r="M954" s="73">
        <v>49763.368032999999</v>
      </c>
      <c r="N954" s="73">
        <v>0</v>
      </c>
      <c r="O954" s="73">
        <v>117705</v>
      </c>
      <c r="P954" s="73">
        <v>5489</v>
      </c>
      <c r="Q954" s="73">
        <v>50831.491430000002</v>
      </c>
      <c r="R954" s="73">
        <v>37000</v>
      </c>
      <c r="S954" s="73">
        <v>51136</v>
      </c>
      <c r="T954" s="73">
        <v>23970</v>
      </c>
      <c r="U954" s="73">
        <v>43889.535997999999</v>
      </c>
      <c r="V954" s="73">
        <v>234</v>
      </c>
      <c r="W954" s="73">
        <v>76562</v>
      </c>
      <c r="X954" s="73">
        <v>14133.5</v>
      </c>
      <c r="Y954" s="73">
        <v>39784.570623</v>
      </c>
      <c r="Z954" s="73">
        <v>138</v>
      </c>
      <c r="AA954" s="73">
        <v>2866220</v>
      </c>
      <c r="AB954" s="73">
        <v>38472</v>
      </c>
      <c r="AC954" s="73">
        <v>31550.173073000002</v>
      </c>
      <c r="AD954" s="75">
        <f t="shared" si="42"/>
        <v>2677701884.7741041</v>
      </c>
      <c r="AE954" s="74">
        <f t="shared" si="43"/>
        <v>56638</v>
      </c>
      <c r="AF954" s="75">
        <f t="shared" si="44"/>
        <v>47277.479515062398</v>
      </c>
    </row>
    <row r="955" spans="1:32">
      <c r="A955" s="69" t="s">
        <v>3919</v>
      </c>
      <c r="B955" s="71" t="s">
        <v>3920</v>
      </c>
      <c r="C955" s="71"/>
      <c r="D955" s="72" t="s">
        <v>1215</v>
      </c>
      <c r="E955" s="71" t="s">
        <v>1981</v>
      </c>
      <c r="F955" s="71" t="s">
        <v>1982</v>
      </c>
      <c r="G955" s="71"/>
      <c r="H955" s="71" t="s">
        <v>1237</v>
      </c>
      <c r="I955" s="71" t="s">
        <v>1215</v>
      </c>
      <c r="J955" s="73">
        <v>22365</v>
      </c>
      <c r="K955" s="73">
        <v>37593</v>
      </c>
      <c r="L955" s="73">
        <v>81773</v>
      </c>
      <c r="M955" s="73">
        <v>32732.212252000001</v>
      </c>
      <c r="N955" s="73">
        <v>1290</v>
      </c>
      <c r="O955" s="73">
        <v>42296</v>
      </c>
      <c r="P955" s="73">
        <v>2623</v>
      </c>
      <c r="Q955" s="73">
        <v>35411.907448999998</v>
      </c>
      <c r="R955" s="73">
        <v>0</v>
      </c>
      <c r="S955" s="73">
        <v>0</v>
      </c>
      <c r="T955" s="73">
        <v>0</v>
      </c>
      <c r="U955" s="73">
        <v>0</v>
      </c>
      <c r="V955" s="73">
        <v>38763</v>
      </c>
      <c r="W955" s="73">
        <v>38763</v>
      </c>
      <c r="X955" s="73">
        <v>1</v>
      </c>
      <c r="Y955" s="73">
        <v>38763</v>
      </c>
      <c r="Z955" s="73">
        <v>1378</v>
      </c>
      <c r="AA955" s="73">
        <v>39390</v>
      </c>
      <c r="AB955" s="73">
        <v>149</v>
      </c>
      <c r="AC955" s="73">
        <v>22991.050738000002</v>
      </c>
      <c r="AD955" s="75">
        <f t="shared" si="42"/>
        <v>2676611192.4827962</v>
      </c>
      <c r="AE955" s="74">
        <f t="shared" si="43"/>
        <v>81773</v>
      </c>
      <c r="AF955" s="75">
        <f t="shared" si="44"/>
        <v>32732.212252000001</v>
      </c>
    </row>
    <row r="956" spans="1:32">
      <c r="A956" s="69" t="s">
        <v>3921</v>
      </c>
      <c r="B956" s="71" t="s">
        <v>3922</v>
      </c>
      <c r="C956" s="71"/>
      <c r="D956" s="72" t="s">
        <v>1219</v>
      </c>
      <c r="E956" s="71" t="s">
        <v>3923</v>
      </c>
      <c r="F956" s="71" t="s">
        <v>3924</v>
      </c>
      <c r="G956" s="71"/>
      <c r="H956" s="71" t="s">
        <v>1237</v>
      </c>
      <c r="I956" s="71" t="s">
        <v>1215</v>
      </c>
      <c r="J956" s="73">
        <v>22850</v>
      </c>
      <c r="K956" s="73">
        <v>27300</v>
      </c>
      <c r="L956" s="73">
        <v>97536</v>
      </c>
      <c r="M956" s="73">
        <v>27062.666571000002</v>
      </c>
      <c r="N956" s="73">
        <v>1650</v>
      </c>
      <c r="O956" s="73">
        <v>249432</v>
      </c>
      <c r="P956" s="73">
        <v>11583</v>
      </c>
      <c r="Q956" s="73">
        <v>30082.746678</v>
      </c>
      <c r="R956" s="73">
        <v>700</v>
      </c>
      <c r="S956" s="73">
        <v>1357</v>
      </c>
      <c r="T956" s="73">
        <v>29376</v>
      </c>
      <c r="U956" s="73">
        <v>1211.547176</v>
      </c>
      <c r="V956" s="73">
        <v>735</v>
      </c>
      <c r="W956" s="73">
        <v>37458</v>
      </c>
      <c r="X956" s="73">
        <v>2828.1744399999998</v>
      </c>
      <c r="Y956" s="73">
        <v>3609.4232430000002</v>
      </c>
      <c r="Z956" s="73">
        <v>784</v>
      </c>
      <c r="AA956" s="73">
        <v>37458</v>
      </c>
      <c r="AB956" s="73">
        <v>4560.7299999999996</v>
      </c>
      <c r="AC956" s="73">
        <v>14561.849527</v>
      </c>
      <c r="AD956" s="75">
        <f t="shared" si="42"/>
        <v>2675174656.5112319</v>
      </c>
      <c r="AE956" s="74">
        <f t="shared" si="43"/>
        <v>126912</v>
      </c>
      <c r="AF956" s="75">
        <f t="shared" si="44"/>
        <v>21078.973276847202</v>
      </c>
    </row>
    <row r="957" spans="1:32">
      <c r="A957" s="69" t="s">
        <v>3925</v>
      </c>
      <c r="B957" s="71" t="s">
        <v>3926</v>
      </c>
      <c r="C957" s="71"/>
      <c r="D957" s="72" t="s">
        <v>1215</v>
      </c>
      <c r="E957" s="71" t="s">
        <v>3927</v>
      </c>
      <c r="F957" s="71" t="s">
        <v>3928</v>
      </c>
      <c r="G957" s="71"/>
      <c r="H957" s="71" t="s">
        <v>1237</v>
      </c>
      <c r="I957" s="71" t="s">
        <v>1215</v>
      </c>
      <c r="J957" s="73">
        <v>56660</v>
      </c>
      <c r="K957" s="73">
        <v>69024</v>
      </c>
      <c r="L957" s="73">
        <v>43929</v>
      </c>
      <c r="M957" s="73">
        <v>60610.219442000001</v>
      </c>
      <c r="N957" s="73">
        <v>633</v>
      </c>
      <c r="O957" s="73">
        <v>1597512</v>
      </c>
      <c r="P957" s="73">
        <v>11467.08</v>
      </c>
      <c r="Q957" s="73">
        <v>43459.411002000001</v>
      </c>
      <c r="R957" s="73">
        <v>52400</v>
      </c>
      <c r="S957" s="73">
        <v>56640</v>
      </c>
      <c r="T957" s="73">
        <v>171</v>
      </c>
      <c r="U957" s="73">
        <v>54670.409351000002</v>
      </c>
      <c r="V957" s="73">
        <v>233</v>
      </c>
      <c r="W957" s="73">
        <v>90667</v>
      </c>
      <c r="X957" s="73">
        <v>4152.75</v>
      </c>
      <c r="Y957" s="73">
        <v>4133.0152049999997</v>
      </c>
      <c r="Z957" s="73">
        <v>233</v>
      </c>
      <c r="AA957" s="73">
        <v>68270</v>
      </c>
      <c r="AB957" s="73">
        <v>7359</v>
      </c>
      <c r="AC957" s="73">
        <v>7531.7702239999999</v>
      </c>
      <c r="AD957" s="75">
        <f t="shared" si="42"/>
        <v>2671894969.8666391</v>
      </c>
      <c r="AE957" s="74">
        <f t="shared" si="43"/>
        <v>44100</v>
      </c>
      <c r="AF957" s="75">
        <f t="shared" si="44"/>
        <v>60587.187525320616</v>
      </c>
    </row>
    <row r="958" spans="1:32">
      <c r="A958" s="69" t="s">
        <v>3929</v>
      </c>
      <c r="B958" s="71" t="s">
        <v>3930</v>
      </c>
      <c r="C958" s="71"/>
      <c r="D958" s="72" t="s">
        <v>1219</v>
      </c>
      <c r="E958" s="71" t="s">
        <v>2285</v>
      </c>
      <c r="F958" s="71" t="s">
        <v>2286</v>
      </c>
      <c r="G958" s="71"/>
      <c r="H958" s="71" t="s">
        <v>1237</v>
      </c>
      <c r="I958" s="71" t="s">
        <v>1215</v>
      </c>
      <c r="J958" s="73">
        <v>0</v>
      </c>
      <c r="K958" s="73">
        <v>0</v>
      </c>
      <c r="L958" s="73">
        <v>0</v>
      </c>
      <c r="M958" s="73">
        <v>0</v>
      </c>
      <c r="N958" s="73">
        <v>0</v>
      </c>
      <c r="O958" s="73">
        <v>0</v>
      </c>
      <c r="P958" s="73">
        <v>0</v>
      </c>
      <c r="Q958" s="73">
        <v>0</v>
      </c>
      <c r="R958" s="73">
        <v>14400</v>
      </c>
      <c r="S958" s="73">
        <v>66000</v>
      </c>
      <c r="T958" s="73">
        <v>145682</v>
      </c>
      <c r="U958" s="73">
        <v>18337.248936</v>
      </c>
      <c r="V958" s="73">
        <v>3250</v>
      </c>
      <c r="W958" s="73">
        <v>37975</v>
      </c>
      <c r="X958" s="73">
        <v>552</v>
      </c>
      <c r="Y958" s="73">
        <v>15328.260869</v>
      </c>
      <c r="Z958" s="73">
        <v>67</v>
      </c>
      <c r="AA958" s="73">
        <v>71032</v>
      </c>
      <c r="AB958" s="73">
        <v>14110</v>
      </c>
      <c r="AC958" s="73">
        <v>164.43855400000001</v>
      </c>
      <c r="AD958" s="75">
        <f t="shared" si="42"/>
        <v>2671407099.4943519</v>
      </c>
      <c r="AE958" s="74">
        <f t="shared" si="43"/>
        <v>145682</v>
      </c>
      <c r="AF958" s="75">
        <f t="shared" si="44"/>
        <v>18337.248936</v>
      </c>
    </row>
    <row r="959" spans="1:32">
      <c r="A959" s="69" t="s">
        <v>3931</v>
      </c>
      <c r="B959" s="71" t="s">
        <v>3932</v>
      </c>
      <c r="C959" s="71"/>
      <c r="D959" s="72" t="s">
        <v>1215</v>
      </c>
      <c r="E959" s="71"/>
      <c r="F959" s="71"/>
      <c r="G959" s="71"/>
      <c r="H959" s="71" t="s">
        <v>1456</v>
      </c>
      <c r="I959" s="71" t="s">
        <v>1215</v>
      </c>
      <c r="J959" s="73">
        <v>89519</v>
      </c>
      <c r="K959" s="73">
        <v>99466</v>
      </c>
      <c r="L959" s="73">
        <v>9052</v>
      </c>
      <c r="M959" s="73">
        <v>91033.591801999995</v>
      </c>
      <c r="N959" s="73">
        <v>3150</v>
      </c>
      <c r="O959" s="73">
        <v>127059</v>
      </c>
      <c r="P959" s="73">
        <v>4362.232</v>
      </c>
      <c r="Q959" s="73">
        <v>61410.690047999997</v>
      </c>
      <c r="R959" s="73">
        <v>90000</v>
      </c>
      <c r="S959" s="73">
        <v>93240</v>
      </c>
      <c r="T959" s="73">
        <v>20479</v>
      </c>
      <c r="U959" s="73">
        <v>90076.257626999999</v>
      </c>
      <c r="V959" s="73">
        <v>737</v>
      </c>
      <c r="W959" s="73">
        <v>257562</v>
      </c>
      <c r="X959" s="73">
        <v>215465.79996999999</v>
      </c>
      <c r="Y959" s="73">
        <v>5802.2381500000001</v>
      </c>
      <c r="Z959" s="73">
        <v>0</v>
      </c>
      <c r="AA959" s="73">
        <v>1825290</v>
      </c>
      <c r="AB959" s="73">
        <v>614280.36666000006</v>
      </c>
      <c r="AC959" s="73">
        <v>5016.7654080000002</v>
      </c>
      <c r="AD959" s="75">
        <f t="shared" si="42"/>
        <v>2668707752.9350367</v>
      </c>
      <c r="AE959" s="74">
        <f t="shared" si="43"/>
        <v>29531</v>
      </c>
      <c r="AF959" s="75">
        <f t="shared" si="44"/>
        <v>90369.704816465295</v>
      </c>
    </row>
    <row r="960" spans="1:32">
      <c r="A960" s="69" t="s">
        <v>3933</v>
      </c>
      <c r="B960" s="71" t="s">
        <v>3934</v>
      </c>
      <c r="C960" s="71"/>
      <c r="D960" s="72" t="s">
        <v>1215</v>
      </c>
      <c r="E960" s="71" t="s">
        <v>3935</v>
      </c>
      <c r="F960" s="71" t="s">
        <v>3936</v>
      </c>
      <c r="G960" s="71"/>
      <c r="H960" s="71" t="s">
        <v>1237</v>
      </c>
      <c r="I960" s="71" t="s">
        <v>1215</v>
      </c>
      <c r="J960" s="73">
        <v>76480</v>
      </c>
      <c r="K960" s="73">
        <v>96575</v>
      </c>
      <c r="L960" s="73">
        <v>13111</v>
      </c>
      <c r="M960" s="73">
        <v>82613.057279000001</v>
      </c>
      <c r="N960" s="73">
        <v>0</v>
      </c>
      <c r="O960" s="73">
        <v>464175</v>
      </c>
      <c r="P960" s="73">
        <v>5809.8666700000003</v>
      </c>
      <c r="Q960" s="73">
        <v>70245.069327999998</v>
      </c>
      <c r="R960" s="73">
        <v>65055</v>
      </c>
      <c r="S960" s="73">
        <v>85110</v>
      </c>
      <c r="T960" s="73">
        <v>21698</v>
      </c>
      <c r="U960" s="73">
        <v>72999.031151000003</v>
      </c>
      <c r="V960" s="73">
        <v>23</v>
      </c>
      <c r="W960" s="73">
        <v>109170</v>
      </c>
      <c r="X960" s="73">
        <v>40376.399799999999</v>
      </c>
      <c r="Y960" s="73">
        <v>20465.371706000002</v>
      </c>
      <c r="Z960" s="73">
        <v>23</v>
      </c>
      <c r="AA960" s="73">
        <v>430144</v>
      </c>
      <c r="AB960" s="73">
        <v>226171.80666</v>
      </c>
      <c r="AC960" s="73">
        <v>6078.9000690000003</v>
      </c>
      <c r="AD960" s="75">
        <f t="shared" si="42"/>
        <v>2667072771.8993669</v>
      </c>
      <c r="AE960" s="74">
        <f t="shared" si="43"/>
        <v>34809</v>
      </c>
      <c r="AF960" s="75">
        <f t="shared" si="44"/>
        <v>76620.206610341207</v>
      </c>
    </row>
    <row r="961" spans="1:32">
      <c r="A961" s="69" t="s">
        <v>3937</v>
      </c>
      <c r="B961" s="71" t="s">
        <v>3938</v>
      </c>
      <c r="C961" s="71"/>
      <c r="D961" s="72" t="s">
        <v>1215</v>
      </c>
      <c r="E961" s="71" t="s">
        <v>1517</v>
      </c>
      <c r="F961" s="71" t="s">
        <v>1315</v>
      </c>
      <c r="G961" s="71"/>
      <c r="H961" s="71" t="s">
        <v>1224</v>
      </c>
      <c r="I961" s="71" t="s">
        <v>1215</v>
      </c>
      <c r="J961" s="73">
        <v>2828000</v>
      </c>
      <c r="K961" s="73">
        <v>2828000</v>
      </c>
      <c r="L961" s="73">
        <v>317</v>
      </c>
      <c r="M961" s="73">
        <v>2828000</v>
      </c>
      <c r="N961" s="73">
        <v>3167350</v>
      </c>
      <c r="O961" s="73">
        <v>316735000</v>
      </c>
      <c r="P961" s="73">
        <v>26.39</v>
      </c>
      <c r="Q961" s="73">
        <v>7801354.6798019996</v>
      </c>
      <c r="R961" s="73">
        <v>2828000</v>
      </c>
      <c r="S961" s="73">
        <v>2828000</v>
      </c>
      <c r="T961" s="73">
        <v>626</v>
      </c>
      <c r="U961" s="73">
        <v>2828000</v>
      </c>
      <c r="V961" s="73">
        <v>2969391</v>
      </c>
      <c r="W961" s="73">
        <v>3167350</v>
      </c>
      <c r="X961" s="73">
        <v>75</v>
      </c>
      <c r="Y961" s="73">
        <v>3098359.8133319998</v>
      </c>
      <c r="Z961" s="73">
        <v>143440</v>
      </c>
      <c r="AA961" s="73">
        <v>14344000</v>
      </c>
      <c r="AB961" s="73">
        <v>1237</v>
      </c>
      <c r="AC961" s="73">
        <v>2111142.0088920002</v>
      </c>
      <c r="AD961" s="75">
        <f t="shared" si="42"/>
        <v>2666804000</v>
      </c>
      <c r="AE961" s="74">
        <f t="shared" si="43"/>
        <v>943</v>
      </c>
      <c r="AF961" s="75">
        <f t="shared" si="44"/>
        <v>2828000</v>
      </c>
    </row>
    <row r="962" spans="1:32">
      <c r="A962" s="69" t="s">
        <v>3939</v>
      </c>
      <c r="B962" s="71" t="s">
        <v>2043</v>
      </c>
      <c r="C962" s="71"/>
      <c r="D962" s="72" t="s">
        <v>1219</v>
      </c>
      <c r="E962" s="71" t="s">
        <v>2044</v>
      </c>
      <c r="F962" s="71" t="s">
        <v>2045</v>
      </c>
      <c r="G962" s="71"/>
      <c r="H962" s="71" t="s">
        <v>1621</v>
      </c>
      <c r="I962" s="71" t="s">
        <v>1215</v>
      </c>
      <c r="J962" s="73">
        <v>4800</v>
      </c>
      <c r="K962" s="73">
        <v>10808</v>
      </c>
      <c r="L962" s="73">
        <v>275152</v>
      </c>
      <c r="M962" s="73">
        <v>9511.3242050000008</v>
      </c>
      <c r="N962" s="73">
        <v>2411</v>
      </c>
      <c r="O962" s="73">
        <v>451150</v>
      </c>
      <c r="P962" s="73">
        <v>8846.06</v>
      </c>
      <c r="Q962" s="73">
        <v>10559.294512</v>
      </c>
      <c r="R962" s="73">
        <v>2490</v>
      </c>
      <c r="S962" s="73">
        <v>7637</v>
      </c>
      <c r="T962" s="73">
        <v>8534</v>
      </c>
      <c r="U962" s="73">
        <v>5772.2572010000004</v>
      </c>
      <c r="V962" s="73">
        <v>5544</v>
      </c>
      <c r="W962" s="73">
        <v>17000</v>
      </c>
      <c r="X962" s="73">
        <v>2879</v>
      </c>
      <c r="Y962" s="73">
        <v>6940.7631069999998</v>
      </c>
      <c r="Z962" s="73">
        <v>2137</v>
      </c>
      <c r="AA962" s="73">
        <v>15024</v>
      </c>
      <c r="AB962" s="73">
        <v>1080</v>
      </c>
      <c r="AC962" s="73">
        <v>8551.0520359999991</v>
      </c>
      <c r="AD962" s="75">
        <f t="shared" ref="AD962:AD1025" si="45">(L962*M962)+(T962*U962)</f>
        <v>2666320320.6074939</v>
      </c>
      <c r="AE962" s="74">
        <f t="shared" ref="AE962:AE1025" si="46">L962+T962</f>
        <v>283686</v>
      </c>
      <c r="AF962" s="75">
        <f t="shared" ref="AF962:AF1025" si="47">AD962/AE962</f>
        <v>9398.8435122194751</v>
      </c>
    </row>
    <row r="963" spans="1:32">
      <c r="A963" s="69" t="s">
        <v>3940</v>
      </c>
      <c r="B963" s="71" t="s">
        <v>3941</v>
      </c>
      <c r="C963" s="71"/>
      <c r="D963" s="72" t="s">
        <v>1215</v>
      </c>
      <c r="E963" s="71" t="s">
        <v>3942</v>
      </c>
      <c r="F963" s="71" t="s">
        <v>3943</v>
      </c>
      <c r="G963" s="71"/>
      <c r="H963" s="71" t="s">
        <v>1237</v>
      </c>
      <c r="I963" s="71" t="s">
        <v>1215</v>
      </c>
      <c r="J963" s="73">
        <v>2102320</v>
      </c>
      <c r="K963" s="73">
        <v>2389000</v>
      </c>
      <c r="L963" s="73">
        <v>251</v>
      </c>
      <c r="M963" s="73">
        <v>2202399.9999919999</v>
      </c>
      <c r="N963" s="73">
        <v>651546</v>
      </c>
      <c r="O963" s="73">
        <v>2628000</v>
      </c>
      <c r="P963" s="73">
        <v>624</v>
      </c>
      <c r="Q963" s="73">
        <v>1025911.153845</v>
      </c>
      <c r="R963" s="73">
        <v>2369000</v>
      </c>
      <c r="S963" s="73">
        <v>26000000</v>
      </c>
      <c r="T963" s="73">
        <v>862</v>
      </c>
      <c r="U963" s="73">
        <v>2450397.9118289999</v>
      </c>
      <c r="V963" s="73">
        <v>525054</v>
      </c>
      <c r="W963" s="73">
        <v>3285000</v>
      </c>
      <c r="X963" s="73">
        <v>2565</v>
      </c>
      <c r="Y963" s="73">
        <v>755112.78050600004</v>
      </c>
      <c r="Z963" s="73">
        <v>490256</v>
      </c>
      <c r="AA963" s="73">
        <v>3504000</v>
      </c>
      <c r="AB963" s="73">
        <v>5835.4</v>
      </c>
      <c r="AC963" s="73">
        <v>613281.32467200002</v>
      </c>
      <c r="AD963" s="75">
        <f t="shared" si="45"/>
        <v>2665045399.9945898</v>
      </c>
      <c r="AE963" s="74">
        <f t="shared" si="46"/>
        <v>1113</v>
      </c>
      <c r="AF963" s="75">
        <f t="shared" si="47"/>
        <v>2394470.2605521921</v>
      </c>
    </row>
    <row r="964" spans="1:32">
      <c r="A964" s="69" t="s">
        <v>3944</v>
      </c>
      <c r="B964" s="71" t="s">
        <v>3945</v>
      </c>
      <c r="C964" s="71"/>
      <c r="D964" s="72" t="s">
        <v>1219</v>
      </c>
      <c r="E964" s="71" t="s">
        <v>2044</v>
      </c>
      <c r="F964" s="71" t="s">
        <v>2045</v>
      </c>
      <c r="G964" s="71"/>
      <c r="H964" s="71" t="s">
        <v>1621</v>
      </c>
      <c r="I964" s="71" t="s">
        <v>1215</v>
      </c>
      <c r="J964" s="73">
        <v>462</v>
      </c>
      <c r="K964" s="73">
        <v>40200</v>
      </c>
      <c r="L964" s="73">
        <v>191104</v>
      </c>
      <c r="M964" s="73">
        <v>13942.180192</v>
      </c>
      <c r="N964" s="73">
        <v>0</v>
      </c>
      <c r="O964" s="73">
        <v>135570</v>
      </c>
      <c r="P964" s="73">
        <v>8912</v>
      </c>
      <c r="Q964" s="73">
        <v>26744.002886999999</v>
      </c>
      <c r="R964" s="73">
        <v>0</v>
      </c>
      <c r="S964" s="73">
        <v>0</v>
      </c>
      <c r="T964" s="73">
        <v>0</v>
      </c>
      <c r="U964" s="73">
        <v>0</v>
      </c>
      <c r="V964" s="73">
        <v>10000</v>
      </c>
      <c r="W964" s="73">
        <v>135570</v>
      </c>
      <c r="X964" s="73">
        <v>3303</v>
      </c>
      <c r="Y964" s="73">
        <v>19607.675300999999</v>
      </c>
      <c r="Z964" s="73">
        <v>346</v>
      </c>
      <c r="AA964" s="73">
        <v>1634640</v>
      </c>
      <c r="AB964" s="73">
        <v>7434.4</v>
      </c>
      <c r="AC964" s="73">
        <v>20524.688469000001</v>
      </c>
      <c r="AD964" s="75">
        <f t="shared" si="45"/>
        <v>2664406403.4119678</v>
      </c>
      <c r="AE964" s="74">
        <f t="shared" si="46"/>
        <v>191104</v>
      </c>
      <c r="AF964" s="75">
        <f t="shared" si="47"/>
        <v>13942.180191999998</v>
      </c>
    </row>
    <row r="965" spans="1:32">
      <c r="A965" s="69" t="s">
        <v>3946</v>
      </c>
      <c r="B965" s="71" t="s">
        <v>3947</v>
      </c>
      <c r="C965" s="71"/>
      <c r="D965" s="72" t="s">
        <v>1215</v>
      </c>
      <c r="E965" s="71" t="s">
        <v>1993</v>
      </c>
      <c r="F965" s="71" t="s">
        <v>1994</v>
      </c>
      <c r="G965" s="71"/>
      <c r="H965" s="71" t="s">
        <v>1237</v>
      </c>
      <c r="I965" s="71" t="s">
        <v>1219</v>
      </c>
      <c r="J965" s="73">
        <v>14671.8</v>
      </c>
      <c r="K965" s="73">
        <v>17875</v>
      </c>
      <c r="L965" s="73">
        <v>163588</v>
      </c>
      <c r="M965" s="73">
        <v>16014.857656</v>
      </c>
      <c r="N965" s="73">
        <v>0</v>
      </c>
      <c r="O965" s="73">
        <v>186078</v>
      </c>
      <c r="P965" s="73">
        <v>23895</v>
      </c>
      <c r="Q965" s="73">
        <v>17761.300199000001</v>
      </c>
      <c r="R965" s="73">
        <v>12659</v>
      </c>
      <c r="S965" s="73">
        <v>14820</v>
      </c>
      <c r="T965" s="73">
        <v>2692</v>
      </c>
      <c r="U965" s="73">
        <v>14704.655271</v>
      </c>
      <c r="V965" s="73">
        <v>13286</v>
      </c>
      <c r="W965" s="73">
        <v>20822</v>
      </c>
      <c r="X965" s="73">
        <v>523</v>
      </c>
      <c r="Y965" s="73">
        <v>16657.675350000001</v>
      </c>
      <c r="Z965" s="73">
        <v>242</v>
      </c>
      <c r="AA965" s="73">
        <v>94938</v>
      </c>
      <c r="AB965" s="73">
        <v>3683</v>
      </c>
      <c r="AC965" s="73">
        <v>14325.007465999999</v>
      </c>
      <c r="AD965" s="75">
        <f t="shared" si="45"/>
        <v>2659423466.2192602</v>
      </c>
      <c r="AE965" s="74">
        <f t="shared" si="46"/>
        <v>166280</v>
      </c>
      <c r="AF965" s="75">
        <f t="shared" si="47"/>
        <v>15993.646056165866</v>
      </c>
    </row>
    <row r="966" spans="1:32">
      <c r="A966" s="69" t="s">
        <v>3948</v>
      </c>
      <c r="B966" s="71" t="s">
        <v>3949</v>
      </c>
      <c r="C966" s="71"/>
      <c r="D966" s="72" t="s">
        <v>1219</v>
      </c>
      <c r="E966" s="71" t="s">
        <v>2238</v>
      </c>
      <c r="F966" s="71" t="s">
        <v>2239</v>
      </c>
      <c r="G966" s="71"/>
      <c r="H966" s="71" t="s">
        <v>1237</v>
      </c>
      <c r="I966" s="71" t="s">
        <v>1215</v>
      </c>
      <c r="J966" s="73">
        <v>72780</v>
      </c>
      <c r="K966" s="73">
        <v>72780</v>
      </c>
      <c r="L966" s="73">
        <v>206</v>
      </c>
      <c r="M966" s="73">
        <v>72780</v>
      </c>
      <c r="N966" s="73">
        <v>1601</v>
      </c>
      <c r="O966" s="73">
        <v>2028</v>
      </c>
      <c r="P966" s="73">
        <v>1920</v>
      </c>
      <c r="Q966" s="73">
        <v>2021.328125</v>
      </c>
      <c r="R966" s="73">
        <v>700</v>
      </c>
      <c r="S966" s="73">
        <v>2129</v>
      </c>
      <c r="T966" s="73">
        <v>1456650</v>
      </c>
      <c r="U966" s="73">
        <v>1814.6719680000001</v>
      </c>
      <c r="V966" s="73">
        <v>1658</v>
      </c>
      <c r="W966" s="73">
        <v>180000</v>
      </c>
      <c r="X966" s="73">
        <v>7500</v>
      </c>
      <c r="Y966" s="73">
        <v>4907.4119989999999</v>
      </c>
      <c r="Z966" s="73">
        <v>1601</v>
      </c>
      <c r="AA966" s="73">
        <v>247296</v>
      </c>
      <c r="AB966" s="73">
        <v>51513</v>
      </c>
      <c r="AC966" s="73">
        <v>16457.588949000001</v>
      </c>
      <c r="AD966" s="75">
        <f t="shared" si="45"/>
        <v>2658334602.1872001</v>
      </c>
      <c r="AE966" s="74">
        <f t="shared" si="46"/>
        <v>1456856</v>
      </c>
      <c r="AF966" s="75">
        <f t="shared" si="47"/>
        <v>1824.7064927399827</v>
      </c>
    </row>
    <row r="967" spans="1:32">
      <c r="A967" s="69" t="s">
        <v>3950</v>
      </c>
      <c r="B967" s="71" t="s">
        <v>3951</v>
      </c>
      <c r="C967" s="71"/>
      <c r="D967" s="72" t="s">
        <v>1219</v>
      </c>
      <c r="E967" s="71" t="s">
        <v>2674</v>
      </c>
      <c r="F967" s="71" t="s">
        <v>2675</v>
      </c>
      <c r="G967" s="71"/>
      <c r="H967" s="71" t="s">
        <v>1237</v>
      </c>
      <c r="I967" s="71" t="s">
        <v>1219</v>
      </c>
      <c r="J967" s="73">
        <v>4200</v>
      </c>
      <c r="K967" s="73">
        <v>11434</v>
      </c>
      <c r="L967" s="73">
        <v>268512</v>
      </c>
      <c r="M967" s="73">
        <v>9876.4958420000003</v>
      </c>
      <c r="N967" s="73">
        <v>55</v>
      </c>
      <c r="O967" s="73">
        <v>15294</v>
      </c>
      <c r="P967" s="73">
        <v>220769</v>
      </c>
      <c r="Q967" s="73">
        <v>1041.430196</v>
      </c>
      <c r="R967" s="73">
        <v>1600</v>
      </c>
      <c r="S967" s="73">
        <v>1600</v>
      </c>
      <c r="T967" s="73">
        <v>100</v>
      </c>
      <c r="U967" s="73">
        <v>1600</v>
      </c>
      <c r="V967" s="73">
        <v>48</v>
      </c>
      <c r="W967" s="73">
        <v>13834</v>
      </c>
      <c r="X967" s="73">
        <v>420110.3</v>
      </c>
      <c r="Y967" s="73">
        <v>120.89440399999999</v>
      </c>
      <c r="Z967" s="73">
        <v>0</v>
      </c>
      <c r="AA967" s="73">
        <v>53077</v>
      </c>
      <c r="AB967" s="73">
        <v>754324.8</v>
      </c>
      <c r="AC967" s="73">
        <v>170.138665</v>
      </c>
      <c r="AD967" s="75">
        <f t="shared" si="45"/>
        <v>2652117651.5271039</v>
      </c>
      <c r="AE967" s="74">
        <f t="shared" si="46"/>
        <v>268612</v>
      </c>
      <c r="AF967" s="75">
        <f t="shared" si="47"/>
        <v>9873.4146334754369</v>
      </c>
    </row>
    <row r="968" spans="1:32">
      <c r="A968" s="69" t="s">
        <v>3952</v>
      </c>
      <c r="B968" s="71" t="s">
        <v>3953</v>
      </c>
      <c r="C968" s="71"/>
      <c r="D968" s="72" t="s">
        <v>1215</v>
      </c>
      <c r="E968" s="71" t="s">
        <v>1837</v>
      </c>
      <c r="F968" s="71" t="s">
        <v>1838</v>
      </c>
      <c r="G968" s="71"/>
      <c r="H968" s="71" t="s">
        <v>1218</v>
      </c>
      <c r="I968" s="71" t="s">
        <v>1215</v>
      </c>
      <c r="J968" s="73">
        <v>0</v>
      </c>
      <c r="K968" s="73">
        <v>0</v>
      </c>
      <c r="L968" s="73">
        <v>0</v>
      </c>
      <c r="M968" s="73">
        <v>0</v>
      </c>
      <c r="N968" s="73">
        <v>2150000</v>
      </c>
      <c r="O968" s="73">
        <v>2493052</v>
      </c>
      <c r="P968" s="73">
        <v>135</v>
      </c>
      <c r="Q968" s="73">
        <v>2406329.555555</v>
      </c>
      <c r="R968" s="73">
        <v>1822377</v>
      </c>
      <c r="S968" s="73">
        <v>2403660</v>
      </c>
      <c r="T968" s="73">
        <v>1253</v>
      </c>
      <c r="U968" s="73">
        <v>2114441.4357500002</v>
      </c>
      <c r="V968" s="73">
        <v>1486273</v>
      </c>
      <c r="W968" s="73">
        <v>2991692</v>
      </c>
      <c r="X968" s="73">
        <v>329</v>
      </c>
      <c r="Y968" s="73">
        <v>2302112.698508</v>
      </c>
      <c r="Z968" s="73">
        <v>429</v>
      </c>
      <c r="AA968" s="73">
        <v>9583329</v>
      </c>
      <c r="AB968" s="73">
        <v>1286</v>
      </c>
      <c r="AC968" s="73">
        <v>2285589.3000050001</v>
      </c>
      <c r="AD968" s="75">
        <f t="shared" si="45"/>
        <v>2649395118.99475</v>
      </c>
      <c r="AE968" s="74">
        <f t="shared" si="46"/>
        <v>1253</v>
      </c>
      <c r="AF968" s="75">
        <f t="shared" si="47"/>
        <v>2114441.4357500002</v>
      </c>
    </row>
    <row r="969" spans="1:32">
      <c r="A969" s="69" t="s">
        <v>3954</v>
      </c>
      <c r="B969" s="71" t="s">
        <v>3955</v>
      </c>
      <c r="C969" s="71"/>
      <c r="D969" s="72" t="s">
        <v>1215</v>
      </c>
      <c r="E969" s="71" t="s">
        <v>3956</v>
      </c>
      <c r="F969" s="71" t="s">
        <v>3957</v>
      </c>
      <c r="G969" s="71"/>
      <c r="H969" s="71" t="s">
        <v>1237</v>
      </c>
      <c r="I969" s="71" t="s">
        <v>1215</v>
      </c>
      <c r="J969" s="73">
        <v>211890</v>
      </c>
      <c r="K969" s="73">
        <v>239415</v>
      </c>
      <c r="L969" s="73">
        <v>6409</v>
      </c>
      <c r="M969" s="73">
        <v>197602.463093</v>
      </c>
      <c r="N969" s="73">
        <v>5730</v>
      </c>
      <c r="O969" s="73">
        <v>238796</v>
      </c>
      <c r="P969" s="73">
        <v>2616.1333300000001</v>
      </c>
      <c r="Q969" s="73">
        <v>92439.661655999997</v>
      </c>
      <c r="R969" s="73">
        <v>161160</v>
      </c>
      <c r="S969" s="73">
        <v>161160</v>
      </c>
      <c r="T969" s="73">
        <v>9601</v>
      </c>
      <c r="U969" s="73">
        <v>143790.06717699999</v>
      </c>
      <c r="V969" s="73">
        <v>35</v>
      </c>
      <c r="W969" s="73">
        <v>208395</v>
      </c>
      <c r="X969" s="73">
        <v>53258.329409999998</v>
      </c>
      <c r="Y969" s="73">
        <v>20431.26742</v>
      </c>
      <c r="Z969" s="73">
        <v>35</v>
      </c>
      <c r="AA969" s="73">
        <v>233502.2</v>
      </c>
      <c r="AB969" s="73">
        <v>95725</v>
      </c>
      <c r="AC969" s="73">
        <v>7872.4136140000001</v>
      </c>
      <c r="AD969" s="75">
        <f t="shared" si="45"/>
        <v>2646962620.9294138</v>
      </c>
      <c r="AE969" s="74">
        <f t="shared" si="46"/>
        <v>16010</v>
      </c>
      <c r="AF969" s="75">
        <f t="shared" si="47"/>
        <v>165331.83141345496</v>
      </c>
    </row>
    <row r="970" spans="1:32">
      <c r="A970" s="69" t="s">
        <v>3958</v>
      </c>
      <c r="B970" s="71" t="s">
        <v>3959</v>
      </c>
      <c r="C970" s="71"/>
      <c r="D970" s="72" t="s">
        <v>1219</v>
      </c>
      <c r="E970" s="71" t="s">
        <v>3960</v>
      </c>
      <c r="F970" s="71" t="s">
        <v>3961</v>
      </c>
      <c r="G970" s="71"/>
      <c r="H970" s="71" t="s">
        <v>1621</v>
      </c>
      <c r="I970" s="71" t="s">
        <v>1215</v>
      </c>
      <c r="J970" s="73">
        <v>4559</v>
      </c>
      <c r="K970" s="73">
        <v>34500</v>
      </c>
      <c r="L970" s="73">
        <v>109913</v>
      </c>
      <c r="M970" s="73">
        <v>21531.960918000001</v>
      </c>
      <c r="N970" s="73">
        <v>5500</v>
      </c>
      <c r="O970" s="73">
        <v>929640</v>
      </c>
      <c r="P970" s="73">
        <v>20560.424999999999</v>
      </c>
      <c r="Q970" s="73">
        <v>22248.027484999999</v>
      </c>
      <c r="R970" s="73">
        <v>190</v>
      </c>
      <c r="S970" s="73">
        <v>23126</v>
      </c>
      <c r="T970" s="73">
        <v>20288</v>
      </c>
      <c r="U970" s="73">
        <v>13722.923494999999</v>
      </c>
      <c r="V970" s="73">
        <v>0.76</v>
      </c>
      <c r="W970" s="73">
        <v>185498</v>
      </c>
      <c r="X970" s="73">
        <v>18192</v>
      </c>
      <c r="Y970" s="73">
        <v>16282.169768</v>
      </c>
      <c r="Z970" s="73">
        <v>1</v>
      </c>
      <c r="AA970" s="73">
        <v>1120440</v>
      </c>
      <c r="AB970" s="73">
        <v>173784.93</v>
      </c>
      <c r="AC970" s="73">
        <v>1905.448476</v>
      </c>
      <c r="AD970" s="75">
        <f t="shared" si="45"/>
        <v>2645053092.2466941</v>
      </c>
      <c r="AE970" s="74">
        <f t="shared" si="46"/>
        <v>130201</v>
      </c>
      <c r="AF970" s="75">
        <f t="shared" si="47"/>
        <v>20315.151897809494</v>
      </c>
    </row>
    <row r="971" spans="1:32">
      <c r="A971" s="69" t="s">
        <v>3962</v>
      </c>
      <c r="B971" s="71" t="s">
        <v>3963</v>
      </c>
      <c r="C971" s="71"/>
      <c r="D971" s="72" t="s">
        <v>1219</v>
      </c>
      <c r="E971" s="71" t="s">
        <v>3964</v>
      </c>
      <c r="F971" s="71" t="s">
        <v>3965</v>
      </c>
      <c r="G971" s="71"/>
      <c r="H971" s="71" t="s">
        <v>1237</v>
      </c>
      <c r="I971" s="71" t="s">
        <v>1215</v>
      </c>
      <c r="J971" s="73">
        <v>15000</v>
      </c>
      <c r="K971" s="73">
        <v>56024</v>
      </c>
      <c r="L971" s="73">
        <v>54904</v>
      </c>
      <c r="M971" s="73">
        <v>48110.857544999999</v>
      </c>
      <c r="N971" s="73">
        <v>4213</v>
      </c>
      <c r="O971" s="73">
        <v>65010</v>
      </c>
      <c r="P971" s="73">
        <v>653</v>
      </c>
      <c r="Q971" s="73">
        <v>42245.649641000004</v>
      </c>
      <c r="R971" s="73">
        <v>0</v>
      </c>
      <c r="S971" s="73">
        <v>0</v>
      </c>
      <c r="T971" s="73">
        <v>0</v>
      </c>
      <c r="U971" s="73">
        <v>0</v>
      </c>
      <c r="V971" s="73">
        <v>51555</v>
      </c>
      <c r="W971" s="73">
        <v>58101</v>
      </c>
      <c r="X971" s="73">
        <v>21</v>
      </c>
      <c r="Y971" s="73">
        <v>53713.666665999997</v>
      </c>
      <c r="Z971" s="73">
        <v>5594</v>
      </c>
      <c r="AA971" s="73">
        <v>49100</v>
      </c>
      <c r="AB971" s="73">
        <v>2430</v>
      </c>
      <c r="AC971" s="73">
        <v>47136.410699</v>
      </c>
      <c r="AD971" s="75">
        <f t="shared" si="45"/>
        <v>2641478522.6506801</v>
      </c>
      <c r="AE971" s="74">
        <f t="shared" si="46"/>
        <v>54904</v>
      </c>
      <c r="AF971" s="75">
        <f t="shared" si="47"/>
        <v>48110.857544999999</v>
      </c>
    </row>
    <row r="972" spans="1:32">
      <c r="A972" s="69" t="s">
        <v>3966</v>
      </c>
      <c r="B972" s="71" t="s">
        <v>3967</v>
      </c>
      <c r="C972" s="71"/>
      <c r="D972" s="72" t="s">
        <v>1215</v>
      </c>
      <c r="E972" s="71" t="s">
        <v>3968</v>
      </c>
      <c r="F972" s="71" t="s">
        <v>3969</v>
      </c>
      <c r="G972" s="71"/>
      <c r="H972" s="71" t="s">
        <v>1237</v>
      </c>
      <c r="I972" s="71" t="s">
        <v>1215</v>
      </c>
      <c r="J972" s="73">
        <v>144600</v>
      </c>
      <c r="K972" s="73">
        <v>202468</v>
      </c>
      <c r="L972" s="73">
        <v>13775</v>
      </c>
      <c r="M972" s="73">
        <v>155823.94039500001</v>
      </c>
      <c r="N972" s="73">
        <v>10237</v>
      </c>
      <c r="O972" s="73">
        <v>230077</v>
      </c>
      <c r="P972" s="73">
        <v>1995</v>
      </c>
      <c r="Q972" s="73">
        <v>146396.247114</v>
      </c>
      <c r="R972" s="73">
        <v>100000</v>
      </c>
      <c r="S972" s="73">
        <v>202480</v>
      </c>
      <c r="T972" s="73">
        <v>2962</v>
      </c>
      <c r="U972" s="73">
        <v>165779.135714</v>
      </c>
      <c r="V972" s="73">
        <v>22</v>
      </c>
      <c r="W972" s="73">
        <v>345220</v>
      </c>
      <c r="X972" s="73">
        <v>1114.3499999999999</v>
      </c>
      <c r="Y972" s="73">
        <v>76731.764721</v>
      </c>
      <c r="Z972" s="73">
        <v>22</v>
      </c>
      <c r="AA972" s="73">
        <v>202468</v>
      </c>
      <c r="AB972" s="73">
        <v>3129</v>
      </c>
      <c r="AC972" s="73">
        <v>86731.484179000006</v>
      </c>
      <c r="AD972" s="75">
        <f t="shared" si="45"/>
        <v>2637512578.925993</v>
      </c>
      <c r="AE972" s="74">
        <f t="shared" si="46"/>
        <v>16737</v>
      </c>
      <c r="AF972" s="75">
        <f t="shared" si="47"/>
        <v>157585.7429005194</v>
      </c>
    </row>
    <row r="973" spans="1:32">
      <c r="A973" s="69" t="s">
        <v>3970</v>
      </c>
      <c r="B973" s="71" t="s">
        <v>3971</v>
      </c>
      <c r="C973" s="71"/>
      <c r="D973" s="72" t="s">
        <v>1215</v>
      </c>
      <c r="E973" s="71" t="s">
        <v>3668</v>
      </c>
      <c r="F973" s="71" t="s">
        <v>3669</v>
      </c>
      <c r="G973" s="71"/>
      <c r="H973" s="71" t="s">
        <v>1237</v>
      </c>
      <c r="I973" s="71" t="s">
        <v>1215</v>
      </c>
      <c r="J973" s="73">
        <v>57288</v>
      </c>
      <c r="K973" s="73">
        <v>67324</v>
      </c>
      <c r="L973" s="73">
        <v>42326</v>
      </c>
      <c r="M973" s="73">
        <v>60767.499898000002</v>
      </c>
      <c r="N973" s="73">
        <v>12972</v>
      </c>
      <c r="O973" s="73">
        <v>81313</v>
      </c>
      <c r="P973" s="73">
        <v>2941</v>
      </c>
      <c r="Q973" s="73">
        <v>62361.410090999998</v>
      </c>
      <c r="R973" s="73">
        <v>54450</v>
      </c>
      <c r="S973" s="73">
        <v>59584</v>
      </c>
      <c r="T973" s="73">
        <v>1154</v>
      </c>
      <c r="U973" s="73">
        <v>55847.302421</v>
      </c>
      <c r="V973" s="73">
        <v>412</v>
      </c>
      <c r="W973" s="73">
        <v>962360</v>
      </c>
      <c r="X973" s="73">
        <v>6493.7042000000001</v>
      </c>
      <c r="Y973" s="73">
        <v>11834.987528</v>
      </c>
      <c r="Z973" s="73">
        <v>0</v>
      </c>
      <c r="AA973" s="73">
        <v>269500</v>
      </c>
      <c r="AB973" s="73">
        <v>21233.347119999999</v>
      </c>
      <c r="AC973" s="73">
        <v>11705.915718</v>
      </c>
      <c r="AD973" s="75">
        <f t="shared" si="45"/>
        <v>2636492987.6765819</v>
      </c>
      <c r="AE973" s="74">
        <f t="shared" si="46"/>
        <v>43480</v>
      </c>
      <c r="AF973" s="75">
        <f t="shared" si="47"/>
        <v>60636.913240031783</v>
      </c>
    </row>
    <row r="974" spans="1:32">
      <c r="A974" s="69" t="s">
        <v>3972</v>
      </c>
      <c r="B974" s="71" t="s">
        <v>3973</v>
      </c>
      <c r="C974" s="71"/>
      <c r="D974" s="72" t="s">
        <v>1215</v>
      </c>
      <c r="E974" s="71" t="s">
        <v>3974</v>
      </c>
      <c r="F974" s="71" t="s">
        <v>2766</v>
      </c>
      <c r="G974" s="71"/>
      <c r="H974" s="71" t="s">
        <v>1237</v>
      </c>
      <c r="I974" s="71" t="s">
        <v>1219</v>
      </c>
      <c r="J974" s="73">
        <v>19350.400000000001</v>
      </c>
      <c r="K974" s="73">
        <v>27748</v>
      </c>
      <c r="L974" s="73">
        <v>113043</v>
      </c>
      <c r="M974" s="73">
        <v>23321.965891</v>
      </c>
      <c r="N974" s="73">
        <v>0</v>
      </c>
      <c r="O974" s="73">
        <v>55370</v>
      </c>
      <c r="P974" s="73">
        <v>7096.3332600000003</v>
      </c>
      <c r="Q974" s="73">
        <v>19388.363698000001</v>
      </c>
      <c r="R974" s="73">
        <v>0</v>
      </c>
      <c r="S974" s="73">
        <v>0</v>
      </c>
      <c r="T974" s="73">
        <v>0</v>
      </c>
      <c r="U974" s="73">
        <v>0</v>
      </c>
      <c r="V974" s="73">
        <v>224</v>
      </c>
      <c r="W974" s="73">
        <v>31680</v>
      </c>
      <c r="X974" s="73">
        <v>2472.4972899999998</v>
      </c>
      <c r="Y974" s="73">
        <v>998.69356100000005</v>
      </c>
      <c r="Z974" s="73">
        <v>175</v>
      </c>
      <c r="AA974" s="73">
        <v>30500.16</v>
      </c>
      <c r="AB974" s="73">
        <v>5183.25</v>
      </c>
      <c r="AC974" s="73">
        <v>9297.1679499999991</v>
      </c>
      <c r="AD974" s="75">
        <f t="shared" si="45"/>
        <v>2636384990.2163129</v>
      </c>
      <c r="AE974" s="74">
        <f t="shared" si="46"/>
        <v>113043</v>
      </c>
      <c r="AF974" s="75">
        <f t="shared" si="47"/>
        <v>23321.965891</v>
      </c>
    </row>
    <row r="975" spans="1:32">
      <c r="A975" s="69" t="s">
        <v>3975</v>
      </c>
      <c r="B975" s="71" t="s">
        <v>3976</v>
      </c>
      <c r="C975" s="71"/>
      <c r="D975" s="72" t="s">
        <v>1215</v>
      </c>
      <c r="E975" s="71" t="s">
        <v>3977</v>
      </c>
      <c r="F975" s="71" t="s">
        <v>3978</v>
      </c>
      <c r="G975" s="71"/>
      <c r="H975" s="71" t="s">
        <v>1237</v>
      </c>
      <c r="I975" s="71" t="s">
        <v>1215</v>
      </c>
      <c r="J975" s="73">
        <v>22130</v>
      </c>
      <c r="K975" s="73">
        <v>45687</v>
      </c>
      <c r="L975" s="73">
        <v>66755</v>
      </c>
      <c r="M975" s="73">
        <v>39076.863093</v>
      </c>
      <c r="N975" s="73">
        <v>0</v>
      </c>
      <c r="O975" s="73">
        <v>482547</v>
      </c>
      <c r="P975" s="73">
        <v>6966</v>
      </c>
      <c r="Q975" s="73">
        <v>39148.993465</v>
      </c>
      <c r="R975" s="73">
        <v>16072</v>
      </c>
      <c r="S975" s="73">
        <v>33285</v>
      </c>
      <c r="T975" s="73">
        <v>1100</v>
      </c>
      <c r="U975" s="73">
        <v>23998.616359</v>
      </c>
      <c r="V975" s="73">
        <v>21</v>
      </c>
      <c r="W975" s="73">
        <v>45640</v>
      </c>
      <c r="X975" s="73">
        <v>10693</v>
      </c>
      <c r="Y975" s="73">
        <v>1865.7315120000001</v>
      </c>
      <c r="Z975" s="73">
        <v>21</v>
      </c>
      <c r="AA975" s="73">
        <v>42116.34</v>
      </c>
      <c r="AB975" s="73">
        <v>16685</v>
      </c>
      <c r="AC975" s="73">
        <v>18124.776688999998</v>
      </c>
      <c r="AD975" s="75">
        <f t="shared" si="45"/>
        <v>2634974473.768115</v>
      </c>
      <c r="AE975" s="74">
        <f t="shared" si="46"/>
        <v>67855</v>
      </c>
      <c r="AF975" s="75">
        <f t="shared" si="47"/>
        <v>38832.429058553018</v>
      </c>
    </row>
    <row r="976" spans="1:32">
      <c r="A976" s="69" t="s">
        <v>3979</v>
      </c>
      <c r="B976" s="71" t="s">
        <v>3980</v>
      </c>
      <c r="C976" s="71"/>
      <c r="D976" s="72" t="s">
        <v>1219</v>
      </c>
      <c r="E976" s="71" t="s">
        <v>3981</v>
      </c>
      <c r="F976" s="71" t="s">
        <v>3982</v>
      </c>
      <c r="G976" s="71"/>
      <c r="H976" s="71" t="s">
        <v>1237</v>
      </c>
      <c r="I976" s="71" t="s">
        <v>1215</v>
      </c>
      <c r="J976" s="73">
        <v>27000</v>
      </c>
      <c r="K976" s="73">
        <v>60417</v>
      </c>
      <c r="L976" s="73">
        <v>49203</v>
      </c>
      <c r="M976" s="73">
        <v>53515.230162</v>
      </c>
      <c r="N976" s="73">
        <v>0</v>
      </c>
      <c r="O976" s="73">
        <v>250344</v>
      </c>
      <c r="P976" s="73">
        <v>3549</v>
      </c>
      <c r="Q976" s="73">
        <v>55565.279709000002</v>
      </c>
      <c r="R976" s="73">
        <v>41427</v>
      </c>
      <c r="S976" s="73">
        <v>41427</v>
      </c>
      <c r="T976" s="73">
        <v>20</v>
      </c>
      <c r="U976" s="73">
        <v>41427</v>
      </c>
      <c r="V976" s="73">
        <v>5865</v>
      </c>
      <c r="W976" s="73">
        <v>102412</v>
      </c>
      <c r="X976" s="73">
        <v>119</v>
      </c>
      <c r="Y976" s="73">
        <v>55411.721845</v>
      </c>
      <c r="Z976" s="73">
        <v>200</v>
      </c>
      <c r="AA976" s="73">
        <v>92264</v>
      </c>
      <c r="AB976" s="73">
        <v>3198</v>
      </c>
      <c r="AC976" s="73">
        <v>48618.900249999999</v>
      </c>
      <c r="AD976" s="75">
        <f t="shared" si="45"/>
        <v>2633938409.6608858</v>
      </c>
      <c r="AE976" s="74">
        <f t="shared" si="46"/>
        <v>49223</v>
      </c>
      <c r="AF976" s="75">
        <f t="shared" si="47"/>
        <v>53510.318543381873</v>
      </c>
    </row>
    <row r="977" spans="1:32">
      <c r="A977" s="69" t="s">
        <v>3983</v>
      </c>
      <c r="B977" s="71" t="s">
        <v>3984</v>
      </c>
      <c r="C977" s="71"/>
      <c r="D977" s="72" t="s">
        <v>1219</v>
      </c>
      <c r="E977" s="71" t="s">
        <v>3985</v>
      </c>
      <c r="F977" s="71" t="s">
        <v>3986</v>
      </c>
      <c r="G977" s="71"/>
      <c r="H977" s="71" t="s">
        <v>1237</v>
      </c>
      <c r="I977" s="71" t="s">
        <v>1215</v>
      </c>
      <c r="J977" s="73">
        <v>141518</v>
      </c>
      <c r="K977" s="73">
        <v>235059</v>
      </c>
      <c r="L977" s="73">
        <v>13611</v>
      </c>
      <c r="M977" s="73">
        <v>178761.19961099999</v>
      </c>
      <c r="N977" s="73">
        <v>7296</v>
      </c>
      <c r="O977" s="73">
        <v>791392</v>
      </c>
      <c r="P977" s="73">
        <v>1152</v>
      </c>
      <c r="Q977" s="73">
        <v>71364.023396000004</v>
      </c>
      <c r="R977" s="73">
        <v>92400</v>
      </c>
      <c r="S977" s="73">
        <v>176904</v>
      </c>
      <c r="T977" s="73">
        <v>1125</v>
      </c>
      <c r="U977" s="73">
        <v>173617.48444</v>
      </c>
      <c r="V977" s="73">
        <v>306</v>
      </c>
      <c r="W977" s="73">
        <v>1932224</v>
      </c>
      <c r="X977" s="73">
        <v>100609.16332000001</v>
      </c>
      <c r="Y977" s="73">
        <v>11282.150944000001</v>
      </c>
      <c r="Z977" s="73">
        <v>306</v>
      </c>
      <c r="AA977" s="73">
        <v>215824</v>
      </c>
      <c r="AB977" s="73">
        <v>166758</v>
      </c>
      <c r="AC977" s="73">
        <v>7189.9558020000004</v>
      </c>
      <c r="AD977" s="75">
        <f t="shared" si="45"/>
        <v>2628438357.9003205</v>
      </c>
      <c r="AE977" s="74">
        <f t="shared" si="46"/>
        <v>14736</v>
      </c>
      <c r="AF977" s="75">
        <f t="shared" si="47"/>
        <v>178368.50962950059</v>
      </c>
    </row>
    <row r="978" spans="1:32">
      <c r="A978" s="69" t="s">
        <v>3987</v>
      </c>
      <c r="B978" s="71" t="s">
        <v>3988</v>
      </c>
      <c r="C978" s="71"/>
      <c r="D978" s="72" t="s">
        <v>1219</v>
      </c>
      <c r="E978" s="71" t="s">
        <v>3989</v>
      </c>
      <c r="F978" s="71" t="s">
        <v>3990</v>
      </c>
      <c r="G978" s="71"/>
      <c r="H978" s="71" t="s">
        <v>1237</v>
      </c>
      <c r="I978" s="71" t="s">
        <v>1215</v>
      </c>
      <c r="J978" s="73">
        <v>10000</v>
      </c>
      <c r="K978" s="73">
        <v>32872</v>
      </c>
      <c r="L978" s="73">
        <v>74157</v>
      </c>
      <c r="M978" s="73">
        <v>19515.666539999998</v>
      </c>
      <c r="N978" s="73">
        <v>922</v>
      </c>
      <c r="O978" s="73">
        <v>69850</v>
      </c>
      <c r="P978" s="73">
        <v>4888</v>
      </c>
      <c r="Q978" s="73">
        <v>30413.576305999999</v>
      </c>
      <c r="R978" s="73">
        <v>222</v>
      </c>
      <c r="S978" s="73">
        <v>35000</v>
      </c>
      <c r="T978" s="73">
        <v>50411</v>
      </c>
      <c r="U978" s="73">
        <v>23424.682861000001</v>
      </c>
      <c r="V978" s="73">
        <v>1</v>
      </c>
      <c r="W978" s="73">
        <v>70313</v>
      </c>
      <c r="X978" s="73">
        <v>41919.5</v>
      </c>
      <c r="Y978" s="73">
        <v>19252.784438999999</v>
      </c>
      <c r="Z978" s="73">
        <v>0</v>
      </c>
      <c r="AA978" s="73">
        <v>1331220</v>
      </c>
      <c r="AB978" s="73">
        <v>397651.9</v>
      </c>
      <c r="AC978" s="73">
        <v>2512.1328109999999</v>
      </c>
      <c r="AD978" s="75">
        <f t="shared" si="45"/>
        <v>2628084971.3126507</v>
      </c>
      <c r="AE978" s="74">
        <f t="shared" si="46"/>
        <v>124568</v>
      </c>
      <c r="AF978" s="75">
        <f t="shared" si="47"/>
        <v>21097.593052089225</v>
      </c>
    </row>
    <row r="979" spans="1:32">
      <c r="A979" s="69" t="s">
        <v>3991</v>
      </c>
      <c r="B979" s="71" t="s">
        <v>3313</v>
      </c>
      <c r="C979" s="71"/>
      <c r="D979" s="72" t="s">
        <v>1215</v>
      </c>
      <c r="E979" s="71" t="s">
        <v>3314</v>
      </c>
      <c r="F979" s="71" t="s">
        <v>3315</v>
      </c>
      <c r="G979" s="71"/>
      <c r="H979" s="71" t="s">
        <v>1218</v>
      </c>
      <c r="I979" s="71" t="s">
        <v>1219</v>
      </c>
      <c r="J979" s="73">
        <v>13853.54</v>
      </c>
      <c r="K979" s="73">
        <v>16350</v>
      </c>
      <c r="L979" s="73">
        <v>5066</v>
      </c>
      <c r="M979" s="73">
        <v>15454.395182</v>
      </c>
      <c r="N979" s="73">
        <v>14480</v>
      </c>
      <c r="O979" s="73">
        <v>83375</v>
      </c>
      <c r="P979" s="73">
        <v>2073.1999999999998</v>
      </c>
      <c r="Q979" s="73">
        <v>17009.613367000002</v>
      </c>
      <c r="R979" s="73">
        <v>13323.42</v>
      </c>
      <c r="S979" s="73">
        <v>15800</v>
      </c>
      <c r="T979" s="73">
        <v>171642</v>
      </c>
      <c r="U979" s="73">
        <v>14837.699091</v>
      </c>
      <c r="V979" s="73">
        <v>473</v>
      </c>
      <c r="W979" s="73">
        <v>31666</v>
      </c>
      <c r="X979" s="73">
        <v>24222</v>
      </c>
      <c r="Y979" s="73">
        <v>14024.780658</v>
      </c>
      <c r="Z979" s="73">
        <v>4</v>
      </c>
      <c r="AA979" s="73">
        <v>53530</v>
      </c>
      <c r="AB979" s="73">
        <v>58936</v>
      </c>
      <c r="AC979" s="73">
        <v>8338.3722519999992</v>
      </c>
      <c r="AD979" s="75">
        <f t="shared" si="45"/>
        <v>2625064313.3694339</v>
      </c>
      <c r="AE979" s="74">
        <f t="shared" si="46"/>
        <v>176708</v>
      </c>
      <c r="AF979" s="75">
        <f t="shared" si="47"/>
        <v>14855.379005870893</v>
      </c>
    </row>
    <row r="980" spans="1:32">
      <c r="A980" s="69" t="s">
        <v>3992</v>
      </c>
      <c r="B980" s="71" t="s">
        <v>3993</v>
      </c>
      <c r="C980" s="71"/>
      <c r="D980" s="72" t="s">
        <v>1215</v>
      </c>
      <c r="E980" s="71" t="s">
        <v>1993</v>
      </c>
      <c r="F980" s="71" t="s">
        <v>1994</v>
      </c>
      <c r="G980" s="71"/>
      <c r="H980" s="71" t="s">
        <v>1237</v>
      </c>
      <c r="I980" s="71" t="s">
        <v>1219</v>
      </c>
      <c r="J980" s="73">
        <v>70567</v>
      </c>
      <c r="K980" s="73">
        <v>76110</v>
      </c>
      <c r="L980" s="73">
        <v>32489</v>
      </c>
      <c r="M980" s="73">
        <v>74251.174058000004</v>
      </c>
      <c r="N980" s="73">
        <v>71065.632809999996</v>
      </c>
      <c r="O980" s="73">
        <v>99463</v>
      </c>
      <c r="P980" s="73">
        <v>2143</v>
      </c>
      <c r="Q980" s="73">
        <v>85310.764232000001</v>
      </c>
      <c r="R980" s="73">
        <v>66528</v>
      </c>
      <c r="S980" s="73">
        <v>76110</v>
      </c>
      <c r="T980" s="73">
        <v>2972</v>
      </c>
      <c r="U980" s="73">
        <v>70112.088487000001</v>
      </c>
      <c r="V980" s="73">
        <v>200</v>
      </c>
      <c r="W980" s="73">
        <v>85020</v>
      </c>
      <c r="X980" s="73">
        <v>7376.8</v>
      </c>
      <c r="Y980" s="73">
        <v>2867.3123799999998</v>
      </c>
      <c r="Z980" s="73">
        <v>89</v>
      </c>
      <c r="AA980" s="73">
        <v>147540</v>
      </c>
      <c r="AB980" s="73">
        <v>8352.8700000000008</v>
      </c>
      <c r="AC980" s="73">
        <v>21802.881404</v>
      </c>
      <c r="AD980" s="75">
        <f t="shared" si="45"/>
        <v>2620719520.9537263</v>
      </c>
      <c r="AE980" s="74">
        <f t="shared" si="46"/>
        <v>35461</v>
      </c>
      <c r="AF980" s="75">
        <f t="shared" si="47"/>
        <v>73904.275710039932</v>
      </c>
    </row>
    <row r="981" spans="1:32">
      <c r="A981" s="69" t="s">
        <v>3994</v>
      </c>
      <c r="B981" s="71" t="s">
        <v>1638</v>
      </c>
      <c r="C981" s="71"/>
      <c r="D981" s="72" t="s">
        <v>1215</v>
      </c>
      <c r="E981" s="71" t="s">
        <v>1364</v>
      </c>
      <c r="F981" s="71" t="s">
        <v>1365</v>
      </c>
      <c r="G981" s="71"/>
      <c r="H981" s="71" t="s">
        <v>1237</v>
      </c>
      <c r="I981" s="71" t="s">
        <v>1215</v>
      </c>
      <c r="J981" s="73">
        <v>6161</v>
      </c>
      <c r="K981" s="73">
        <v>7984</v>
      </c>
      <c r="L981" s="73">
        <v>363079</v>
      </c>
      <c r="M981" s="73">
        <v>7211.0282969999998</v>
      </c>
      <c r="N981" s="73">
        <v>1</v>
      </c>
      <c r="O981" s="73">
        <v>822528</v>
      </c>
      <c r="P981" s="73">
        <v>46042.25</v>
      </c>
      <c r="Q981" s="73">
        <v>6918.3251419999997</v>
      </c>
      <c r="R981" s="73">
        <v>0</v>
      </c>
      <c r="S981" s="73">
        <v>0</v>
      </c>
      <c r="T981" s="73">
        <v>0</v>
      </c>
      <c r="U981" s="73">
        <v>0</v>
      </c>
      <c r="V981" s="73">
        <v>420</v>
      </c>
      <c r="W981" s="73">
        <v>8936</v>
      </c>
      <c r="X981" s="73">
        <v>4235.7550000000001</v>
      </c>
      <c r="Y981" s="73">
        <v>5178.4307769999996</v>
      </c>
      <c r="Z981" s="73">
        <v>420</v>
      </c>
      <c r="AA981" s="73">
        <v>72432</v>
      </c>
      <c r="AB981" s="73">
        <v>28342</v>
      </c>
      <c r="AC981" s="73">
        <v>6553.3324069999999</v>
      </c>
      <c r="AD981" s="75">
        <f t="shared" si="45"/>
        <v>2618172943.046463</v>
      </c>
      <c r="AE981" s="74">
        <f t="shared" si="46"/>
        <v>363079</v>
      </c>
      <c r="AF981" s="75">
        <f t="shared" si="47"/>
        <v>7211.0282969999998</v>
      </c>
    </row>
    <row r="982" spans="1:32">
      <c r="A982" s="69" t="s">
        <v>3995</v>
      </c>
      <c r="B982" s="71" t="s">
        <v>3996</v>
      </c>
      <c r="C982" s="71"/>
      <c r="D982" s="72" t="s">
        <v>1215</v>
      </c>
      <c r="E982" s="71" t="s">
        <v>3450</v>
      </c>
      <c r="F982" s="71" t="s">
        <v>3451</v>
      </c>
      <c r="G982" s="71"/>
      <c r="H982" s="71" t="s">
        <v>1237</v>
      </c>
      <c r="I982" s="71" t="s">
        <v>1215</v>
      </c>
      <c r="J982" s="73">
        <v>82599</v>
      </c>
      <c r="K982" s="73">
        <v>102152</v>
      </c>
      <c r="L982" s="73">
        <v>26870</v>
      </c>
      <c r="M982" s="73">
        <v>93501.731964000006</v>
      </c>
      <c r="N982" s="73">
        <v>74</v>
      </c>
      <c r="O982" s="73">
        <v>123714.38280000001</v>
      </c>
      <c r="P982" s="73">
        <v>5444.56</v>
      </c>
      <c r="Q982" s="73">
        <v>46596.392898999999</v>
      </c>
      <c r="R982" s="73">
        <v>5000</v>
      </c>
      <c r="S982" s="73">
        <v>89300</v>
      </c>
      <c r="T982" s="73">
        <v>1894</v>
      </c>
      <c r="U982" s="73">
        <v>54715.577079000002</v>
      </c>
      <c r="V982" s="73">
        <v>114</v>
      </c>
      <c r="W982" s="73">
        <v>158550</v>
      </c>
      <c r="X982" s="73">
        <v>17605.34</v>
      </c>
      <c r="Y982" s="73">
        <v>6985.6574479999999</v>
      </c>
      <c r="Z982" s="73">
        <v>59</v>
      </c>
      <c r="AA982" s="73">
        <v>158550</v>
      </c>
      <c r="AB982" s="73">
        <v>42674.46</v>
      </c>
      <c r="AC982" s="73">
        <v>2268.0164949999998</v>
      </c>
      <c r="AD982" s="75">
        <f t="shared" si="45"/>
        <v>2616022840.8603063</v>
      </c>
      <c r="AE982" s="74">
        <f t="shared" si="46"/>
        <v>28764</v>
      </c>
      <c r="AF982" s="75">
        <f t="shared" si="47"/>
        <v>90947.811182739053</v>
      </c>
    </row>
    <row r="983" spans="1:32">
      <c r="A983" s="69" t="s">
        <v>3997</v>
      </c>
      <c r="B983" s="71" t="s">
        <v>3998</v>
      </c>
      <c r="C983" s="71"/>
      <c r="D983" s="72" t="s">
        <v>1215</v>
      </c>
      <c r="E983" s="71" t="s">
        <v>3999</v>
      </c>
      <c r="F983" s="71" t="s">
        <v>4000</v>
      </c>
      <c r="G983" s="71"/>
      <c r="H983" s="71" t="s">
        <v>1237</v>
      </c>
      <c r="I983" s="71" t="s">
        <v>1215</v>
      </c>
      <c r="J983" s="73">
        <v>1125000</v>
      </c>
      <c r="K983" s="73">
        <v>1199203</v>
      </c>
      <c r="L983" s="73">
        <v>249</v>
      </c>
      <c r="M983" s="73">
        <v>1176665.8754980001</v>
      </c>
      <c r="N983" s="73">
        <v>44737</v>
      </c>
      <c r="O983" s="73">
        <v>5070000</v>
      </c>
      <c r="P983" s="73">
        <v>468</v>
      </c>
      <c r="Q983" s="73">
        <v>283213.67735000001</v>
      </c>
      <c r="R983" s="73">
        <v>1122000</v>
      </c>
      <c r="S983" s="73">
        <v>1199203</v>
      </c>
      <c r="T983" s="73">
        <v>1994</v>
      </c>
      <c r="U983" s="73">
        <v>1164966.5050079999</v>
      </c>
      <c r="V983" s="73">
        <v>3420</v>
      </c>
      <c r="W983" s="73">
        <v>1741286</v>
      </c>
      <c r="X983" s="73">
        <v>12961</v>
      </c>
      <c r="Y983" s="73">
        <v>72658.493321999995</v>
      </c>
      <c r="Z983" s="73">
        <v>38625</v>
      </c>
      <c r="AA983" s="73">
        <v>6181350</v>
      </c>
      <c r="AB983" s="73">
        <v>27777</v>
      </c>
      <c r="AC983" s="73">
        <v>69412.119269999996</v>
      </c>
      <c r="AD983" s="75">
        <f t="shared" si="45"/>
        <v>2615933013.9849539</v>
      </c>
      <c r="AE983" s="74">
        <f t="shared" si="46"/>
        <v>2243</v>
      </c>
      <c r="AF983" s="75">
        <f t="shared" si="47"/>
        <v>1166265.2759629753</v>
      </c>
    </row>
    <row r="984" spans="1:32">
      <c r="A984" s="69" t="s">
        <v>4001</v>
      </c>
      <c r="B984" s="71" t="s">
        <v>4002</v>
      </c>
      <c r="C984" s="71"/>
      <c r="D984" s="72" t="s">
        <v>1215</v>
      </c>
      <c r="E984" s="71" t="s">
        <v>4003</v>
      </c>
      <c r="F984" s="71" t="s">
        <v>4004</v>
      </c>
      <c r="G984" s="71"/>
      <c r="H984" s="71" t="s">
        <v>1237</v>
      </c>
      <c r="I984" s="71" t="s">
        <v>1219</v>
      </c>
      <c r="J984" s="73">
        <v>0</v>
      </c>
      <c r="K984" s="73">
        <v>0</v>
      </c>
      <c r="L984" s="73">
        <v>0</v>
      </c>
      <c r="M984" s="73">
        <v>0</v>
      </c>
      <c r="N984" s="73">
        <v>113100</v>
      </c>
      <c r="O984" s="73">
        <v>143326</v>
      </c>
      <c r="P984" s="73">
        <v>583</v>
      </c>
      <c r="Q984" s="73">
        <v>123170.346481</v>
      </c>
      <c r="R984" s="73">
        <v>98900</v>
      </c>
      <c r="S984" s="73">
        <v>143200</v>
      </c>
      <c r="T984" s="73">
        <v>22308</v>
      </c>
      <c r="U984" s="73">
        <v>117235.134477</v>
      </c>
      <c r="V984" s="73">
        <v>112073</v>
      </c>
      <c r="W984" s="73">
        <v>151200</v>
      </c>
      <c r="X984" s="73">
        <v>1935</v>
      </c>
      <c r="Y984" s="73">
        <v>121080.999998</v>
      </c>
      <c r="Z984" s="73">
        <v>1</v>
      </c>
      <c r="AA984" s="73">
        <v>143200</v>
      </c>
      <c r="AB984" s="73">
        <v>308503</v>
      </c>
      <c r="AC984" s="73">
        <v>2143.9181789999998</v>
      </c>
      <c r="AD984" s="75">
        <f t="shared" si="45"/>
        <v>2615281379.9129162</v>
      </c>
      <c r="AE984" s="74">
        <f t="shared" si="46"/>
        <v>22308</v>
      </c>
      <c r="AF984" s="75">
        <f t="shared" si="47"/>
        <v>117235.13447700001</v>
      </c>
    </row>
    <row r="985" spans="1:32">
      <c r="A985" s="69" t="s">
        <v>4005</v>
      </c>
      <c r="B985" s="71" t="s">
        <v>4006</v>
      </c>
      <c r="C985" s="71"/>
      <c r="D985" s="72" t="s">
        <v>1219</v>
      </c>
      <c r="E985" s="71" t="s">
        <v>2093</v>
      </c>
      <c r="F985" s="71" t="s">
        <v>2094</v>
      </c>
      <c r="G985" s="71"/>
      <c r="H985" s="71" t="s">
        <v>1237</v>
      </c>
      <c r="I985" s="71" t="s">
        <v>1215</v>
      </c>
      <c r="J985" s="73">
        <v>267</v>
      </c>
      <c r="K985" s="73">
        <v>29963</v>
      </c>
      <c r="L985" s="73">
        <v>100300</v>
      </c>
      <c r="M985" s="73">
        <v>23135.071628999998</v>
      </c>
      <c r="N985" s="73">
        <v>87.5</v>
      </c>
      <c r="O985" s="73">
        <v>193386</v>
      </c>
      <c r="P985" s="73">
        <v>18877</v>
      </c>
      <c r="Q985" s="73">
        <v>15877.888246</v>
      </c>
      <c r="R985" s="73">
        <v>200</v>
      </c>
      <c r="S985" s="73">
        <v>7410</v>
      </c>
      <c r="T985" s="73">
        <v>150502</v>
      </c>
      <c r="U985" s="73">
        <v>1943.440454</v>
      </c>
      <c r="V985" s="73">
        <v>52</v>
      </c>
      <c r="W985" s="73">
        <v>37530</v>
      </c>
      <c r="X985" s="73">
        <v>87365.1</v>
      </c>
      <c r="Y985" s="73">
        <v>1888.2838400000001</v>
      </c>
      <c r="Z985" s="73">
        <v>0</v>
      </c>
      <c r="AA985" s="73">
        <v>1496320</v>
      </c>
      <c r="AB985" s="73">
        <v>2537666</v>
      </c>
      <c r="AC985" s="73">
        <v>332.38373799999999</v>
      </c>
      <c r="AD985" s="75">
        <f t="shared" si="45"/>
        <v>2612939359.5966082</v>
      </c>
      <c r="AE985" s="74">
        <f t="shared" si="46"/>
        <v>250802</v>
      </c>
      <c r="AF985" s="75">
        <f t="shared" si="47"/>
        <v>10418.335418364321</v>
      </c>
    </row>
    <row r="986" spans="1:32">
      <c r="A986" s="69" t="s">
        <v>4007</v>
      </c>
      <c r="B986" s="71" t="s">
        <v>4008</v>
      </c>
      <c r="C986" s="71"/>
      <c r="D986" s="72" t="s">
        <v>1219</v>
      </c>
      <c r="E986" s="71" t="s">
        <v>1938</v>
      </c>
      <c r="F986" s="71" t="s">
        <v>1939</v>
      </c>
      <c r="G986" s="71"/>
      <c r="H986" s="71" t="s">
        <v>1237</v>
      </c>
      <c r="I986" s="71" t="s">
        <v>1219</v>
      </c>
      <c r="J986" s="73">
        <v>0</v>
      </c>
      <c r="K986" s="73">
        <v>0</v>
      </c>
      <c r="L986" s="73">
        <v>0</v>
      </c>
      <c r="M986" s="73">
        <v>0</v>
      </c>
      <c r="N986" s="73">
        <v>57</v>
      </c>
      <c r="O986" s="73">
        <v>257000</v>
      </c>
      <c r="P986" s="73">
        <v>1161289.9450000001</v>
      </c>
      <c r="Q986" s="73">
        <v>80.542561000000006</v>
      </c>
      <c r="R986" s="73">
        <v>67</v>
      </c>
      <c r="S986" s="73">
        <v>77000</v>
      </c>
      <c r="T986" s="73">
        <v>395010</v>
      </c>
      <c r="U986" s="73">
        <v>6609.5719079999999</v>
      </c>
      <c r="V986" s="73">
        <v>33</v>
      </c>
      <c r="W986" s="73">
        <v>1270000</v>
      </c>
      <c r="X986" s="73">
        <v>1762988.8089999999</v>
      </c>
      <c r="Y986" s="73">
        <v>606.23808199999996</v>
      </c>
      <c r="Z986" s="73">
        <v>15</v>
      </c>
      <c r="AA986" s="73">
        <v>152000</v>
      </c>
      <c r="AB986" s="73">
        <v>1501112.7239999999</v>
      </c>
      <c r="AC986" s="73">
        <v>332.54654699999998</v>
      </c>
      <c r="AD986" s="75">
        <f t="shared" si="45"/>
        <v>2610846999.3790798</v>
      </c>
      <c r="AE986" s="74">
        <f t="shared" si="46"/>
        <v>395010</v>
      </c>
      <c r="AF986" s="75">
        <f t="shared" si="47"/>
        <v>6609.5719079999999</v>
      </c>
    </row>
    <row r="987" spans="1:32">
      <c r="A987" s="69" t="s">
        <v>4009</v>
      </c>
      <c r="B987" s="71" t="s">
        <v>4010</v>
      </c>
      <c r="C987" s="71"/>
      <c r="D987" s="72" t="s">
        <v>1215</v>
      </c>
      <c r="E987" s="71"/>
      <c r="F987" s="71"/>
      <c r="G987" s="71"/>
      <c r="H987" s="71" t="s">
        <v>1224</v>
      </c>
      <c r="I987" s="71" t="s">
        <v>1215</v>
      </c>
      <c r="J987" s="73">
        <v>0</v>
      </c>
      <c r="K987" s="73">
        <v>0</v>
      </c>
      <c r="L987" s="73">
        <v>0</v>
      </c>
      <c r="M987" s="73">
        <v>0</v>
      </c>
      <c r="N987" s="73">
        <v>1107661</v>
      </c>
      <c r="O987" s="73">
        <v>1230722</v>
      </c>
      <c r="P987" s="73">
        <v>18</v>
      </c>
      <c r="Q987" s="73">
        <v>1169191.5</v>
      </c>
      <c r="R987" s="73">
        <v>682000</v>
      </c>
      <c r="S987" s="73">
        <v>1041200</v>
      </c>
      <c r="T987" s="73">
        <v>3185</v>
      </c>
      <c r="U987" s="73">
        <v>818467.60125199996</v>
      </c>
      <c r="V987" s="73">
        <v>845880</v>
      </c>
      <c r="W987" s="73">
        <v>1230700</v>
      </c>
      <c r="X987" s="73">
        <v>346</v>
      </c>
      <c r="Y987" s="73">
        <v>940548.517337</v>
      </c>
      <c r="Z987" s="73">
        <v>785000</v>
      </c>
      <c r="AA987" s="73">
        <v>2248002</v>
      </c>
      <c r="AB987" s="73">
        <v>2745</v>
      </c>
      <c r="AC987" s="73">
        <v>960926.83570000005</v>
      </c>
      <c r="AD987" s="75">
        <f t="shared" si="45"/>
        <v>2606819309.9876199</v>
      </c>
      <c r="AE987" s="74">
        <f t="shared" si="46"/>
        <v>3185</v>
      </c>
      <c r="AF987" s="75">
        <f t="shared" si="47"/>
        <v>818467.60125199996</v>
      </c>
    </row>
    <row r="988" spans="1:32">
      <c r="A988" s="69" t="s">
        <v>4011</v>
      </c>
      <c r="B988" s="71" t="s">
        <v>4012</v>
      </c>
      <c r="C988" s="71"/>
      <c r="D988" s="72" t="s">
        <v>1215</v>
      </c>
      <c r="E988" s="71" t="s">
        <v>4013</v>
      </c>
      <c r="F988" s="71" t="s">
        <v>4014</v>
      </c>
      <c r="G988" s="71"/>
      <c r="H988" s="71" t="s">
        <v>2377</v>
      </c>
      <c r="I988" s="71" t="s">
        <v>1215</v>
      </c>
      <c r="J988" s="73">
        <v>25530</v>
      </c>
      <c r="K988" s="73">
        <v>74023</v>
      </c>
      <c r="L988" s="73">
        <v>45255</v>
      </c>
      <c r="M988" s="73">
        <v>49624.041337000002</v>
      </c>
      <c r="N988" s="73">
        <v>6332</v>
      </c>
      <c r="O988" s="73">
        <v>726612</v>
      </c>
      <c r="P988" s="73">
        <v>7465.4</v>
      </c>
      <c r="Q988" s="73">
        <v>42803.383973000004</v>
      </c>
      <c r="R988" s="73">
        <v>7380</v>
      </c>
      <c r="S988" s="73">
        <v>50990</v>
      </c>
      <c r="T988" s="73">
        <v>11893</v>
      </c>
      <c r="U988" s="73">
        <v>30249.471030000001</v>
      </c>
      <c r="V988" s="73">
        <v>3.25</v>
      </c>
      <c r="W988" s="73">
        <v>212625</v>
      </c>
      <c r="X988" s="73">
        <v>37538.6</v>
      </c>
      <c r="Y988" s="73">
        <v>13496.623765</v>
      </c>
      <c r="Z988" s="73">
        <v>0</v>
      </c>
      <c r="AA988" s="73">
        <v>1711200</v>
      </c>
      <c r="AB988" s="73">
        <v>52663.8</v>
      </c>
      <c r="AC988" s="73">
        <v>9616.0992549999992</v>
      </c>
      <c r="AD988" s="75">
        <f t="shared" si="45"/>
        <v>2605492949.6657248</v>
      </c>
      <c r="AE988" s="74">
        <f t="shared" si="46"/>
        <v>57148</v>
      </c>
      <c r="AF988" s="75">
        <f t="shared" si="47"/>
        <v>45592.023337049846</v>
      </c>
    </row>
    <row r="989" spans="1:32">
      <c r="A989" s="69" t="s">
        <v>4015</v>
      </c>
      <c r="B989" s="71" t="s">
        <v>4016</v>
      </c>
      <c r="C989" s="71"/>
      <c r="D989" s="72" t="s">
        <v>1219</v>
      </c>
      <c r="E989" s="71" t="s">
        <v>3964</v>
      </c>
      <c r="F989" s="71" t="s">
        <v>3965</v>
      </c>
      <c r="G989" s="71"/>
      <c r="H989" s="71" t="s">
        <v>1237</v>
      </c>
      <c r="I989" s="71" t="s">
        <v>1215</v>
      </c>
      <c r="J989" s="73">
        <v>143</v>
      </c>
      <c r="K989" s="73">
        <v>57829</v>
      </c>
      <c r="L989" s="73">
        <v>307351</v>
      </c>
      <c r="M989" s="73">
        <v>8467.8716010000007</v>
      </c>
      <c r="N989" s="73">
        <v>52</v>
      </c>
      <c r="O989" s="73">
        <v>1266192</v>
      </c>
      <c r="P989" s="73">
        <v>83346.95</v>
      </c>
      <c r="Q989" s="73">
        <v>6707.385475</v>
      </c>
      <c r="R989" s="73">
        <v>0</v>
      </c>
      <c r="S989" s="73">
        <v>0</v>
      </c>
      <c r="T989" s="73">
        <v>0</v>
      </c>
      <c r="U989" s="73">
        <v>0</v>
      </c>
      <c r="V989" s="73">
        <v>61</v>
      </c>
      <c r="W989" s="73">
        <v>48750</v>
      </c>
      <c r="X989" s="73">
        <v>8974.1</v>
      </c>
      <c r="Y989" s="73">
        <v>187.293654</v>
      </c>
      <c r="Z989" s="73">
        <v>61</v>
      </c>
      <c r="AA989" s="73">
        <v>47300</v>
      </c>
      <c r="AB989" s="73">
        <v>21603.200000000001</v>
      </c>
      <c r="AC989" s="73">
        <v>130.92004800000001</v>
      </c>
      <c r="AD989" s="75">
        <f t="shared" si="45"/>
        <v>2602608804.438951</v>
      </c>
      <c r="AE989" s="74">
        <f t="shared" si="46"/>
        <v>307351</v>
      </c>
      <c r="AF989" s="75">
        <f t="shared" si="47"/>
        <v>8467.8716010000007</v>
      </c>
    </row>
    <row r="990" spans="1:32">
      <c r="A990" s="69" t="s">
        <v>4017</v>
      </c>
      <c r="B990" s="71" t="s">
        <v>4018</v>
      </c>
      <c r="C990" s="71"/>
      <c r="D990" s="72" t="s">
        <v>1219</v>
      </c>
      <c r="E990" s="71" t="s">
        <v>1319</v>
      </c>
      <c r="F990" s="71" t="s">
        <v>1486</v>
      </c>
      <c r="G990" s="71"/>
      <c r="H990" s="71" t="s">
        <v>1237</v>
      </c>
      <c r="I990" s="71" t="s">
        <v>1215</v>
      </c>
      <c r="J990" s="73">
        <v>27496</v>
      </c>
      <c r="K990" s="73">
        <v>34025</v>
      </c>
      <c r="L990" s="73">
        <v>86986</v>
      </c>
      <c r="M990" s="73">
        <v>29911.395965</v>
      </c>
      <c r="N990" s="73">
        <v>0</v>
      </c>
      <c r="O990" s="73">
        <v>492930</v>
      </c>
      <c r="P990" s="73">
        <v>14542</v>
      </c>
      <c r="Q990" s="73">
        <v>29612.843108000001</v>
      </c>
      <c r="R990" s="73">
        <v>0</v>
      </c>
      <c r="S990" s="73">
        <v>0</v>
      </c>
      <c r="T990" s="73">
        <v>0</v>
      </c>
      <c r="U990" s="73">
        <v>0</v>
      </c>
      <c r="V990" s="73">
        <v>27773.55</v>
      </c>
      <c r="W990" s="73">
        <v>35200</v>
      </c>
      <c r="X990" s="73">
        <v>26</v>
      </c>
      <c r="Y990" s="73">
        <v>29752.163461</v>
      </c>
      <c r="Z990" s="73">
        <v>362</v>
      </c>
      <c r="AA990" s="73">
        <v>547322</v>
      </c>
      <c r="AB990" s="73">
        <v>3671</v>
      </c>
      <c r="AC990" s="73">
        <v>30391.321982000001</v>
      </c>
      <c r="AD990" s="75">
        <f t="shared" si="45"/>
        <v>2601872689.41149</v>
      </c>
      <c r="AE990" s="74">
        <f t="shared" si="46"/>
        <v>86986</v>
      </c>
      <c r="AF990" s="75">
        <f t="shared" si="47"/>
        <v>29911.395965</v>
      </c>
    </row>
    <row r="991" spans="1:32">
      <c r="A991" s="69" t="s">
        <v>4019</v>
      </c>
      <c r="B991" s="71" t="s">
        <v>4020</v>
      </c>
      <c r="C991" s="71"/>
      <c r="D991" s="72" t="s">
        <v>1215</v>
      </c>
      <c r="E991" s="71" t="s">
        <v>2081</v>
      </c>
      <c r="F991" s="71" t="s">
        <v>2082</v>
      </c>
      <c r="G991" s="71"/>
      <c r="H991" s="71" t="s">
        <v>1237</v>
      </c>
      <c r="I991" s="71" t="s">
        <v>1215</v>
      </c>
      <c r="J991" s="73">
        <v>0</v>
      </c>
      <c r="K991" s="73">
        <v>54219</v>
      </c>
      <c r="L991" s="73">
        <v>54488</v>
      </c>
      <c r="M991" s="73">
        <v>30505.641749999999</v>
      </c>
      <c r="N991" s="73">
        <v>0</v>
      </c>
      <c r="O991" s="73">
        <v>65097</v>
      </c>
      <c r="P991" s="73">
        <v>554670</v>
      </c>
      <c r="Q991" s="73">
        <v>195.80459999999999</v>
      </c>
      <c r="R991" s="73">
        <v>23662</v>
      </c>
      <c r="S991" s="73">
        <v>47760</v>
      </c>
      <c r="T991" s="73">
        <v>19662</v>
      </c>
      <c r="U991" s="73">
        <v>47750.494250999996</v>
      </c>
      <c r="V991" s="73">
        <v>33507</v>
      </c>
      <c r="W991" s="73">
        <v>73350</v>
      </c>
      <c r="X991" s="73">
        <v>243</v>
      </c>
      <c r="Y991" s="73">
        <v>63076.423867999998</v>
      </c>
      <c r="Z991" s="73">
        <v>25194</v>
      </c>
      <c r="AA991" s="73">
        <v>29138</v>
      </c>
      <c r="AB991" s="73">
        <v>4791</v>
      </c>
      <c r="AC991" s="73">
        <v>29106.718012000001</v>
      </c>
      <c r="AD991" s="75">
        <f t="shared" si="45"/>
        <v>2601061625.6371622</v>
      </c>
      <c r="AE991" s="74">
        <f t="shared" si="46"/>
        <v>74150</v>
      </c>
      <c r="AF991" s="75">
        <f t="shared" si="47"/>
        <v>35078.376610076361</v>
      </c>
    </row>
    <row r="992" spans="1:32">
      <c r="A992" s="69" t="s">
        <v>4021</v>
      </c>
      <c r="B992" s="71" t="s">
        <v>4022</v>
      </c>
      <c r="C992" s="71"/>
      <c r="D992" s="72" t="s">
        <v>1215</v>
      </c>
      <c r="E992" s="71"/>
      <c r="F992" s="71"/>
      <c r="G992" s="71"/>
      <c r="H992" s="71" t="s">
        <v>1224</v>
      </c>
      <c r="I992" s="71" t="s">
        <v>1215</v>
      </c>
      <c r="J992" s="73">
        <v>0</v>
      </c>
      <c r="K992" s="73">
        <v>0</v>
      </c>
      <c r="L992" s="73">
        <v>0</v>
      </c>
      <c r="M992" s="73">
        <v>0</v>
      </c>
      <c r="N992" s="73">
        <v>3388000</v>
      </c>
      <c r="O992" s="73">
        <v>3388000</v>
      </c>
      <c r="P992" s="73">
        <v>15</v>
      </c>
      <c r="Q992" s="73">
        <v>3388000</v>
      </c>
      <c r="R992" s="73">
        <v>3080606</v>
      </c>
      <c r="S992" s="73">
        <v>3289164</v>
      </c>
      <c r="T992" s="73">
        <v>825</v>
      </c>
      <c r="U992" s="73">
        <v>3152400.5115140001</v>
      </c>
      <c r="V992" s="73">
        <v>3080606</v>
      </c>
      <c r="W992" s="73">
        <v>3459260</v>
      </c>
      <c r="X992" s="73">
        <v>213</v>
      </c>
      <c r="Y992" s="73">
        <v>3352748.1408429998</v>
      </c>
      <c r="Z992" s="73">
        <v>81529</v>
      </c>
      <c r="AA992" s="73">
        <v>48641160</v>
      </c>
      <c r="AB992" s="73">
        <v>1263</v>
      </c>
      <c r="AC992" s="73">
        <v>2934569.86901</v>
      </c>
      <c r="AD992" s="75">
        <f t="shared" si="45"/>
        <v>2600730421.9990501</v>
      </c>
      <c r="AE992" s="74">
        <f t="shared" si="46"/>
        <v>825</v>
      </c>
      <c r="AF992" s="75">
        <f t="shared" si="47"/>
        <v>3152400.5115140001</v>
      </c>
    </row>
    <row r="993" spans="1:32">
      <c r="A993" s="69" t="s">
        <v>4023</v>
      </c>
      <c r="B993" s="71" t="s">
        <v>4024</v>
      </c>
      <c r="C993" s="71"/>
      <c r="D993" s="72" t="s">
        <v>1215</v>
      </c>
      <c r="E993" s="71" t="s">
        <v>2172</v>
      </c>
      <c r="F993" s="71" t="s">
        <v>2173</v>
      </c>
      <c r="G993" s="71"/>
      <c r="H993" s="71" t="s">
        <v>1224</v>
      </c>
      <c r="I993" s="71" t="s">
        <v>1215</v>
      </c>
      <c r="J993" s="73">
        <v>219050</v>
      </c>
      <c r="K993" s="73">
        <v>230003</v>
      </c>
      <c r="L993" s="73">
        <v>84</v>
      </c>
      <c r="M993" s="73">
        <v>229351.035714</v>
      </c>
      <c r="N993" s="73">
        <v>1290</v>
      </c>
      <c r="O993" s="73">
        <v>294000</v>
      </c>
      <c r="P993" s="73">
        <v>7617.1</v>
      </c>
      <c r="Q993" s="73">
        <v>26616.327208999999</v>
      </c>
      <c r="R993" s="73">
        <v>201526</v>
      </c>
      <c r="S993" s="73">
        <v>230003</v>
      </c>
      <c r="T993" s="73">
        <v>11725</v>
      </c>
      <c r="U993" s="73">
        <v>219274.19956899999</v>
      </c>
      <c r="V993" s="73">
        <v>551</v>
      </c>
      <c r="W993" s="73">
        <v>385000</v>
      </c>
      <c r="X993" s="73">
        <v>39307.699999999997</v>
      </c>
      <c r="Y993" s="73">
        <v>35776.057849999997</v>
      </c>
      <c r="Z993" s="73">
        <v>0</v>
      </c>
      <c r="AA993" s="73">
        <v>4661650</v>
      </c>
      <c r="AB993" s="73">
        <v>380912.1</v>
      </c>
      <c r="AC993" s="73">
        <v>7455.3529019999996</v>
      </c>
      <c r="AD993" s="75">
        <f t="shared" si="45"/>
        <v>2590255476.9465013</v>
      </c>
      <c r="AE993" s="74">
        <f t="shared" si="46"/>
        <v>11809</v>
      </c>
      <c r="AF993" s="75">
        <f t="shared" si="47"/>
        <v>219345.87830862065</v>
      </c>
    </row>
    <row r="994" spans="1:32">
      <c r="A994" s="69" t="s">
        <v>4025</v>
      </c>
      <c r="B994" s="71" t="s">
        <v>4026</v>
      </c>
      <c r="C994" s="71"/>
      <c r="D994" s="72" t="s">
        <v>1215</v>
      </c>
      <c r="E994" s="71" t="s">
        <v>2081</v>
      </c>
      <c r="F994" s="71" t="s">
        <v>2082</v>
      </c>
      <c r="G994" s="71"/>
      <c r="H994" s="71" t="s">
        <v>1224</v>
      </c>
      <c r="I994" s="71" t="s">
        <v>1215</v>
      </c>
      <c r="J994" s="73">
        <v>31800</v>
      </c>
      <c r="K994" s="73">
        <v>180000</v>
      </c>
      <c r="L994" s="73">
        <v>7067</v>
      </c>
      <c r="M994" s="73">
        <v>158277.629824</v>
      </c>
      <c r="N994" s="73">
        <v>14911</v>
      </c>
      <c r="O994" s="73">
        <v>227540</v>
      </c>
      <c r="P994" s="73">
        <v>715</v>
      </c>
      <c r="Q994" s="73">
        <v>132395.12587300001</v>
      </c>
      <c r="R994" s="73">
        <v>121000</v>
      </c>
      <c r="S994" s="73">
        <v>861825</v>
      </c>
      <c r="T994" s="73">
        <v>9653</v>
      </c>
      <c r="U994" s="73">
        <v>152255.17103100001</v>
      </c>
      <c r="V994" s="73">
        <v>10772</v>
      </c>
      <c r="W994" s="73">
        <v>1653240</v>
      </c>
      <c r="X994" s="73">
        <v>2395</v>
      </c>
      <c r="Y994" s="73">
        <v>75303.227643000006</v>
      </c>
      <c r="Z994" s="73">
        <v>0</v>
      </c>
      <c r="AA994" s="73">
        <v>5467680</v>
      </c>
      <c r="AB994" s="73">
        <v>54867.199999999997</v>
      </c>
      <c r="AC994" s="73">
        <v>30098.204076999999</v>
      </c>
      <c r="AD994" s="75">
        <f t="shared" si="45"/>
        <v>2588267175.9284511</v>
      </c>
      <c r="AE994" s="74">
        <f t="shared" si="46"/>
        <v>16720</v>
      </c>
      <c r="AF994" s="75">
        <f t="shared" si="47"/>
        <v>154800.66841677338</v>
      </c>
    </row>
    <row r="995" spans="1:32">
      <c r="A995" s="69" t="s">
        <v>4027</v>
      </c>
      <c r="B995" s="71" t="s">
        <v>4028</v>
      </c>
      <c r="C995" s="71"/>
      <c r="D995" s="72" t="s">
        <v>1215</v>
      </c>
      <c r="E995" s="71" t="s">
        <v>1370</v>
      </c>
      <c r="F995" s="71" t="s">
        <v>1371</v>
      </c>
      <c r="G995" s="71"/>
      <c r="H995" s="71" t="s">
        <v>1395</v>
      </c>
      <c r="I995" s="71" t="s">
        <v>1215</v>
      </c>
      <c r="J995" s="73">
        <v>265177</v>
      </c>
      <c r="K995" s="73">
        <v>651900</v>
      </c>
      <c r="L995" s="73">
        <v>4173</v>
      </c>
      <c r="M995" s="73">
        <v>477982.96860099997</v>
      </c>
      <c r="N995" s="73">
        <v>425264</v>
      </c>
      <c r="O995" s="73">
        <v>516171</v>
      </c>
      <c r="P995" s="73">
        <v>8</v>
      </c>
      <c r="Q995" s="73">
        <v>458473</v>
      </c>
      <c r="R995" s="73">
        <v>365955</v>
      </c>
      <c r="S995" s="73">
        <v>480000</v>
      </c>
      <c r="T995" s="73">
        <v>1461</v>
      </c>
      <c r="U995" s="73">
        <v>402721.399722</v>
      </c>
      <c r="V995" s="73">
        <v>399000</v>
      </c>
      <c r="W995" s="73">
        <v>620752</v>
      </c>
      <c r="X995" s="73">
        <v>391</v>
      </c>
      <c r="Y995" s="73">
        <v>461343.82096899999</v>
      </c>
      <c r="Z995" s="73">
        <v>0</v>
      </c>
      <c r="AA995" s="73">
        <v>591680</v>
      </c>
      <c r="AB995" s="73">
        <v>653</v>
      </c>
      <c r="AC995" s="73">
        <v>430531.26186700002</v>
      </c>
      <c r="AD995" s="75">
        <f t="shared" si="45"/>
        <v>2582998892.9658151</v>
      </c>
      <c r="AE995" s="74">
        <f t="shared" si="46"/>
        <v>5634</v>
      </c>
      <c r="AF995" s="75">
        <f t="shared" si="47"/>
        <v>458466.25718243077</v>
      </c>
    </row>
    <row r="996" spans="1:32">
      <c r="A996" s="69" t="s">
        <v>4029</v>
      </c>
      <c r="B996" s="71" t="s">
        <v>4030</v>
      </c>
      <c r="C996" s="71"/>
      <c r="D996" s="72" t="s">
        <v>1215</v>
      </c>
      <c r="E996" s="71" t="s">
        <v>4031</v>
      </c>
      <c r="F996" s="71" t="s">
        <v>4032</v>
      </c>
      <c r="G996" s="71"/>
      <c r="H996" s="71" t="s">
        <v>1621</v>
      </c>
      <c r="I996" s="71" t="s">
        <v>1215</v>
      </c>
      <c r="J996" s="73">
        <v>9491</v>
      </c>
      <c r="K996" s="73">
        <v>24000</v>
      </c>
      <c r="L996" s="73">
        <v>117349</v>
      </c>
      <c r="M996" s="73">
        <v>21998.262574</v>
      </c>
      <c r="N996" s="73">
        <v>13875</v>
      </c>
      <c r="O996" s="73">
        <v>97708</v>
      </c>
      <c r="P996" s="73">
        <v>2461</v>
      </c>
      <c r="Q996" s="73">
        <v>22100.231914</v>
      </c>
      <c r="R996" s="73">
        <v>0</v>
      </c>
      <c r="S996" s="73">
        <v>0</v>
      </c>
      <c r="T996" s="73">
        <v>0</v>
      </c>
      <c r="U996" s="73">
        <v>0</v>
      </c>
      <c r="V996" s="73">
        <v>6888</v>
      </c>
      <c r="W996" s="73">
        <v>30050</v>
      </c>
      <c r="X996" s="73">
        <v>98</v>
      </c>
      <c r="Y996" s="73">
        <v>18647.418366000002</v>
      </c>
      <c r="Z996" s="73">
        <v>8076</v>
      </c>
      <c r="AA996" s="73">
        <v>28550</v>
      </c>
      <c r="AB996" s="73">
        <v>8386</v>
      </c>
      <c r="AC996" s="73">
        <v>23971.259480000001</v>
      </c>
      <c r="AD996" s="75">
        <f t="shared" si="45"/>
        <v>2581474114.7963262</v>
      </c>
      <c r="AE996" s="74">
        <f t="shared" si="46"/>
        <v>117349</v>
      </c>
      <c r="AF996" s="75">
        <f t="shared" si="47"/>
        <v>21998.262574</v>
      </c>
    </row>
    <row r="997" spans="1:32">
      <c r="A997" s="69" t="s">
        <v>4033</v>
      </c>
      <c r="B997" s="71" t="s">
        <v>1907</v>
      </c>
      <c r="C997" s="71"/>
      <c r="D997" s="72" t="s">
        <v>1215</v>
      </c>
      <c r="E997" s="71" t="s">
        <v>1364</v>
      </c>
      <c r="F997" s="71" t="s">
        <v>1365</v>
      </c>
      <c r="G997" s="71"/>
      <c r="H997" s="71" t="s">
        <v>1237</v>
      </c>
      <c r="I997" s="71" t="s">
        <v>1215</v>
      </c>
      <c r="J997" s="73">
        <v>7014</v>
      </c>
      <c r="K997" s="73">
        <v>10975</v>
      </c>
      <c r="L997" s="73">
        <v>333789</v>
      </c>
      <c r="M997" s="73">
        <v>7733.0879489999998</v>
      </c>
      <c r="N997" s="73">
        <v>0</v>
      </c>
      <c r="O997" s="73">
        <v>10200</v>
      </c>
      <c r="P997" s="73">
        <v>22373</v>
      </c>
      <c r="Q997" s="73">
        <v>8929.9651570000005</v>
      </c>
      <c r="R997" s="73">
        <v>0</v>
      </c>
      <c r="S997" s="73">
        <v>0</v>
      </c>
      <c r="T997" s="73">
        <v>0</v>
      </c>
      <c r="U997" s="73">
        <v>0</v>
      </c>
      <c r="V997" s="73">
        <v>5480</v>
      </c>
      <c r="W997" s="73">
        <v>9248</v>
      </c>
      <c r="X997" s="73">
        <v>2649</v>
      </c>
      <c r="Y997" s="73">
        <v>9092.5009379999992</v>
      </c>
      <c r="Z997" s="73">
        <v>900</v>
      </c>
      <c r="AA997" s="73">
        <v>8334</v>
      </c>
      <c r="AB997" s="73">
        <v>32249</v>
      </c>
      <c r="AC997" s="73">
        <v>6979.5295349999997</v>
      </c>
      <c r="AD997" s="75">
        <f t="shared" si="45"/>
        <v>2581219693.408761</v>
      </c>
      <c r="AE997" s="74">
        <f t="shared" si="46"/>
        <v>333789</v>
      </c>
      <c r="AF997" s="75">
        <f t="shared" si="47"/>
        <v>7733.0879489999998</v>
      </c>
    </row>
    <row r="998" spans="1:32">
      <c r="A998" s="69" t="s">
        <v>4034</v>
      </c>
      <c r="B998" s="71" t="s">
        <v>4035</v>
      </c>
      <c r="C998" s="71"/>
      <c r="D998" s="72" t="s">
        <v>1215</v>
      </c>
      <c r="E998" s="71"/>
      <c r="F998" s="71"/>
      <c r="G998" s="71"/>
      <c r="H998" s="71" t="s">
        <v>1237</v>
      </c>
      <c r="I998" s="71" t="s">
        <v>1215</v>
      </c>
      <c r="J998" s="73">
        <v>13098</v>
      </c>
      <c r="K998" s="73">
        <v>26587</v>
      </c>
      <c r="L998" s="73">
        <v>144276</v>
      </c>
      <c r="M998" s="73">
        <v>17826.891104999999</v>
      </c>
      <c r="N998" s="73">
        <v>1044</v>
      </c>
      <c r="O998" s="73">
        <v>852156</v>
      </c>
      <c r="P998" s="73">
        <v>5432</v>
      </c>
      <c r="Q998" s="73">
        <v>22529.689672</v>
      </c>
      <c r="R998" s="73">
        <v>0</v>
      </c>
      <c r="S998" s="73">
        <v>0</v>
      </c>
      <c r="T998" s="73">
        <v>0</v>
      </c>
      <c r="U998" s="73">
        <v>0</v>
      </c>
      <c r="V998" s="73">
        <v>0</v>
      </c>
      <c r="W998" s="73">
        <v>0</v>
      </c>
      <c r="X998" s="73">
        <v>0</v>
      </c>
      <c r="Y998" s="73">
        <v>0</v>
      </c>
      <c r="Z998" s="73">
        <v>1161</v>
      </c>
      <c r="AA998" s="73">
        <v>32000</v>
      </c>
      <c r="AB998" s="73">
        <v>101</v>
      </c>
      <c r="AC998" s="73">
        <v>7366.5049499999996</v>
      </c>
      <c r="AD998" s="75">
        <f t="shared" si="45"/>
        <v>2571992541.06498</v>
      </c>
      <c r="AE998" s="74">
        <f t="shared" si="46"/>
        <v>144276</v>
      </c>
      <c r="AF998" s="75">
        <f t="shared" si="47"/>
        <v>17826.891104999999</v>
      </c>
    </row>
    <row r="999" spans="1:32">
      <c r="A999" s="69" t="s">
        <v>4036</v>
      </c>
      <c r="B999" s="71" t="s">
        <v>4037</v>
      </c>
      <c r="C999" s="71"/>
      <c r="D999" s="72" t="s">
        <v>1215</v>
      </c>
      <c r="E999" s="71" t="s">
        <v>1993</v>
      </c>
      <c r="F999" s="71" t="s">
        <v>1994</v>
      </c>
      <c r="G999" s="71"/>
      <c r="H999" s="71" t="s">
        <v>1237</v>
      </c>
      <c r="I999" s="71" t="s">
        <v>1219</v>
      </c>
      <c r="J999" s="73">
        <v>33180</v>
      </c>
      <c r="K999" s="73">
        <v>56207</v>
      </c>
      <c r="L999" s="73">
        <v>65299</v>
      </c>
      <c r="M999" s="73">
        <v>37015.142599999999</v>
      </c>
      <c r="N999" s="73">
        <v>2352</v>
      </c>
      <c r="O999" s="73">
        <v>194685</v>
      </c>
      <c r="P999" s="73">
        <v>8808</v>
      </c>
      <c r="Q999" s="73">
        <v>37298.173321000002</v>
      </c>
      <c r="R999" s="73">
        <v>10290</v>
      </c>
      <c r="S999" s="73">
        <v>52530</v>
      </c>
      <c r="T999" s="73">
        <v>5201</v>
      </c>
      <c r="U999" s="73">
        <v>28461.93347</v>
      </c>
      <c r="V999" s="73">
        <v>1864</v>
      </c>
      <c r="W999" s="73">
        <v>95354</v>
      </c>
      <c r="X999" s="73">
        <v>21961.355299999999</v>
      </c>
      <c r="Y999" s="73">
        <v>4736.4751850000002</v>
      </c>
      <c r="Z999" s="73">
        <v>236</v>
      </c>
      <c r="AA999" s="73">
        <v>46508</v>
      </c>
      <c r="AB999" s="73">
        <v>25876.5</v>
      </c>
      <c r="AC999" s="73">
        <v>8698.7900100000006</v>
      </c>
      <c r="AD999" s="75">
        <f t="shared" si="45"/>
        <v>2565082312.6148701</v>
      </c>
      <c r="AE999" s="74">
        <f t="shared" si="46"/>
        <v>70500</v>
      </c>
      <c r="AF999" s="75">
        <f t="shared" si="47"/>
        <v>36384.146278225111</v>
      </c>
    </row>
    <row r="1000" spans="1:32">
      <c r="A1000" s="69" t="s">
        <v>4038</v>
      </c>
      <c r="B1000" s="71" t="s">
        <v>4039</v>
      </c>
      <c r="C1000" s="71"/>
      <c r="D1000" s="72" t="s">
        <v>1215</v>
      </c>
      <c r="E1000" s="71" t="s">
        <v>4040</v>
      </c>
      <c r="F1000" s="71" t="s">
        <v>4041</v>
      </c>
      <c r="G1000" s="71"/>
      <c r="H1000" s="71" t="s">
        <v>1237</v>
      </c>
      <c r="I1000" s="71" t="s">
        <v>1219</v>
      </c>
      <c r="J1000" s="73">
        <v>121</v>
      </c>
      <c r="K1000" s="73">
        <v>14160</v>
      </c>
      <c r="L1000" s="73">
        <v>142562</v>
      </c>
      <c r="M1000" s="73">
        <v>11692.616701000001</v>
      </c>
      <c r="N1000" s="73">
        <v>92</v>
      </c>
      <c r="O1000" s="73">
        <v>125000</v>
      </c>
      <c r="P1000" s="73">
        <v>352091.12</v>
      </c>
      <c r="Q1000" s="73">
        <v>704.22986500000002</v>
      </c>
      <c r="R1000" s="73">
        <v>0</v>
      </c>
      <c r="S1000" s="73">
        <v>12532</v>
      </c>
      <c r="T1000" s="73">
        <v>141692</v>
      </c>
      <c r="U1000" s="73">
        <v>6338.3506779999998</v>
      </c>
      <c r="V1000" s="73">
        <v>2</v>
      </c>
      <c r="W1000" s="73">
        <v>735750</v>
      </c>
      <c r="X1000" s="73">
        <v>1029947.14</v>
      </c>
      <c r="Y1000" s="73">
        <v>375.60538600000001</v>
      </c>
      <c r="Z1000" s="73">
        <v>0</v>
      </c>
      <c r="AA1000" s="73">
        <v>1392700</v>
      </c>
      <c r="AB1000" s="73">
        <v>3885211.16</v>
      </c>
      <c r="AC1000" s="73">
        <v>191.90146300000001</v>
      </c>
      <c r="AD1000" s="75">
        <f t="shared" si="45"/>
        <v>2565016406.3951378</v>
      </c>
      <c r="AE1000" s="74">
        <f t="shared" si="46"/>
        <v>284254</v>
      </c>
      <c r="AF1000" s="75">
        <f t="shared" si="47"/>
        <v>9023.6774377674119</v>
      </c>
    </row>
    <row r="1001" spans="1:32">
      <c r="A1001" s="69" t="s">
        <v>4042</v>
      </c>
      <c r="B1001" s="71" t="s">
        <v>4043</v>
      </c>
      <c r="C1001" s="71"/>
      <c r="D1001" s="72" t="s">
        <v>1219</v>
      </c>
      <c r="E1001" s="71"/>
      <c r="F1001" s="71"/>
      <c r="G1001" s="71"/>
      <c r="H1001" s="71" t="s">
        <v>1237</v>
      </c>
      <c r="I1001" s="71" t="s">
        <v>1219</v>
      </c>
      <c r="J1001" s="73">
        <v>0</v>
      </c>
      <c r="K1001" s="73">
        <v>0</v>
      </c>
      <c r="L1001" s="73">
        <v>0</v>
      </c>
      <c r="M1001" s="73">
        <v>0</v>
      </c>
      <c r="N1001" s="73">
        <v>24640</v>
      </c>
      <c r="O1001" s="73">
        <v>1330440</v>
      </c>
      <c r="P1001" s="73">
        <v>1805.201</v>
      </c>
      <c r="Q1001" s="73">
        <v>440553.66964400001</v>
      </c>
      <c r="R1001" s="73">
        <v>480000</v>
      </c>
      <c r="S1001" s="73">
        <v>4415250</v>
      </c>
      <c r="T1001" s="73">
        <v>3459</v>
      </c>
      <c r="U1001" s="73">
        <v>740373.55593599996</v>
      </c>
      <c r="V1001" s="73">
        <v>580</v>
      </c>
      <c r="W1001" s="73">
        <v>4415220</v>
      </c>
      <c r="X1001" s="73">
        <v>10679</v>
      </c>
      <c r="Y1001" s="73">
        <v>73567.198799999998</v>
      </c>
      <c r="Z1001" s="73">
        <v>3420</v>
      </c>
      <c r="AA1001" s="73">
        <v>4569750</v>
      </c>
      <c r="AB1001" s="73">
        <v>45356.599990000002</v>
      </c>
      <c r="AC1001" s="73">
        <v>49943.882126999997</v>
      </c>
      <c r="AD1001" s="75">
        <f t="shared" si="45"/>
        <v>2560952129.9826241</v>
      </c>
      <c r="AE1001" s="74">
        <f t="shared" si="46"/>
        <v>3459</v>
      </c>
      <c r="AF1001" s="75">
        <f t="shared" si="47"/>
        <v>740373.55593599996</v>
      </c>
    </row>
    <row r="1002" spans="1:32">
      <c r="A1002" s="69" t="s">
        <v>4044</v>
      </c>
      <c r="B1002" s="71" t="s">
        <v>2134</v>
      </c>
      <c r="C1002" s="71"/>
      <c r="D1002" s="72" t="s">
        <v>1219</v>
      </c>
      <c r="E1002" s="71" t="s">
        <v>2135</v>
      </c>
      <c r="F1002" s="71" t="s">
        <v>2136</v>
      </c>
      <c r="G1002" s="71"/>
      <c r="H1002" s="71" t="s">
        <v>2128</v>
      </c>
      <c r="I1002" s="71" t="s">
        <v>1215</v>
      </c>
      <c r="J1002" s="73">
        <v>68081</v>
      </c>
      <c r="K1002" s="73">
        <v>91348</v>
      </c>
      <c r="L1002" s="73">
        <v>29104</v>
      </c>
      <c r="M1002" s="73">
        <v>87763.960722000003</v>
      </c>
      <c r="N1002" s="73">
        <v>638</v>
      </c>
      <c r="O1002" s="73">
        <v>599396</v>
      </c>
      <c r="P1002" s="73">
        <v>27048.81</v>
      </c>
      <c r="Q1002" s="73">
        <v>38752.301871000003</v>
      </c>
      <c r="R1002" s="73">
        <v>0</v>
      </c>
      <c r="S1002" s="73">
        <v>0</v>
      </c>
      <c r="T1002" s="73">
        <v>0</v>
      </c>
      <c r="U1002" s="73">
        <v>0</v>
      </c>
      <c r="V1002" s="73">
        <v>76400</v>
      </c>
      <c r="W1002" s="73">
        <v>104797</v>
      </c>
      <c r="X1002" s="73">
        <v>30.533329999999999</v>
      </c>
      <c r="Y1002" s="73">
        <v>92716.579123000003</v>
      </c>
      <c r="Z1002" s="73">
        <v>906.94</v>
      </c>
      <c r="AA1002" s="73">
        <v>90532</v>
      </c>
      <c r="AB1002" s="73">
        <v>2458</v>
      </c>
      <c r="AC1002" s="73">
        <v>70894.656275999994</v>
      </c>
      <c r="AD1002" s="75">
        <f t="shared" si="45"/>
        <v>2554282312.8530879</v>
      </c>
      <c r="AE1002" s="74">
        <f t="shared" si="46"/>
        <v>29104</v>
      </c>
      <c r="AF1002" s="75">
        <f t="shared" si="47"/>
        <v>87763.960722000003</v>
      </c>
    </row>
    <row r="1003" spans="1:32">
      <c r="A1003" s="69" t="s">
        <v>4045</v>
      </c>
      <c r="B1003" s="71" t="s">
        <v>4046</v>
      </c>
      <c r="C1003" s="71"/>
      <c r="D1003" s="72" t="s">
        <v>1219</v>
      </c>
      <c r="E1003" s="71" t="s">
        <v>4047</v>
      </c>
      <c r="F1003" s="71" t="s">
        <v>4048</v>
      </c>
      <c r="G1003" s="71"/>
      <c r="H1003" s="71" t="s">
        <v>1237</v>
      </c>
      <c r="I1003" s="71" t="s">
        <v>1219</v>
      </c>
      <c r="J1003" s="73">
        <v>2800</v>
      </c>
      <c r="K1003" s="73">
        <v>31494</v>
      </c>
      <c r="L1003" s="73">
        <v>49099.7</v>
      </c>
      <c r="M1003" s="73">
        <v>25911.697235</v>
      </c>
      <c r="N1003" s="73">
        <v>0</v>
      </c>
      <c r="O1003" s="73">
        <v>135000</v>
      </c>
      <c r="P1003" s="73">
        <v>472967.8</v>
      </c>
      <c r="Q1003" s="73">
        <v>451.31606900000003</v>
      </c>
      <c r="R1003" s="73">
        <v>1500</v>
      </c>
      <c r="S1003" s="73">
        <v>5350</v>
      </c>
      <c r="T1003" s="73">
        <v>644719.6</v>
      </c>
      <c r="U1003" s="73">
        <v>1982.111531</v>
      </c>
      <c r="V1003" s="73">
        <v>1</v>
      </c>
      <c r="W1003" s="73">
        <v>40750</v>
      </c>
      <c r="X1003" s="73">
        <v>3258962.08</v>
      </c>
      <c r="Y1003" s="73">
        <v>133.722746</v>
      </c>
      <c r="Z1003" s="73">
        <v>0</v>
      </c>
      <c r="AA1003" s="73">
        <v>496400</v>
      </c>
      <c r="AB1003" s="73">
        <v>5704456.3600000003</v>
      </c>
      <c r="AC1003" s="73">
        <v>109.18881500000001</v>
      </c>
      <c r="AD1003" s="75">
        <f t="shared" si="45"/>
        <v>2550162714.1510372</v>
      </c>
      <c r="AE1003" s="74">
        <f t="shared" si="46"/>
        <v>693819.29999999993</v>
      </c>
      <c r="AF1003" s="75">
        <f t="shared" si="47"/>
        <v>3675.5430616459321</v>
      </c>
    </row>
    <row r="1004" spans="1:32">
      <c r="A1004" s="69" t="s">
        <v>4049</v>
      </c>
      <c r="B1004" s="71" t="s">
        <v>4050</v>
      </c>
      <c r="C1004" s="71"/>
      <c r="D1004" s="72" t="s">
        <v>1219</v>
      </c>
      <c r="E1004" s="71" t="s">
        <v>1914</v>
      </c>
      <c r="F1004" s="71" t="s">
        <v>1915</v>
      </c>
      <c r="G1004" s="71"/>
      <c r="H1004" s="71" t="s">
        <v>1237</v>
      </c>
      <c r="I1004" s="71" t="s">
        <v>1219</v>
      </c>
      <c r="J1004" s="73">
        <v>2081</v>
      </c>
      <c r="K1004" s="73">
        <v>5312</v>
      </c>
      <c r="L1004" s="73">
        <v>687707</v>
      </c>
      <c r="M1004" s="73">
        <v>3706.515218</v>
      </c>
      <c r="N1004" s="73">
        <v>1714</v>
      </c>
      <c r="O1004" s="73">
        <v>1714</v>
      </c>
      <c r="P1004" s="73">
        <v>200</v>
      </c>
      <c r="Q1004" s="73">
        <v>1714</v>
      </c>
      <c r="R1004" s="73">
        <v>0</v>
      </c>
      <c r="S1004" s="73">
        <v>0</v>
      </c>
      <c r="T1004" s="73">
        <v>0</v>
      </c>
      <c r="U1004" s="73">
        <v>0</v>
      </c>
      <c r="V1004" s="73">
        <v>0</v>
      </c>
      <c r="W1004" s="73">
        <v>0</v>
      </c>
      <c r="X1004" s="73">
        <v>0</v>
      </c>
      <c r="Y1004" s="73">
        <v>0</v>
      </c>
      <c r="Z1004" s="73">
        <v>230</v>
      </c>
      <c r="AA1004" s="73">
        <v>300</v>
      </c>
      <c r="AB1004" s="73">
        <v>162</v>
      </c>
      <c r="AC1004" s="73">
        <v>298.70370300000002</v>
      </c>
      <c r="AD1004" s="75">
        <f t="shared" si="45"/>
        <v>2548996461.025126</v>
      </c>
      <c r="AE1004" s="74">
        <f t="shared" si="46"/>
        <v>687707</v>
      </c>
      <c r="AF1004" s="75">
        <f t="shared" si="47"/>
        <v>3706.515218</v>
      </c>
    </row>
    <row r="1005" spans="1:32">
      <c r="A1005" s="69" t="s">
        <v>4051</v>
      </c>
      <c r="B1005" s="71" t="s">
        <v>4052</v>
      </c>
      <c r="C1005" s="71"/>
      <c r="D1005" s="72" t="s">
        <v>1215</v>
      </c>
      <c r="E1005" s="71" t="s">
        <v>1525</v>
      </c>
      <c r="F1005" s="71" t="s">
        <v>1526</v>
      </c>
      <c r="G1005" s="71"/>
      <c r="H1005" s="71" t="s">
        <v>1237</v>
      </c>
      <c r="I1005" s="71" t="s">
        <v>1215</v>
      </c>
      <c r="J1005" s="73">
        <v>64064</v>
      </c>
      <c r="K1005" s="73">
        <v>82200</v>
      </c>
      <c r="L1005" s="73">
        <v>25287</v>
      </c>
      <c r="M1005" s="73">
        <v>71708.526983999996</v>
      </c>
      <c r="N1005" s="73">
        <v>0</v>
      </c>
      <c r="O1005" s="73">
        <v>190372</v>
      </c>
      <c r="P1005" s="73">
        <v>6798</v>
      </c>
      <c r="Q1005" s="73">
        <v>65435.097264000004</v>
      </c>
      <c r="R1005" s="73">
        <v>58856</v>
      </c>
      <c r="S1005" s="73">
        <v>88368</v>
      </c>
      <c r="T1005" s="73">
        <v>11496</v>
      </c>
      <c r="U1005" s="73">
        <v>63940.741471000001</v>
      </c>
      <c r="V1005" s="73">
        <v>101</v>
      </c>
      <c r="W1005" s="73">
        <v>147280</v>
      </c>
      <c r="X1005" s="73">
        <v>33981.097419999998</v>
      </c>
      <c r="Y1005" s="73">
        <v>6325.9241549999997</v>
      </c>
      <c r="Z1005" s="73">
        <v>1873</v>
      </c>
      <c r="AA1005" s="73">
        <v>1640800</v>
      </c>
      <c r="AB1005" s="73">
        <v>600144</v>
      </c>
      <c r="AC1005" s="73">
        <v>2871.5125330000001</v>
      </c>
      <c r="AD1005" s="75">
        <f t="shared" si="45"/>
        <v>2548356285.7950239</v>
      </c>
      <c r="AE1005" s="74">
        <f t="shared" si="46"/>
        <v>36783</v>
      </c>
      <c r="AF1005" s="75">
        <f t="shared" si="47"/>
        <v>69280.816839165476</v>
      </c>
    </row>
    <row r="1006" spans="1:32">
      <c r="A1006" s="69" t="s">
        <v>4053</v>
      </c>
      <c r="B1006" s="71" t="s">
        <v>4054</v>
      </c>
      <c r="C1006" s="71"/>
      <c r="D1006" s="72" t="s">
        <v>1215</v>
      </c>
      <c r="E1006" s="71" t="s">
        <v>3297</v>
      </c>
      <c r="F1006" s="71" t="s">
        <v>3298</v>
      </c>
      <c r="G1006" s="71"/>
      <c r="H1006" s="71" t="s">
        <v>1237</v>
      </c>
      <c r="I1006" s="71" t="s">
        <v>1215</v>
      </c>
      <c r="J1006" s="73">
        <v>39000</v>
      </c>
      <c r="K1006" s="73">
        <v>72336</v>
      </c>
      <c r="L1006" s="73">
        <v>4809</v>
      </c>
      <c r="M1006" s="73">
        <v>59165.191301999999</v>
      </c>
      <c r="N1006" s="73">
        <v>1260</v>
      </c>
      <c r="O1006" s="73">
        <v>339415</v>
      </c>
      <c r="P1006" s="73">
        <v>40130.5</v>
      </c>
      <c r="Q1006" s="73">
        <v>5888.4021720000001</v>
      </c>
      <c r="R1006" s="73">
        <v>30000</v>
      </c>
      <c r="S1006" s="73">
        <v>36000</v>
      </c>
      <c r="T1006" s="73">
        <v>64615</v>
      </c>
      <c r="U1006" s="73">
        <v>34972.529592999999</v>
      </c>
      <c r="V1006" s="73">
        <v>1500</v>
      </c>
      <c r="W1006" s="73">
        <v>102160</v>
      </c>
      <c r="X1006" s="73">
        <v>224255</v>
      </c>
      <c r="Y1006" s="73">
        <v>3528.2824329999999</v>
      </c>
      <c r="Z1006" s="73">
        <v>121</v>
      </c>
      <c r="AA1006" s="73">
        <v>521000</v>
      </c>
      <c r="AB1006" s="73">
        <v>328001.59999999998</v>
      </c>
      <c r="AC1006" s="73">
        <v>3068.6549490000002</v>
      </c>
      <c r="AD1006" s="75">
        <f t="shared" si="45"/>
        <v>2544275404.6230125</v>
      </c>
      <c r="AE1006" s="74">
        <f t="shared" si="46"/>
        <v>69424</v>
      </c>
      <c r="AF1006" s="75">
        <f t="shared" si="47"/>
        <v>36648.355102313501</v>
      </c>
    </row>
    <row r="1007" spans="1:32">
      <c r="A1007" s="69" t="s">
        <v>4055</v>
      </c>
      <c r="B1007" s="71" t="s">
        <v>4056</v>
      </c>
      <c r="C1007" s="71"/>
      <c r="D1007" s="72" t="s">
        <v>1219</v>
      </c>
      <c r="E1007" s="71" t="s">
        <v>4057</v>
      </c>
      <c r="F1007" s="71" t="s">
        <v>4058</v>
      </c>
      <c r="G1007" s="71"/>
      <c r="H1007" s="71" t="s">
        <v>1621</v>
      </c>
      <c r="I1007" s="71" t="s">
        <v>1219</v>
      </c>
      <c r="J1007" s="73">
        <v>5000</v>
      </c>
      <c r="K1007" s="73">
        <v>110506</v>
      </c>
      <c r="L1007" s="73">
        <v>219021</v>
      </c>
      <c r="M1007" s="73">
        <v>11483.441815</v>
      </c>
      <c r="N1007" s="73">
        <v>0</v>
      </c>
      <c r="O1007" s="73">
        <v>433584</v>
      </c>
      <c r="P1007" s="73">
        <v>19642</v>
      </c>
      <c r="Q1007" s="73">
        <v>12541.685485</v>
      </c>
      <c r="R1007" s="73">
        <v>8280</v>
      </c>
      <c r="S1007" s="73">
        <v>17744</v>
      </c>
      <c r="T1007" s="73">
        <v>2874</v>
      </c>
      <c r="U1007" s="73">
        <v>9901.5967270000001</v>
      </c>
      <c r="V1007" s="73">
        <v>421</v>
      </c>
      <c r="W1007" s="73">
        <v>32929</v>
      </c>
      <c r="X1007" s="73">
        <v>2706</v>
      </c>
      <c r="Y1007" s="73">
        <v>11812.839483</v>
      </c>
      <c r="Z1007" s="73">
        <v>0</v>
      </c>
      <c r="AA1007" s="73">
        <v>459750</v>
      </c>
      <c r="AB1007" s="73">
        <v>14246.07</v>
      </c>
      <c r="AC1007" s="73">
        <v>10839.597234999999</v>
      </c>
      <c r="AD1007" s="75">
        <f t="shared" si="45"/>
        <v>2543572098.7565131</v>
      </c>
      <c r="AE1007" s="74">
        <f t="shared" si="46"/>
        <v>221895</v>
      </c>
      <c r="AF1007" s="75">
        <f t="shared" si="47"/>
        <v>11462.953643644576</v>
      </c>
    </row>
    <row r="1008" spans="1:32">
      <c r="A1008" s="69" t="s">
        <v>4059</v>
      </c>
      <c r="B1008" s="71" t="s">
        <v>4060</v>
      </c>
      <c r="C1008" s="71"/>
      <c r="D1008" s="72" t="s">
        <v>1215</v>
      </c>
      <c r="E1008" s="71" t="s">
        <v>4061</v>
      </c>
      <c r="F1008" s="71" t="s">
        <v>4062</v>
      </c>
      <c r="G1008" s="71"/>
      <c r="H1008" s="71" t="s">
        <v>1237</v>
      </c>
      <c r="I1008" s="71" t="s">
        <v>1215</v>
      </c>
      <c r="J1008" s="73">
        <v>26600</v>
      </c>
      <c r="K1008" s="73">
        <v>69748</v>
      </c>
      <c r="L1008" s="73">
        <v>22273</v>
      </c>
      <c r="M1008" s="73">
        <v>64841.807203999997</v>
      </c>
      <c r="N1008" s="73">
        <v>0</v>
      </c>
      <c r="O1008" s="73">
        <v>77500</v>
      </c>
      <c r="P1008" s="73">
        <v>1295</v>
      </c>
      <c r="Q1008" s="73">
        <v>72448.603858999995</v>
      </c>
      <c r="R1008" s="73">
        <v>57232</v>
      </c>
      <c r="S1008" s="73">
        <v>67216</v>
      </c>
      <c r="T1008" s="73">
        <v>19144</v>
      </c>
      <c r="U1008" s="73">
        <v>57235.129124999999</v>
      </c>
      <c r="V1008" s="73">
        <v>0</v>
      </c>
      <c r="W1008" s="73">
        <v>0</v>
      </c>
      <c r="X1008" s="73">
        <v>0</v>
      </c>
      <c r="Y1008" s="73">
        <v>0</v>
      </c>
      <c r="Z1008" s="73">
        <v>0</v>
      </c>
      <c r="AA1008" s="73">
        <v>0</v>
      </c>
      <c r="AB1008" s="73">
        <v>0</v>
      </c>
      <c r="AC1008" s="73">
        <v>0</v>
      </c>
      <c r="AD1008" s="75">
        <f t="shared" si="45"/>
        <v>2539930883.8236923</v>
      </c>
      <c r="AE1008" s="74">
        <f t="shared" si="46"/>
        <v>41417</v>
      </c>
      <c r="AF1008" s="75">
        <f t="shared" si="47"/>
        <v>61325.805437952826</v>
      </c>
    </row>
    <row r="1009" spans="1:32">
      <c r="A1009" s="69" t="s">
        <v>4063</v>
      </c>
      <c r="B1009" s="71" t="s">
        <v>4064</v>
      </c>
      <c r="C1009" s="71"/>
      <c r="D1009" s="72" t="s">
        <v>1215</v>
      </c>
      <c r="E1009" s="71" t="s">
        <v>4065</v>
      </c>
      <c r="F1009" s="71" t="s">
        <v>4066</v>
      </c>
      <c r="G1009" s="71"/>
      <c r="H1009" s="71" t="s">
        <v>1224</v>
      </c>
      <c r="I1009" s="71" t="s">
        <v>1215</v>
      </c>
      <c r="J1009" s="73">
        <v>73000</v>
      </c>
      <c r="K1009" s="73">
        <v>100000</v>
      </c>
      <c r="L1009" s="73">
        <v>2993</v>
      </c>
      <c r="M1009" s="73">
        <v>85220.347475999995</v>
      </c>
      <c r="N1009" s="73">
        <v>54756</v>
      </c>
      <c r="O1009" s="73">
        <v>155429</v>
      </c>
      <c r="P1009" s="73">
        <v>1297</v>
      </c>
      <c r="Q1009" s="73">
        <v>97291.164223999993</v>
      </c>
      <c r="R1009" s="73">
        <v>35388</v>
      </c>
      <c r="S1009" s="73">
        <v>120000</v>
      </c>
      <c r="T1009" s="73">
        <v>32435</v>
      </c>
      <c r="U1009" s="73">
        <v>70310.536976999996</v>
      </c>
      <c r="V1009" s="73">
        <v>890</v>
      </c>
      <c r="W1009" s="73">
        <v>216240</v>
      </c>
      <c r="X1009" s="73">
        <v>6936</v>
      </c>
      <c r="Y1009" s="73">
        <v>70675.568394999995</v>
      </c>
      <c r="Z1009" s="73">
        <v>1457</v>
      </c>
      <c r="AA1009" s="73">
        <v>3870000</v>
      </c>
      <c r="AB1009" s="73">
        <v>22823.864000000001</v>
      </c>
      <c r="AC1009" s="73">
        <v>82628.814792999998</v>
      </c>
      <c r="AD1009" s="75">
        <f t="shared" si="45"/>
        <v>2535586766.8446627</v>
      </c>
      <c r="AE1009" s="74">
        <f t="shared" si="46"/>
        <v>35428</v>
      </c>
      <c r="AF1009" s="75">
        <f t="shared" si="47"/>
        <v>71570.135679255472</v>
      </c>
    </row>
    <row r="1010" spans="1:32">
      <c r="A1010" s="69" t="s">
        <v>4067</v>
      </c>
      <c r="B1010" s="71" t="s">
        <v>4068</v>
      </c>
      <c r="C1010" s="71"/>
      <c r="D1010" s="72" t="s">
        <v>1215</v>
      </c>
      <c r="E1010" s="71" t="s">
        <v>4069</v>
      </c>
      <c r="F1010" s="71" t="s">
        <v>4070</v>
      </c>
      <c r="G1010" s="71"/>
      <c r="H1010" s="71" t="s">
        <v>1237</v>
      </c>
      <c r="I1010" s="71" t="s">
        <v>1215</v>
      </c>
      <c r="J1010" s="73">
        <v>0</v>
      </c>
      <c r="K1010" s="73">
        <v>0</v>
      </c>
      <c r="L1010" s="73">
        <v>0</v>
      </c>
      <c r="M1010" s="73">
        <v>0</v>
      </c>
      <c r="N1010" s="73">
        <v>352920</v>
      </c>
      <c r="O1010" s="73">
        <v>450810</v>
      </c>
      <c r="P1010" s="73">
        <v>89</v>
      </c>
      <c r="Q1010" s="73">
        <v>413218.87640399998</v>
      </c>
      <c r="R1010" s="73">
        <v>236366</v>
      </c>
      <c r="S1010" s="73">
        <v>236366</v>
      </c>
      <c r="T1010" s="73">
        <v>10700</v>
      </c>
      <c r="U1010" s="73">
        <v>236366</v>
      </c>
      <c r="V1010" s="73">
        <v>9239</v>
      </c>
      <c r="W1010" s="73">
        <v>441465</v>
      </c>
      <c r="X1010" s="73">
        <v>29829</v>
      </c>
      <c r="Y1010" s="73">
        <v>18150.096747</v>
      </c>
      <c r="Z1010" s="73">
        <v>9114</v>
      </c>
      <c r="AA1010" s="73">
        <v>466530</v>
      </c>
      <c r="AB1010" s="73">
        <v>87269</v>
      </c>
      <c r="AC1010" s="73">
        <v>15257.991368999999</v>
      </c>
      <c r="AD1010" s="75">
        <f t="shared" si="45"/>
        <v>2529116200</v>
      </c>
      <c r="AE1010" s="74">
        <f t="shared" si="46"/>
        <v>10700</v>
      </c>
      <c r="AF1010" s="75">
        <f t="shared" si="47"/>
        <v>236366</v>
      </c>
    </row>
    <row r="1011" spans="1:32">
      <c r="A1011" s="69" t="s">
        <v>4071</v>
      </c>
      <c r="B1011" s="71" t="s">
        <v>4072</v>
      </c>
      <c r="C1011" s="71"/>
      <c r="D1011" s="72" t="s">
        <v>1219</v>
      </c>
      <c r="E1011" s="71" t="s">
        <v>2306</v>
      </c>
      <c r="F1011" s="71" t="s">
        <v>2307</v>
      </c>
      <c r="G1011" s="71"/>
      <c r="H1011" s="71" t="s">
        <v>1621</v>
      </c>
      <c r="I1011" s="71" t="s">
        <v>1215</v>
      </c>
      <c r="J1011" s="73">
        <v>14260</v>
      </c>
      <c r="K1011" s="73">
        <v>20321</v>
      </c>
      <c r="L1011" s="73">
        <v>155023</v>
      </c>
      <c r="M1011" s="73">
        <v>15920.219277</v>
      </c>
      <c r="N1011" s="73">
        <v>0</v>
      </c>
      <c r="O1011" s="73">
        <v>349525</v>
      </c>
      <c r="P1011" s="73">
        <v>10011</v>
      </c>
      <c r="Q1011" s="73">
        <v>18486.655162999999</v>
      </c>
      <c r="R1011" s="73">
        <v>6508</v>
      </c>
      <c r="S1011" s="73">
        <v>9269</v>
      </c>
      <c r="T1011" s="73">
        <v>8396</v>
      </c>
      <c r="U1011" s="73">
        <v>7057.159474</v>
      </c>
      <c r="V1011" s="73">
        <v>74</v>
      </c>
      <c r="W1011" s="73">
        <v>46737</v>
      </c>
      <c r="X1011" s="73">
        <v>6104</v>
      </c>
      <c r="Y1011" s="73">
        <v>8539.6973569999991</v>
      </c>
      <c r="Z1011" s="73">
        <v>74</v>
      </c>
      <c r="AA1011" s="73">
        <v>170000</v>
      </c>
      <c r="AB1011" s="73">
        <v>9893</v>
      </c>
      <c r="AC1011" s="73">
        <v>16391.930582000001</v>
      </c>
      <c r="AD1011" s="75">
        <f t="shared" si="45"/>
        <v>2527252063.9220753</v>
      </c>
      <c r="AE1011" s="74">
        <f t="shared" si="46"/>
        <v>163419</v>
      </c>
      <c r="AF1011" s="75">
        <f t="shared" si="47"/>
        <v>15464.860658320484</v>
      </c>
    </row>
    <row r="1012" spans="1:32">
      <c r="A1012" s="69" t="s">
        <v>4073</v>
      </c>
      <c r="B1012" s="71" t="s">
        <v>4074</v>
      </c>
      <c r="C1012" s="71"/>
      <c r="D1012" s="72" t="s">
        <v>1215</v>
      </c>
      <c r="E1012" s="71" t="s">
        <v>4075</v>
      </c>
      <c r="F1012" s="71" t="s">
        <v>4076</v>
      </c>
      <c r="G1012" s="71"/>
      <c r="H1012" s="71" t="s">
        <v>1237</v>
      </c>
      <c r="I1012" s="71" t="s">
        <v>1215</v>
      </c>
      <c r="J1012" s="73">
        <v>29250</v>
      </c>
      <c r="K1012" s="73">
        <v>118682</v>
      </c>
      <c r="L1012" s="73">
        <v>9421</v>
      </c>
      <c r="M1012" s="73">
        <v>111959.902875</v>
      </c>
      <c r="N1012" s="73">
        <v>990</v>
      </c>
      <c r="O1012" s="73">
        <v>151200</v>
      </c>
      <c r="P1012" s="73">
        <v>6110.2656699999998</v>
      </c>
      <c r="Q1012" s="73">
        <v>48837.728361000001</v>
      </c>
      <c r="R1012" s="73">
        <v>27000</v>
      </c>
      <c r="S1012" s="73">
        <v>106855</v>
      </c>
      <c r="T1012" s="73">
        <v>29190</v>
      </c>
      <c r="U1012" s="73">
        <v>50440.523222999997</v>
      </c>
      <c r="V1012" s="73">
        <v>299</v>
      </c>
      <c r="W1012" s="73">
        <v>221400</v>
      </c>
      <c r="X1012" s="73">
        <v>45262.959040000002</v>
      </c>
      <c r="Y1012" s="73">
        <v>12770.438902</v>
      </c>
      <c r="Z1012" s="73">
        <v>128</v>
      </c>
      <c r="AA1012" s="73">
        <v>262230</v>
      </c>
      <c r="AB1012" s="73">
        <v>651288.05333000002</v>
      </c>
      <c r="AC1012" s="73">
        <v>3391.251452</v>
      </c>
      <c r="AD1012" s="75">
        <f t="shared" si="45"/>
        <v>2527133117.8647451</v>
      </c>
      <c r="AE1012" s="74">
        <f t="shared" si="46"/>
        <v>38611</v>
      </c>
      <c r="AF1012" s="75">
        <f t="shared" si="47"/>
        <v>65451.118019858208</v>
      </c>
    </row>
    <row r="1013" spans="1:32">
      <c r="A1013" s="69" t="s">
        <v>4077</v>
      </c>
      <c r="B1013" s="71" t="s">
        <v>4078</v>
      </c>
      <c r="C1013" s="71"/>
      <c r="D1013" s="72" t="s">
        <v>1215</v>
      </c>
      <c r="E1013" s="71" t="s">
        <v>2403</v>
      </c>
      <c r="F1013" s="71" t="s">
        <v>2404</v>
      </c>
      <c r="G1013" s="71"/>
      <c r="H1013" s="71" t="s">
        <v>1456</v>
      </c>
      <c r="I1013" s="71" t="s">
        <v>1219</v>
      </c>
      <c r="J1013" s="73">
        <v>6900</v>
      </c>
      <c r="K1013" s="73">
        <v>17535</v>
      </c>
      <c r="L1013" s="73">
        <v>41767</v>
      </c>
      <c r="M1013" s="73">
        <v>15818.004566</v>
      </c>
      <c r="N1013" s="73">
        <v>0</v>
      </c>
      <c r="O1013" s="73">
        <v>231198</v>
      </c>
      <c r="P1013" s="73">
        <v>7578</v>
      </c>
      <c r="Q1013" s="73">
        <v>16781.917204000001</v>
      </c>
      <c r="R1013" s="73">
        <v>4300</v>
      </c>
      <c r="S1013" s="73">
        <v>7800</v>
      </c>
      <c r="T1013" s="73">
        <v>325305</v>
      </c>
      <c r="U1013" s="73">
        <v>5733.5113529999999</v>
      </c>
      <c r="V1013" s="73">
        <v>5</v>
      </c>
      <c r="W1013" s="73">
        <v>27806</v>
      </c>
      <c r="X1013" s="73">
        <v>61422</v>
      </c>
      <c r="Y1013" s="73">
        <v>7148.511888</v>
      </c>
      <c r="Z1013" s="73">
        <v>0</v>
      </c>
      <c r="AA1013" s="73">
        <v>4387200</v>
      </c>
      <c r="AB1013" s="73">
        <v>216733</v>
      </c>
      <c r="AC1013" s="73">
        <v>3796.1449250000001</v>
      </c>
      <c r="AD1013" s="75">
        <f t="shared" si="45"/>
        <v>2525810507.3957872</v>
      </c>
      <c r="AE1013" s="74">
        <f t="shared" si="46"/>
        <v>367072</v>
      </c>
      <c r="AF1013" s="75">
        <f t="shared" si="47"/>
        <v>6880.9675142636515</v>
      </c>
    </row>
    <row r="1014" spans="1:32">
      <c r="A1014" s="69" t="s">
        <v>4079</v>
      </c>
      <c r="B1014" s="71" t="s">
        <v>4080</v>
      </c>
      <c r="C1014" s="71"/>
      <c r="D1014" s="72" t="s">
        <v>1219</v>
      </c>
      <c r="E1014" s="71" t="s">
        <v>2741</v>
      </c>
      <c r="F1014" s="71" t="s">
        <v>2742</v>
      </c>
      <c r="G1014" s="71"/>
      <c r="H1014" s="71" t="s">
        <v>1237</v>
      </c>
      <c r="I1014" s="71" t="s">
        <v>1219</v>
      </c>
      <c r="J1014" s="73">
        <v>1</v>
      </c>
      <c r="K1014" s="73">
        <v>4418</v>
      </c>
      <c r="L1014" s="73">
        <v>265675</v>
      </c>
      <c r="M1014" s="73">
        <v>3492.3467390000001</v>
      </c>
      <c r="N1014" s="73">
        <v>60</v>
      </c>
      <c r="O1014" s="73">
        <v>1449000</v>
      </c>
      <c r="P1014" s="73">
        <v>59612.033199999998</v>
      </c>
      <c r="Q1014" s="73">
        <v>3038.2506250000001</v>
      </c>
      <c r="R1014" s="73">
        <v>1750</v>
      </c>
      <c r="S1014" s="73">
        <v>2450</v>
      </c>
      <c r="T1014" s="73">
        <v>731950</v>
      </c>
      <c r="U1014" s="73">
        <v>2181.8171900000002</v>
      </c>
      <c r="V1014" s="73">
        <v>59</v>
      </c>
      <c r="W1014" s="73">
        <v>71730</v>
      </c>
      <c r="X1014" s="73">
        <v>591616</v>
      </c>
      <c r="Y1014" s="73">
        <v>2536.340968</v>
      </c>
      <c r="Z1014" s="73">
        <v>0</v>
      </c>
      <c r="AA1014" s="73">
        <v>2650680</v>
      </c>
      <c r="AB1014" s="73">
        <v>333360.11777999997</v>
      </c>
      <c r="AC1014" s="73">
        <v>2490.0148549999999</v>
      </c>
      <c r="AD1014" s="75">
        <f t="shared" si="45"/>
        <v>2524810312.1043253</v>
      </c>
      <c r="AE1014" s="74">
        <f t="shared" si="46"/>
        <v>997625</v>
      </c>
      <c r="AF1014" s="75">
        <f t="shared" si="47"/>
        <v>2530.8210120078438</v>
      </c>
    </row>
    <row r="1015" spans="1:32">
      <c r="A1015" s="69" t="s">
        <v>4081</v>
      </c>
      <c r="B1015" s="71" t="s">
        <v>1638</v>
      </c>
      <c r="C1015" s="71"/>
      <c r="D1015" s="72" t="s">
        <v>1215</v>
      </c>
      <c r="E1015" s="71" t="s">
        <v>1364</v>
      </c>
      <c r="F1015" s="71" t="s">
        <v>1365</v>
      </c>
      <c r="G1015" s="71"/>
      <c r="H1015" s="71" t="s">
        <v>1237</v>
      </c>
      <c r="I1015" s="71" t="s">
        <v>1215</v>
      </c>
      <c r="J1015" s="73">
        <v>11738</v>
      </c>
      <c r="K1015" s="73">
        <v>14855</v>
      </c>
      <c r="L1015" s="73">
        <v>189178</v>
      </c>
      <c r="M1015" s="73">
        <v>13325.917025999999</v>
      </c>
      <c r="N1015" s="73">
        <v>761.8125</v>
      </c>
      <c r="O1015" s="73">
        <v>44292.78</v>
      </c>
      <c r="P1015" s="73">
        <v>18212.5625</v>
      </c>
      <c r="Q1015" s="73">
        <v>15598.016264</v>
      </c>
      <c r="R1015" s="73">
        <v>0</v>
      </c>
      <c r="S1015" s="73">
        <v>0</v>
      </c>
      <c r="T1015" s="73">
        <v>0</v>
      </c>
      <c r="U1015" s="73">
        <v>0</v>
      </c>
      <c r="V1015" s="73">
        <v>5480</v>
      </c>
      <c r="W1015" s="73">
        <v>32880</v>
      </c>
      <c r="X1015" s="73">
        <v>1326.3125</v>
      </c>
      <c r="Y1015" s="73">
        <v>12337.977296999999</v>
      </c>
      <c r="Z1015" s="73">
        <v>646</v>
      </c>
      <c r="AA1015" s="73">
        <v>20415</v>
      </c>
      <c r="AB1015" s="73">
        <v>24066.75</v>
      </c>
      <c r="AC1015" s="73">
        <v>9950.4536740000003</v>
      </c>
      <c r="AD1015" s="75">
        <f t="shared" si="45"/>
        <v>2520970331.144628</v>
      </c>
      <c r="AE1015" s="74">
        <f t="shared" si="46"/>
        <v>189178</v>
      </c>
      <c r="AF1015" s="75">
        <f t="shared" si="47"/>
        <v>13325.917026000001</v>
      </c>
    </row>
    <row r="1016" spans="1:32">
      <c r="A1016" s="69" t="s">
        <v>4082</v>
      </c>
      <c r="B1016" s="71" t="s">
        <v>4083</v>
      </c>
      <c r="C1016" s="71"/>
      <c r="D1016" s="72" t="s">
        <v>1219</v>
      </c>
      <c r="E1016" s="71" t="s">
        <v>2795</v>
      </c>
      <c r="F1016" s="71" t="s">
        <v>2796</v>
      </c>
      <c r="G1016" s="71"/>
      <c r="H1016" s="71" t="s">
        <v>1237</v>
      </c>
      <c r="I1016" s="71" t="s">
        <v>1215</v>
      </c>
      <c r="J1016" s="73">
        <v>20096</v>
      </c>
      <c r="K1016" s="73">
        <v>25678</v>
      </c>
      <c r="L1016" s="73">
        <v>95884</v>
      </c>
      <c r="M1016" s="73">
        <v>22286.046617</v>
      </c>
      <c r="N1016" s="73">
        <v>6242</v>
      </c>
      <c r="O1016" s="73">
        <v>192790</v>
      </c>
      <c r="P1016" s="73">
        <v>10164</v>
      </c>
      <c r="Q1016" s="73">
        <v>22906.84721</v>
      </c>
      <c r="R1016" s="73">
        <v>15750</v>
      </c>
      <c r="S1016" s="73">
        <v>21711</v>
      </c>
      <c r="T1016" s="73">
        <v>20928</v>
      </c>
      <c r="U1016" s="73">
        <v>18343.576495000001</v>
      </c>
      <c r="V1016" s="73">
        <v>2218</v>
      </c>
      <c r="W1016" s="73">
        <v>59880</v>
      </c>
      <c r="X1016" s="73">
        <v>11639</v>
      </c>
      <c r="Y1016" s="73">
        <v>20241.456071000001</v>
      </c>
      <c r="Z1016" s="73">
        <v>14</v>
      </c>
      <c r="AA1016" s="73">
        <v>727500</v>
      </c>
      <c r="AB1016" s="73">
        <v>62647</v>
      </c>
      <c r="AC1016" s="73">
        <v>13472.429894000001</v>
      </c>
      <c r="AD1016" s="75">
        <f t="shared" si="45"/>
        <v>2520769662.7117882</v>
      </c>
      <c r="AE1016" s="74">
        <f t="shared" si="46"/>
        <v>116812</v>
      </c>
      <c r="AF1016" s="75">
        <f t="shared" si="47"/>
        <v>21579.71494976362</v>
      </c>
    </row>
    <row r="1017" spans="1:32">
      <c r="A1017" s="69" t="s">
        <v>4084</v>
      </c>
      <c r="B1017" s="71" t="s">
        <v>4085</v>
      </c>
      <c r="C1017" s="71"/>
      <c r="D1017" s="72" t="s">
        <v>1215</v>
      </c>
      <c r="E1017" s="71" t="s">
        <v>3394</v>
      </c>
      <c r="F1017" s="71" t="s">
        <v>3395</v>
      </c>
      <c r="G1017" s="71"/>
      <c r="H1017" s="71" t="s">
        <v>1237</v>
      </c>
      <c r="I1017" s="71" t="s">
        <v>1219</v>
      </c>
      <c r="J1017" s="73">
        <v>213</v>
      </c>
      <c r="K1017" s="73">
        <v>10654</v>
      </c>
      <c r="L1017" s="73">
        <v>765667</v>
      </c>
      <c r="M1017" s="73">
        <v>2769.8743589999999</v>
      </c>
      <c r="N1017" s="73">
        <v>0</v>
      </c>
      <c r="O1017" s="73">
        <v>348100</v>
      </c>
      <c r="P1017" s="73">
        <v>278250</v>
      </c>
      <c r="Q1017" s="73">
        <v>3398.4305979999999</v>
      </c>
      <c r="R1017" s="73">
        <v>121</v>
      </c>
      <c r="S1017" s="73">
        <v>1830</v>
      </c>
      <c r="T1017" s="73">
        <v>352516</v>
      </c>
      <c r="U1017" s="73">
        <v>1131.8122249999999</v>
      </c>
      <c r="V1017" s="73">
        <v>14</v>
      </c>
      <c r="W1017" s="73">
        <v>23540</v>
      </c>
      <c r="X1017" s="73">
        <v>342636.79999999999</v>
      </c>
      <c r="Y1017" s="73">
        <v>472.75712399999998</v>
      </c>
      <c r="Z1017" s="73">
        <v>0</v>
      </c>
      <c r="AA1017" s="73">
        <v>594290</v>
      </c>
      <c r="AB1017" s="73">
        <v>1256454.5</v>
      </c>
      <c r="AC1017" s="73">
        <v>231.836557</v>
      </c>
      <c r="AD1017" s="75">
        <f t="shared" si="45"/>
        <v>2519783309.140553</v>
      </c>
      <c r="AE1017" s="74">
        <f t="shared" si="46"/>
        <v>1118183</v>
      </c>
      <c r="AF1017" s="75">
        <f t="shared" si="47"/>
        <v>2253.4623663036846</v>
      </c>
    </row>
    <row r="1018" spans="1:32">
      <c r="A1018" s="69" t="s">
        <v>4086</v>
      </c>
      <c r="B1018" s="71" t="s">
        <v>4087</v>
      </c>
      <c r="C1018" s="71"/>
      <c r="D1018" s="72" t="s">
        <v>1215</v>
      </c>
      <c r="E1018" s="71" t="s">
        <v>2391</v>
      </c>
      <c r="F1018" s="71" t="s">
        <v>2392</v>
      </c>
      <c r="G1018" s="71"/>
      <c r="H1018" s="71" t="s">
        <v>1237</v>
      </c>
      <c r="I1018" s="71" t="s">
        <v>1215</v>
      </c>
      <c r="J1018" s="73">
        <v>24000</v>
      </c>
      <c r="K1018" s="73">
        <v>131954</v>
      </c>
      <c r="L1018" s="73">
        <v>29821</v>
      </c>
      <c r="M1018" s="73">
        <v>84487.330098999999</v>
      </c>
      <c r="N1018" s="73">
        <v>1632</v>
      </c>
      <c r="O1018" s="73">
        <v>342954</v>
      </c>
      <c r="P1018" s="73">
        <v>4290</v>
      </c>
      <c r="Q1018" s="73">
        <v>55784.670136000001</v>
      </c>
      <c r="R1018" s="73">
        <v>0</v>
      </c>
      <c r="S1018" s="73">
        <v>0</v>
      </c>
      <c r="T1018" s="73">
        <v>0</v>
      </c>
      <c r="U1018" s="73">
        <v>0</v>
      </c>
      <c r="V1018" s="73">
        <v>436</v>
      </c>
      <c r="W1018" s="73">
        <v>118882</v>
      </c>
      <c r="X1018" s="73">
        <v>53077.523309999997</v>
      </c>
      <c r="Y1018" s="73">
        <v>2392.8255810000001</v>
      </c>
      <c r="Z1018" s="73">
        <v>22</v>
      </c>
      <c r="AA1018" s="73">
        <v>113100</v>
      </c>
      <c r="AB1018" s="73">
        <v>472111.13332999998</v>
      </c>
      <c r="AC1018" s="73">
        <v>2192.1685830000001</v>
      </c>
      <c r="AD1018" s="75">
        <f t="shared" si="45"/>
        <v>2519496670.8822789</v>
      </c>
      <c r="AE1018" s="74">
        <f t="shared" si="46"/>
        <v>29821</v>
      </c>
      <c r="AF1018" s="75">
        <f t="shared" si="47"/>
        <v>84487.330098999999</v>
      </c>
    </row>
    <row r="1019" spans="1:32">
      <c r="A1019" s="69" t="s">
        <v>4088</v>
      </c>
      <c r="B1019" s="71" t="s">
        <v>4089</v>
      </c>
      <c r="C1019" s="71"/>
      <c r="D1019" s="72" t="s">
        <v>1219</v>
      </c>
      <c r="E1019" s="71" t="s">
        <v>4090</v>
      </c>
      <c r="F1019" s="71" t="s">
        <v>4091</v>
      </c>
      <c r="G1019" s="71"/>
      <c r="H1019" s="71" t="s">
        <v>1237</v>
      </c>
      <c r="I1019" s="71" t="s">
        <v>1215</v>
      </c>
      <c r="J1019" s="73">
        <v>106113</v>
      </c>
      <c r="K1019" s="73">
        <v>125502</v>
      </c>
      <c r="L1019" s="73">
        <v>15745</v>
      </c>
      <c r="M1019" s="73">
        <v>108107.276468</v>
      </c>
      <c r="N1019" s="73">
        <v>2000</v>
      </c>
      <c r="O1019" s="73">
        <v>1173836</v>
      </c>
      <c r="P1019" s="73">
        <v>5641.75</v>
      </c>
      <c r="Q1019" s="73">
        <v>50929.793700000002</v>
      </c>
      <c r="R1019" s="73">
        <v>27652</v>
      </c>
      <c r="S1019" s="73">
        <v>55700</v>
      </c>
      <c r="T1019" s="73">
        <v>14683</v>
      </c>
      <c r="U1019" s="73">
        <v>55493.694474000004</v>
      </c>
      <c r="V1019" s="73">
        <v>0</v>
      </c>
      <c r="W1019" s="73">
        <v>136781</v>
      </c>
      <c r="X1019" s="73">
        <v>3093305.8</v>
      </c>
      <c r="Y1019" s="73">
        <v>117.427621</v>
      </c>
      <c r="Z1019" s="73">
        <v>0</v>
      </c>
      <c r="AA1019" s="73">
        <v>114709</v>
      </c>
      <c r="AB1019" s="73">
        <v>3226072.05</v>
      </c>
      <c r="AC1019" s="73">
        <v>310.660774</v>
      </c>
      <c r="AD1019" s="75">
        <f t="shared" si="45"/>
        <v>2516962983.9504018</v>
      </c>
      <c r="AE1019" s="74">
        <f t="shared" si="46"/>
        <v>30428</v>
      </c>
      <c r="AF1019" s="75">
        <f t="shared" si="47"/>
        <v>82718.646771079322</v>
      </c>
    </row>
    <row r="1020" spans="1:32">
      <c r="A1020" s="69" t="s">
        <v>4092</v>
      </c>
      <c r="B1020" s="71" t="s">
        <v>4093</v>
      </c>
      <c r="C1020" s="71"/>
      <c r="D1020" s="72" t="s">
        <v>1219</v>
      </c>
      <c r="E1020" s="71" t="s">
        <v>1643</v>
      </c>
      <c r="F1020" s="71" t="s">
        <v>1644</v>
      </c>
      <c r="G1020" s="71"/>
      <c r="H1020" s="71" t="s">
        <v>1237</v>
      </c>
      <c r="I1020" s="71" t="s">
        <v>1219</v>
      </c>
      <c r="J1020" s="73">
        <v>5454</v>
      </c>
      <c r="K1020" s="73">
        <v>8727</v>
      </c>
      <c r="L1020" s="73">
        <v>308449</v>
      </c>
      <c r="M1020" s="73">
        <v>8149.0964990000002</v>
      </c>
      <c r="N1020" s="73">
        <v>616</v>
      </c>
      <c r="O1020" s="73">
        <v>11033</v>
      </c>
      <c r="P1020" s="73">
        <v>13721</v>
      </c>
      <c r="Q1020" s="73">
        <v>7413.19121</v>
      </c>
      <c r="R1020" s="73">
        <v>3500</v>
      </c>
      <c r="S1020" s="73">
        <v>4914</v>
      </c>
      <c r="T1020" s="73">
        <v>18</v>
      </c>
      <c r="U1020" s="73">
        <v>4425.8333329999996</v>
      </c>
      <c r="V1020" s="73">
        <v>3666.6</v>
      </c>
      <c r="W1020" s="73">
        <v>6426</v>
      </c>
      <c r="X1020" s="73">
        <v>9.1419999999999995</v>
      </c>
      <c r="Y1020" s="73">
        <v>5431.1529179999998</v>
      </c>
      <c r="Z1020" s="73">
        <v>175</v>
      </c>
      <c r="AA1020" s="73">
        <v>10957</v>
      </c>
      <c r="AB1020" s="73">
        <v>104</v>
      </c>
      <c r="AC1020" s="73">
        <v>5106.9230749999997</v>
      </c>
      <c r="AD1020" s="75">
        <f t="shared" si="45"/>
        <v>2513660331.0200448</v>
      </c>
      <c r="AE1020" s="74">
        <f t="shared" si="46"/>
        <v>308467</v>
      </c>
      <c r="AF1020" s="75">
        <f t="shared" si="47"/>
        <v>8148.8792351209195</v>
      </c>
    </row>
    <row r="1021" spans="1:32">
      <c r="A1021" s="69" t="s">
        <v>4094</v>
      </c>
      <c r="B1021" s="71" t="s">
        <v>3353</v>
      </c>
      <c r="C1021" s="71"/>
      <c r="D1021" s="72" t="s">
        <v>1219</v>
      </c>
      <c r="E1021" s="71" t="s">
        <v>3354</v>
      </c>
      <c r="F1021" s="71" t="s">
        <v>3355</v>
      </c>
      <c r="G1021" s="71"/>
      <c r="H1021" s="71" t="s">
        <v>1237</v>
      </c>
      <c r="I1021" s="71" t="s">
        <v>1215</v>
      </c>
      <c r="J1021" s="73">
        <v>12047</v>
      </c>
      <c r="K1021" s="73">
        <v>18919</v>
      </c>
      <c r="L1021" s="73">
        <v>185741</v>
      </c>
      <c r="M1021" s="73">
        <v>13518.971196</v>
      </c>
      <c r="N1021" s="73">
        <v>11491.589840000001</v>
      </c>
      <c r="O1021" s="73">
        <v>189612</v>
      </c>
      <c r="P1021" s="73">
        <v>15389</v>
      </c>
      <c r="Q1021" s="73">
        <v>14462.639972000001</v>
      </c>
      <c r="R1021" s="73">
        <v>0</v>
      </c>
      <c r="S1021" s="73">
        <v>0</v>
      </c>
      <c r="T1021" s="73">
        <v>0</v>
      </c>
      <c r="U1021" s="73">
        <v>0</v>
      </c>
      <c r="V1021" s="73">
        <v>15332</v>
      </c>
      <c r="W1021" s="73">
        <v>17330</v>
      </c>
      <c r="X1021" s="73">
        <v>12</v>
      </c>
      <c r="Y1021" s="73">
        <v>15930.666665999999</v>
      </c>
      <c r="Z1021" s="73">
        <v>12515</v>
      </c>
      <c r="AA1021" s="73">
        <v>16600</v>
      </c>
      <c r="AB1021" s="73">
        <v>1951</v>
      </c>
      <c r="AC1021" s="73">
        <v>13723.559712</v>
      </c>
      <c r="AD1021" s="75">
        <f t="shared" si="45"/>
        <v>2511027228.9162359</v>
      </c>
      <c r="AE1021" s="74">
        <f t="shared" si="46"/>
        <v>185741</v>
      </c>
      <c r="AF1021" s="75">
        <f t="shared" si="47"/>
        <v>13518.971196</v>
      </c>
    </row>
    <row r="1022" spans="1:32">
      <c r="A1022" s="69" t="s">
        <v>4095</v>
      </c>
      <c r="B1022" s="71" t="s">
        <v>4096</v>
      </c>
      <c r="C1022" s="71"/>
      <c r="D1022" s="72" t="s">
        <v>1215</v>
      </c>
      <c r="E1022" s="71" t="s">
        <v>4097</v>
      </c>
      <c r="F1022" s="71" t="s">
        <v>2102</v>
      </c>
      <c r="G1022" s="71"/>
      <c r="H1022" s="71" t="s">
        <v>1395</v>
      </c>
      <c r="I1022" s="71" t="s">
        <v>1215</v>
      </c>
      <c r="J1022" s="73">
        <v>58000</v>
      </c>
      <c r="K1022" s="73">
        <v>82996</v>
      </c>
      <c r="L1022" s="73">
        <v>32680</v>
      </c>
      <c r="M1022" s="73">
        <v>76813.650756999996</v>
      </c>
      <c r="N1022" s="73">
        <v>81430</v>
      </c>
      <c r="O1022" s="73">
        <v>107815</v>
      </c>
      <c r="P1022" s="73">
        <v>1430</v>
      </c>
      <c r="Q1022" s="73">
        <v>89014.840553000002</v>
      </c>
      <c r="R1022" s="73">
        <v>0</v>
      </c>
      <c r="S1022" s="73">
        <v>0</v>
      </c>
      <c r="T1022" s="73">
        <v>0</v>
      </c>
      <c r="U1022" s="73">
        <v>0</v>
      </c>
      <c r="V1022" s="73">
        <v>78656</v>
      </c>
      <c r="W1022" s="73">
        <v>117165</v>
      </c>
      <c r="X1022" s="73">
        <v>785</v>
      </c>
      <c r="Y1022" s="73">
        <v>89180.450953000007</v>
      </c>
      <c r="Z1022" s="73">
        <v>400</v>
      </c>
      <c r="AA1022" s="73">
        <v>1595000</v>
      </c>
      <c r="AB1022" s="73">
        <v>73168</v>
      </c>
      <c r="AC1022" s="73">
        <v>6684.3955489999998</v>
      </c>
      <c r="AD1022" s="75">
        <f t="shared" si="45"/>
        <v>2510270106.73876</v>
      </c>
      <c r="AE1022" s="74">
        <f t="shared" si="46"/>
        <v>32680</v>
      </c>
      <c r="AF1022" s="75">
        <f t="shared" si="47"/>
        <v>76813.650756999996</v>
      </c>
    </row>
    <row r="1023" spans="1:32">
      <c r="A1023" s="69" t="s">
        <v>4098</v>
      </c>
      <c r="B1023" s="71" t="s">
        <v>4099</v>
      </c>
      <c r="C1023" s="71"/>
      <c r="D1023" s="72" t="s">
        <v>1215</v>
      </c>
      <c r="E1023" s="71"/>
      <c r="F1023" s="71"/>
      <c r="G1023" s="71"/>
      <c r="H1023" s="71" t="s">
        <v>1218</v>
      </c>
      <c r="I1023" s="71" t="s">
        <v>1215</v>
      </c>
      <c r="J1023" s="73">
        <v>0</v>
      </c>
      <c r="K1023" s="73">
        <v>0</v>
      </c>
      <c r="L1023" s="73">
        <v>0</v>
      </c>
      <c r="M1023" s="73">
        <v>0</v>
      </c>
      <c r="N1023" s="73">
        <v>1022137</v>
      </c>
      <c r="O1023" s="73">
        <v>1322679</v>
      </c>
      <c r="P1023" s="73">
        <v>29</v>
      </c>
      <c r="Q1023" s="73">
        <v>1152049.9310339999</v>
      </c>
      <c r="R1023" s="73">
        <v>557521</v>
      </c>
      <c r="S1023" s="73">
        <v>925800</v>
      </c>
      <c r="T1023" s="73">
        <v>3538</v>
      </c>
      <c r="U1023" s="73">
        <v>709424.66110499995</v>
      </c>
      <c r="V1023" s="73">
        <v>21</v>
      </c>
      <c r="W1023" s="73">
        <v>1464028</v>
      </c>
      <c r="X1023" s="73">
        <v>57051</v>
      </c>
      <c r="Y1023" s="73">
        <v>7707.2058969999998</v>
      </c>
      <c r="Z1023" s="73">
        <v>1</v>
      </c>
      <c r="AA1023" s="73">
        <v>7406400</v>
      </c>
      <c r="AB1023" s="73">
        <v>57659</v>
      </c>
      <c r="AC1023" s="73">
        <v>17114.409436999998</v>
      </c>
      <c r="AD1023" s="75">
        <f t="shared" si="45"/>
        <v>2509944450.98949</v>
      </c>
      <c r="AE1023" s="74">
        <f t="shared" si="46"/>
        <v>3538</v>
      </c>
      <c r="AF1023" s="75">
        <f t="shared" si="47"/>
        <v>709424.66110500006</v>
      </c>
    </row>
    <row r="1024" spans="1:32">
      <c r="A1024" s="69" t="s">
        <v>4100</v>
      </c>
      <c r="B1024" s="71" t="s">
        <v>4101</v>
      </c>
      <c r="C1024" s="71"/>
      <c r="D1024" s="72" t="s">
        <v>1215</v>
      </c>
      <c r="E1024" s="71" t="s">
        <v>4102</v>
      </c>
      <c r="F1024" s="71" t="s">
        <v>4103</v>
      </c>
      <c r="G1024" s="71"/>
      <c r="H1024" s="71" t="s">
        <v>1611</v>
      </c>
      <c r="I1024" s="71" t="s">
        <v>1215</v>
      </c>
      <c r="J1024" s="73">
        <v>64579</v>
      </c>
      <c r="K1024" s="73">
        <v>91487</v>
      </c>
      <c r="L1024" s="73">
        <v>32230</v>
      </c>
      <c r="M1024" s="73">
        <v>75444.975917000003</v>
      </c>
      <c r="N1024" s="73">
        <v>20450</v>
      </c>
      <c r="O1024" s="73">
        <v>481476</v>
      </c>
      <c r="P1024" s="73">
        <v>3650.1669999999999</v>
      </c>
      <c r="Q1024" s="73">
        <v>80395.112554000007</v>
      </c>
      <c r="R1024" s="73">
        <v>56850</v>
      </c>
      <c r="S1024" s="73">
        <v>70671</v>
      </c>
      <c r="T1024" s="73">
        <v>1049</v>
      </c>
      <c r="U1024" s="73">
        <v>66940.177303999997</v>
      </c>
      <c r="V1024" s="73">
        <v>8605</v>
      </c>
      <c r="W1024" s="73">
        <v>138334</v>
      </c>
      <c r="X1024" s="73">
        <v>548</v>
      </c>
      <c r="Y1024" s="73">
        <v>78756.153281999999</v>
      </c>
      <c r="Z1024" s="73">
        <v>12000</v>
      </c>
      <c r="AA1024" s="73">
        <v>458905</v>
      </c>
      <c r="AB1024" s="73">
        <v>4049.1666599999999</v>
      </c>
      <c r="AC1024" s="73">
        <v>65573.862288000004</v>
      </c>
      <c r="AD1024" s="75">
        <f t="shared" si="45"/>
        <v>2501811819.7968063</v>
      </c>
      <c r="AE1024" s="74">
        <f t="shared" si="46"/>
        <v>33279</v>
      </c>
      <c r="AF1024" s="75">
        <f t="shared" si="47"/>
        <v>75176.892929379072</v>
      </c>
    </row>
    <row r="1025" spans="1:32">
      <c r="A1025" s="69" t="s">
        <v>4104</v>
      </c>
      <c r="B1025" s="71" t="s">
        <v>4105</v>
      </c>
      <c r="C1025" s="71"/>
      <c r="D1025" s="72" t="s">
        <v>1219</v>
      </c>
      <c r="E1025" s="71" t="s">
        <v>3484</v>
      </c>
      <c r="F1025" s="71" t="s">
        <v>3485</v>
      </c>
      <c r="G1025" s="71"/>
      <c r="H1025" s="71" t="s">
        <v>1237</v>
      </c>
      <c r="I1025" s="71" t="s">
        <v>1219</v>
      </c>
      <c r="J1025" s="73">
        <v>0</v>
      </c>
      <c r="K1025" s="73">
        <v>26440</v>
      </c>
      <c r="L1025" s="73">
        <v>75495.91</v>
      </c>
      <c r="M1025" s="73">
        <v>17800.048911000002</v>
      </c>
      <c r="N1025" s="73">
        <v>0</v>
      </c>
      <c r="O1025" s="73">
        <v>1877328</v>
      </c>
      <c r="P1025" s="73">
        <v>399168.83</v>
      </c>
      <c r="Q1025" s="73">
        <v>1053.1504440000001</v>
      </c>
      <c r="R1025" s="73">
        <v>112</v>
      </c>
      <c r="S1025" s="73">
        <v>16300</v>
      </c>
      <c r="T1025" s="73">
        <v>137540.66</v>
      </c>
      <c r="U1025" s="73">
        <v>8404.0712559999993</v>
      </c>
      <c r="V1025" s="73">
        <v>70</v>
      </c>
      <c r="W1025" s="73">
        <v>33500</v>
      </c>
      <c r="X1025" s="73">
        <v>1369967.53</v>
      </c>
      <c r="Y1025" s="73">
        <v>496.36024200000003</v>
      </c>
      <c r="Z1025" s="73">
        <v>0</v>
      </c>
      <c r="AA1025" s="73">
        <v>2980000</v>
      </c>
      <c r="AB1025" s="73">
        <v>1127411.4099999999</v>
      </c>
      <c r="AC1025" s="73">
        <v>205.715993</v>
      </c>
      <c r="AD1025" s="75">
        <f t="shared" si="45"/>
        <v>2499732397.8177233</v>
      </c>
      <c r="AE1025" s="74">
        <f t="shared" si="46"/>
        <v>213036.57</v>
      </c>
      <c r="AF1025" s="75">
        <f t="shared" si="47"/>
        <v>11733.818272692446</v>
      </c>
    </row>
    <row r="1026" spans="1:32">
      <c r="A1026" s="69" t="s">
        <v>4106</v>
      </c>
      <c r="B1026" s="71" t="s">
        <v>4107</v>
      </c>
      <c r="C1026" s="71"/>
      <c r="D1026" s="72" t="s">
        <v>1215</v>
      </c>
      <c r="E1026" s="71" t="s">
        <v>1327</v>
      </c>
      <c r="F1026" s="71" t="s">
        <v>1282</v>
      </c>
      <c r="G1026" s="71"/>
      <c r="H1026" s="71" t="s">
        <v>1237</v>
      </c>
      <c r="I1026" s="71" t="s">
        <v>1215</v>
      </c>
      <c r="J1026" s="73">
        <v>7821</v>
      </c>
      <c r="K1026" s="73">
        <v>12717</v>
      </c>
      <c r="L1026" s="73">
        <v>275723</v>
      </c>
      <c r="M1026" s="73">
        <v>9056.9707259999996</v>
      </c>
      <c r="N1026" s="73">
        <v>0</v>
      </c>
      <c r="O1026" s="73">
        <v>127464</v>
      </c>
      <c r="P1026" s="73">
        <v>23261</v>
      </c>
      <c r="Q1026" s="73">
        <v>10669.826972000001</v>
      </c>
      <c r="R1026" s="73">
        <v>7884</v>
      </c>
      <c r="S1026" s="73">
        <v>7884</v>
      </c>
      <c r="T1026" s="73">
        <v>132</v>
      </c>
      <c r="U1026" s="73">
        <v>7884</v>
      </c>
      <c r="V1026" s="73">
        <v>350</v>
      </c>
      <c r="W1026" s="73">
        <v>15643</v>
      </c>
      <c r="X1026" s="73">
        <v>35151.6875</v>
      </c>
      <c r="Y1026" s="73">
        <v>602.76617799999997</v>
      </c>
      <c r="Z1026" s="73">
        <v>350</v>
      </c>
      <c r="AA1026" s="73">
        <v>12960</v>
      </c>
      <c r="AB1026" s="73">
        <v>32248.63</v>
      </c>
      <c r="AC1026" s="73">
        <v>1089.872654</v>
      </c>
      <c r="AD1026" s="75">
        <f t="shared" ref="AD1026:AD1089" si="48">(L1026*M1026)+(T1026*U1026)</f>
        <v>2498255827.4848981</v>
      </c>
      <c r="AE1026" s="74">
        <f t="shared" ref="AE1026:AE1089" si="49">L1026+T1026</f>
        <v>275855</v>
      </c>
      <c r="AF1026" s="75">
        <f t="shared" ref="AF1026:AF1089" si="50">AD1026/AE1026</f>
        <v>9056.4094451247875</v>
      </c>
    </row>
    <row r="1027" spans="1:32">
      <c r="A1027" s="69" t="s">
        <v>4108</v>
      </c>
      <c r="B1027" s="71" t="s">
        <v>4109</v>
      </c>
      <c r="C1027" s="71"/>
      <c r="D1027" s="72" t="s">
        <v>1219</v>
      </c>
      <c r="E1027" s="71" t="s">
        <v>4110</v>
      </c>
      <c r="F1027" s="71" t="s">
        <v>4111</v>
      </c>
      <c r="G1027" s="71"/>
      <c r="H1027" s="71" t="s">
        <v>1237</v>
      </c>
      <c r="I1027" s="71" t="s">
        <v>1215</v>
      </c>
      <c r="J1027" s="73">
        <v>43</v>
      </c>
      <c r="K1027" s="73">
        <v>19288</v>
      </c>
      <c r="L1027" s="73">
        <v>270039</v>
      </c>
      <c r="M1027" s="73">
        <v>9249.4956569999995</v>
      </c>
      <c r="N1027" s="73">
        <v>695</v>
      </c>
      <c r="O1027" s="73">
        <v>30571</v>
      </c>
      <c r="P1027" s="73">
        <v>38329</v>
      </c>
      <c r="Q1027" s="73">
        <v>12213.244288</v>
      </c>
      <c r="R1027" s="73">
        <v>0</v>
      </c>
      <c r="S1027" s="73">
        <v>0</v>
      </c>
      <c r="T1027" s="73">
        <v>0</v>
      </c>
      <c r="U1027" s="73">
        <v>0</v>
      </c>
      <c r="V1027" s="73">
        <v>354</v>
      </c>
      <c r="W1027" s="73">
        <v>30000</v>
      </c>
      <c r="X1027" s="73">
        <v>682.05</v>
      </c>
      <c r="Y1027" s="73">
        <v>4897.1116469999997</v>
      </c>
      <c r="Z1027" s="73">
        <v>673</v>
      </c>
      <c r="AA1027" s="73">
        <v>25121</v>
      </c>
      <c r="AB1027" s="73">
        <v>232</v>
      </c>
      <c r="AC1027" s="73">
        <v>7133.2594820000004</v>
      </c>
      <c r="AD1027" s="75">
        <f t="shared" si="48"/>
        <v>2497724557.720623</v>
      </c>
      <c r="AE1027" s="74">
        <f t="shared" si="49"/>
        <v>270039</v>
      </c>
      <c r="AF1027" s="75">
        <f t="shared" si="50"/>
        <v>9249.4956569999995</v>
      </c>
    </row>
    <row r="1028" spans="1:32">
      <c r="A1028" s="69" t="s">
        <v>4112</v>
      </c>
      <c r="B1028" s="71" t="s">
        <v>4113</v>
      </c>
      <c r="C1028" s="71"/>
      <c r="D1028" s="72" t="s">
        <v>1215</v>
      </c>
      <c r="E1028" s="71" t="s">
        <v>2177</v>
      </c>
      <c r="F1028" s="71" t="s">
        <v>2178</v>
      </c>
      <c r="G1028" s="71"/>
      <c r="H1028" s="71" t="s">
        <v>1224</v>
      </c>
      <c r="I1028" s="71" t="s">
        <v>1215</v>
      </c>
      <c r="J1028" s="73">
        <v>0</v>
      </c>
      <c r="K1028" s="73">
        <v>0</v>
      </c>
      <c r="L1028" s="73">
        <v>0</v>
      </c>
      <c r="M1028" s="73">
        <v>0</v>
      </c>
      <c r="N1028" s="73">
        <v>967486</v>
      </c>
      <c r="O1028" s="73">
        <v>1262395</v>
      </c>
      <c r="P1028" s="73">
        <v>291</v>
      </c>
      <c r="Q1028" s="73">
        <v>1104824.4054980001</v>
      </c>
      <c r="R1028" s="73">
        <v>863827</v>
      </c>
      <c r="S1028" s="73">
        <v>967486</v>
      </c>
      <c r="T1028" s="73">
        <v>2676</v>
      </c>
      <c r="U1028" s="73">
        <v>932921.60126599995</v>
      </c>
      <c r="V1028" s="73">
        <v>967485</v>
      </c>
      <c r="W1028" s="73">
        <v>1262395</v>
      </c>
      <c r="X1028" s="73">
        <v>140</v>
      </c>
      <c r="Y1028" s="73">
        <v>1043319.171428</v>
      </c>
      <c r="Z1028" s="73">
        <v>912020</v>
      </c>
      <c r="AA1028" s="73">
        <v>2902458</v>
      </c>
      <c r="AB1028" s="73">
        <v>2836</v>
      </c>
      <c r="AC1028" s="73">
        <v>960451.45080400002</v>
      </c>
      <c r="AD1028" s="75">
        <f t="shared" si="48"/>
        <v>2496498204.9878159</v>
      </c>
      <c r="AE1028" s="74">
        <f t="shared" si="49"/>
        <v>2676</v>
      </c>
      <c r="AF1028" s="75">
        <f t="shared" si="50"/>
        <v>932921.60126599995</v>
      </c>
    </row>
    <row r="1029" spans="1:32">
      <c r="A1029" s="69" t="s">
        <v>4114</v>
      </c>
      <c r="B1029" s="71" t="s">
        <v>4115</v>
      </c>
      <c r="C1029" s="71"/>
      <c r="D1029" s="72" t="s">
        <v>1215</v>
      </c>
      <c r="E1029" s="71" t="s">
        <v>1583</v>
      </c>
      <c r="F1029" s="71" t="s">
        <v>1584</v>
      </c>
      <c r="G1029" s="71"/>
      <c r="H1029" s="71" t="s">
        <v>1224</v>
      </c>
      <c r="I1029" s="71" t="s">
        <v>1219</v>
      </c>
      <c r="J1029" s="73">
        <v>650000</v>
      </c>
      <c r="K1029" s="73">
        <v>800000</v>
      </c>
      <c r="L1029" s="73">
        <v>84</v>
      </c>
      <c r="M1029" s="73">
        <v>777857.142857</v>
      </c>
      <c r="N1029" s="73">
        <v>0</v>
      </c>
      <c r="O1029" s="73">
        <v>0</v>
      </c>
      <c r="P1029" s="73">
        <v>0</v>
      </c>
      <c r="Q1029" s="73">
        <v>0</v>
      </c>
      <c r="R1029" s="73">
        <v>750000</v>
      </c>
      <c r="S1029" s="73">
        <v>914500</v>
      </c>
      <c r="T1029" s="73">
        <v>2950</v>
      </c>
      <c r="U1029" s="73">
        <v>823893.89830100001</v>
      </c>
      <c r="V1029" s="73">
        <v>889000</v>
      </c>
      <c r="W1029" s="73">
        <v>1068110</v>
      </c>
      <c r="X1029" s="73">
        <v>54</v>
      </c>
      <c r="Y1029" s="73">
        <v>968604.44444400002</v>
      </c>
      <c r="Z1029" s="73">
        <v>1600</v>
      </c>
      <c r="AA1029" s="73">
        <v>1037780</v>
      </c>
      <c r="AB1029" s="73">
        <v>91809</v>
      </c>
      <c r="AC1029" s="73">
        <v>9772.4902779999993</v>
      </c>
      <c r="AD1029" s="75">
        <f t="shared" si="48"/>
        <v>2495826999.9879379</v>
      </c>
      <c r="AE1029" s="74">
        <f t="shared" si="49"/>
        <v>3034</v>
      </c>
      <c r="AF1029" s="75">
        <f t="shared" si="50"/>
        <v>822619.31443241192</v>
      </c>
    </row>
    <row r="1030" spans="1:32">
      <c r="A1030" s="69" t="s">
        <v>4116</v>
      </c>
      <c r="B1030" s="71" t="s">
        <v>4117</v>
      </c>
      <c r="C1030" s="71"/>
      <c r="D1030" s="72" t="s">
        <v>1215</v>
      </c>
      <c r="E1030" s="71"/>
      <c r="F1030" s="71"/>
      <c r="G1030" s="71"/>
      <c r="H1030" s="71" t="s">
        <v>1237</v>
      </c>
      <c r="I1030" s="71" t="s">
        <v>1215</v>
      </c>
      <c r="J1030" s="73">
        <v>42490</v>
      </c>
      <c r="K1030" s="73">
        <v>53982</v>
      </c>
      <c r="L1030" s="73">
        <v>54086</v>
      </c>
      <c r="M1030" s="73">
        <v>46015.641809000001</v>
      </c>
      <c r="N1030" s="73">
        <v>0</v>
      </c>
      <c r="O1030" s="73">
        <v>173564</v>
      </c>
      <c r="P1030" s="73">
        <v>5612</v>
      </c>
      <c r="Q1030" s="73">
        <v>47991.014012</v>
      </c>
      <c r="R1030" s="73">
        <v>42420</v>
      </c>
      <c r="S1030" s="73">
        <v>44548</v>
      </c>
      <c r="T1030" s="73">
        <v>165</v>
      </c>
      <c r="U1030" s="73">
        <v>42534.715150999997</v>
      </c>
      <c r="V1030" s="73">
        <v>180</v>
      </c>
      <c r="W1030" s="73">
        <v>58264</v>
      </c>
      <c r="X1030" s="73">
        <v>3568.2499899999998</v>
      </c>
      <c r="Y1030" s="73">
        <v>5114.3916319999998</v>
      </c>
      <c r="Z1030" s="73">
        <v>180</v>
      </c>
      <c r="AA1030" s="73">
        <v>65540</v>
      </c>
      <c r="AB1030" s="73">
        <v>10842</v>
      </c>
      <c r="AC1030" s="73">
        <v>32093.333551</v>
      </c>
      <c r="AD1030" s="75">
        <f t="shared" si="48"/>
        <v>2495820230.8814893</v>
      </c>
      <c r="AE1030" s="74">
        <f t="shared" si="49"/>
        <v>54251</v>
      </c>
      <c r="AF1030" s="75">
        <f t="shared" si="50"/>
        <v>46005.054853947193</v>
      </c>
    </row>
    <row r="1031" spans="1:32">
      <c r="A1031" s="69" t="s">
        <v>4118</v>
      </c>
      <c r="B1031" s="71" t="s">
        <v>4119</v>
      </c>
      <c r="C1031" s="71"/>
      <c r="D1031" s="72" t="s">
        <v>1219</v>
      </c>
      <c r="E1031" s="71" t="s">
        <v>2952</v>
      </c>
      <c r="F1031" s="71" t="s">
        <v>2953</v>
      </c>
      <c r="G1031" s="71"/>
      <c r="H1031" s="71" t="s">
        <v>1237</v>
      </c>
      <c r="I1031" s="71" t="s">
        <v>1219</v>
      </c>
      <c r="J1031" s="73">
        <v>650</v>
      </c>
      <c r="K1031" s="73">
        <v>5990</v>
      </c>
      <c r="L1031" s="73">
        <v>567724</v>
      </c>
      <c r="M1031" s="73">
        <v>2600.2980029999999</v>
      </c>
      <c r="N1031" s="73">
        <v>30</v>
      </c>
      <c r="O1031" s="73">
        <v>11349</v>
      </c>
      <c r="P1031" s="73">
        <v>122856</v>
      </c>
      <c r="Q1031" s="73">
        <v>1941.8898180000001</v>
      </c>
      <c r="R1031" s="73">
        <v>620</v>
      </c>
      <c r="S1031" s="73">
        <v>1650</v>
      </c>
      <c r="T1031" s="73">
        <v>1547306</v>
      </c>
      <c r="U1031" s="73">
        <v>658.65216199999998</v>
      </c>
      <c r="V1031" s="73">
        <v>19</v>
      </c>
      <c r="W1031" s="73">
        <v>34189</v>
      </c>
      <c r="X1031" s="73">
        <v>415548</v>
      </c>
      <c r="Y1031" s="73">
        <v>1037.707643</v>
      </c>
      <c r="Z1031" s="73">
        <v>0</v>
      </c>
      <c r="AA1031" s="73">
        <v>388474</v>
      </c>
      <c r="AB1031" s="73">
        <v>737618.7</v>
      </c>
      <c r="AC1031" s="73">
        <v>619.76759000000004</v>
      </c>
      <c r="AD1031" s="75">
        <f t="shared" si="48"/>
        <v>2495388025.630744</v>
      </c>
      <c r="AE1031" s="74">
        <f t="shared" si="49"/>
        <v>2115030</v>
      </c>
      <c r="AF1031" s="75">
        <f t="shared" si="50"/>
        <v>1179.8357591290639</v>
      </c>
    </row>
    <row r="1032" spans="1:32">
      <c r="A1032" s="69" t="s">
        <v>4120</v>
      </c>
      <c r="B1032" s="71" t="s">
        <v>4121</v>
      </c>
      <c r="C1032" s="71"/>
      <c r="D1032" s="72" t="s">
        <v>1215</v>
      </c>
      <c r="E1032" s="71" t="s">
        <v>4122</v>
      </c>
      <c r="F1032" s="71" t="s">
        <v>4123</v>
      </c>
      <c r="G1032" s="71"/>
      <c r="H1032" s="71" t="s">
        <v>1224</v>
      </c>
      <c r="I1032" s="71" t="s">
        <v>1215</v>
      </c>
      <c r="J1032" s="73">
        <v>59306</v>
      </c>
      <c r="K1032" s="73">
        <v>59306</v>
      </c>
      <c r="L1032" s="73">
        <v>270</v>
      </c>
      <c r="M1032" s="73">
        <v>59306</v>
      </c>
      <c r="N1032" s="73">
        <v>0</v>
      </c>
      <c r="O1032" s="73">
        <v>0</v>
      </c>
      <c r="P1032" s="73">
        <v>0</v>
      </c>
      <c r="Q1032" s="73">
        <v>0</v>
      </c>
      <c r="R1032" s="73">
        <v>37500</v>
      </c>
      <c r="S1032" s="73">
        <v>65000</v>
      </c>
      <c r="T1032" s="73">
        <v>49898</v>
      </c>
      <c r="U1032" s="73">
        <v>49548.375759000002</v>
      </c>
      <c r="V1032" s="73">
        <v>66618.77</v>
      </c>
      <c r="W1032" s="73">
        <v>70395</v>
      </c>
      <c r="X1032" s="73">
        <v>214</v>
      </c>
      <c r="Y1032" s="73">
        <v>70362.410140000007</v>
      </c>
      <c r="Z1032" s="73">
        <v>5434</v>
      </c>
      <c r="AA1032" s="73">
        <v>2500000</v>
      </c>
      <c r="AB1032" s="73">
        <v>16637.18</v>
      </c>
      <c r="AC1032" s="73">
        <v>52253.748590000003</v>
      </c>
      <c r="AD1032" s="75">
        <f t="shared" si="48"/>
        <v>2488377473.622582</v>
      </c>
      <c r="AE1032" s="74">
        <f t="shared" si="49"/>
        <v>50168</v>
      </c>
      <c r="AF1032" s="75">
        <f t="shared" si="50"/>
        <v>49600.890480437367</v>
      </c>
    </row>
    <row r="1033" spans="1:32">
      <c r="A1033" s="69" t="s">
        <v>4124</v>
      </c>
      <c r="B1033" s="71" t="s">
        <v>4125</v>
      </c>
      <c r="C1033" s="71"/>
      <c r="D1033" s="72" t="s">
        <v>1219</v>
      </c>
      <c r="E1033" s="71" t="s">
        <v>3373</v>
      </c>
      <c r="F1033" s="71" t="s">
        <v>3374</v>
      </c>
      <c r="G1033" s="71"/>
      <c r="H1033" s="71" t="s">
        <v>1237</v>
      </c>
      <c r="I1033" s="71" t="s">
        <v>1215</v>
      </c>
      <c r="J1033" s="73">
        <v>28000</v>
      </c>
      <c r="K1033" s="73">
        <v>28500</v>
      </c>
      <c r="L1033" s="73">
        <v>214.5</v>
      </c>
      <c r="M1033" s="73">
        <v>28476.363634000001</v>
      </c>
      <c r="N1033" s="73">
        <v>29</v>
      </c>
      <c r="O1033" s="73">
        <v>50500</v>
      </c>
      <c r="P1033" s="73">
        <v>1528794.36</v>
      </c>
      <c r="Q1033" s="73">
        <v>65.595606000000004</v>
      </c>
      <c r="R1033" s="73">
        <v>41</v>
      </c>
      <c r="S1033" s="73">
        <v>39500</v>
      </c>
      <c r="T1033" s="73">
        <v>306287.08</v>
      </c>
      <c r="U1033" s="73">
        <v>8078.7554570000002</v>
      </c>
      <c r="V1033" s="73">
        <v>16</v>
      </c>
      <c r="W1033" s="73">
        <v>104500</v>
      </c>
      <c r="X1033" s="73">
        <v>4672596.6799499998</v>
      </c>
      <c r="Y1033" s="73">
        <v>97.616308000000004</v>
      </c>
      <c r="Z1033" s="73">
        <v>0</v>
      </c>
      <c r="AA1033" s="73">
        <v>49500000</v>
      </c>
      <c r="AB1033" s="73">
        <v>12730363.23195</v>
      </c>
      <c r="AC1033" s="73">
        <v>69.480114</v>
      </c>
      <c r="AD1033" s="75">
        <f t="shared" si="48"/>
        <v>2480526598.9580889</v>
      </c>
      <c r="AE1033" s="74">
        <f t="shared" si="49"/>
        <v>306501.58</v>
      </c>
      <c r="AF1033" s="75">
        <f t="shared" si="50"/>
        <v>8093.0303816316009</v>
      </c>
    </row>
    <row r="1034" spans="1:32">
      <c r="A1034" s="69" t="s">
        <v>4126</v>
      </c>
      <c r="B1034" s="71" t="s">
        <v>4127</v>
      </c>
      <c r="C1034" s="71"/>
      <c r="D1034" s="72" t="s">
        <v>1215</v>
      </c>
      <c r="E1034" s="71" t="s">
        <v>2816</v>
      </c>
      <c r="F1034" s="71" t="s">
        <v>2817</v>
      </c>
      <c r="G1034" s="71"/>
      <c r="H1034" s="71" t="s">
        <v>1456</v>
      </c>
      <c r="I1034" s="71" t="s">
        <v>1219</v>
      </c>
      <c r="J1034" s="73">
        <v>6703</v>
      </c>
      <c r="K1034" s="73">
        <v>17312</v>
      </c>
      <c r="L1034" s="73">
        <v>24152</v>
      </c>
      <c r="M1034" s="73">
        <v>15542.715382</v>
      </c>
      <c r="N1034" s="73">
        <v>0</v>
      </c>
      <c r="O1034" s="73">
        <v>424440</v>
      </c>
      <c r="P1034" s="73">
        <v>16025</v>
      </c>
      <c r="Q1034" s="73">
        <v>9321.5697770000006</v>
      </c>
      <c r="R1034" s="73">
        <v>5000</v>
      </c>
      <c r="S1034" s="73">
        <v>14430</v>
      </c>
      <c r="T1034" s="73">
        <v>333065</v>
      </c>
      <c r="U1034" s="73">
        <v>6320.1110150000004</v>
      </c>
      <c r="V1034" s="73">
        <v>632</v>
      </c>
      <c r="W1034" s="73">
        <v>22400</v>
      </c>
      <c r="X1034" s="73">
        <v>73162</v>
      </c>
      <c r="Y1034" s="73">
        <v>6981.0618930000001</v>
      </c>
      <c r="Z1034" s="73">
        <v>0</v>
      </c>
      <c r="AA1034" s="73">
        <v>1750000</v>
      </c>
      <c r="AB1034" s="73">
        <v>250140</v>
      </c>
      <c r="AC1034" s="73">
        <v>3050.5757130000002</v>
      </c>
      <c r="AD1034" s="75">
        <f t="shared" si="48"/>
        <v>2480395437.1170392</v>
      </c>
      <c r="AE1034" s="74">
        <f t="shared" si="49"/>
        <v>357217</v>
      </c>
      <c r="AF1034" s="75">
        <f t="shared" si="50"/>
        <v>6943.6657189244606</v>
      </c>
    </row>
    <row r="1035" spans="1:32">
      <c r="A1035" s="69" t="s">
        <v>4128</v>
      </c>
      <c r="B1035" s="71" t="s">
        <v>4129</v>
      </c>
      <c r="C1035" s="71"/>
      <c r="D1035" s="72" t="s">
        <v>1219</v>
      </c>
      <c r="E1035" s="71" t="s">
        <v>2285</v>
      </c>
      <c r="F1035" s="71" t="s">
        <v>2286</v>
      </c>
      <c r="G1035" s="71"/>
      <c r="H1035" s="71" t="s">
        <v>1237</v>
      </c>
      <c r="I1035" s="71" t="s">
        <v>1215</v>
      </c>
      <c r="J1035" s="73">
        <v>6160</v>
      </c>
      <c r="K1035" s="73">
        <v>132199</v>
      </c>
      <c r="L1035" s="73">
        <v>23697</v>
      </c>
      <c r="M1035" s="73">
        <v>104170.48246100001</v>
      </c>
      <c r="N1035" s="73">
        <v>0</v>
      </c>
      <c r="O1035" s="73">
        <v>782214</v>
      </c>
      <c r="P1035" s="73">
        <v>2425</v>
      </c>
      <c r="Q1035" s="73">
        <v>107814.08123900001</v>
      </c>
      <c r="R1035" s="73">
        <v>6720</v>
      </c>
      <c r="S1035" s="73">
        <v>6720</v>
      </c>
      <c r="T1035" s="73">
        <v>674</v>
      </c>
      <c r="U1035" s="73">
        <v>6720</v>
      </c>
      <c r="V1035" s="73">
        <v>151</v>
      </c>
      <c r="W1035" s="73">
        <v>192556</v>
      </c>
      <c r="X1035" s="73">
        <v>13396.92283</v>
      </c>
      <c r="Y1035" s="73">
        <v>8024.4216589999996</v>
      </c>
      <c r="Z1035" s="73">
        <v>162</v>
      </c>
      <c r="AA1035" s="73">
        <v>120408.12</v>
      </c>
      <c r="AB1035" s="73">
        <v>8156.85</v>
      </c>
      <c r="AC1035" s="73">
        <v>27091.999046000001</v>
      </c>
      <c r="AD1035" s="75">
        <f t="shared" si="48"/>
        <v>2473057202.8783174</v>
      </c>
      <c r="AE1035" s="74">
        <f t="shared" si="49"/>
        <v>24371</v>
      </c>
      <c r="AF1035" s="75">
        <f t="shared" si="50"/>
        <v>101475.40941604026</v>
      </c>
    </row>
    <row r="1036" spans="1:32">
      <c r="A1036" s="69" t="s">
        <v>4130</v>
      </c>
      <c r="B1036" s="71" t="s">
        <v>4131</v>
      </c>
      <c r="C1036" s="71"/>
      <c r="D1036" s="72" t="s">
        <v>1215</v>
      </c>
      <c r="E1036" s="71" t="s">
        <v>4132</v>
      </c>
      <c r="F1036" s="71" t="s">
        <v>4133</v>
      </c>
      <c r="G1036" s="71"/>
      <c r="H1036" s="71" t="s">
        <v>4134</v>
      </c>
      <c r="I1036" s="71" t="s">
        <v>1215</v>
      </c>
      <c r="J1036" s="73">
        <v>60000</v>
      </c>
      <c r="K1036" s="73">
        <v>85000</v>
      </c>
      <c r="L1036" s="73">
        <v>23021</v>
      </c>
      <c r="M1036" s="73">
        <v>67758.481381999998</v>
      </c>
      <c r="N1036" s="73">
        <v>80846</v>
      </c>
      <c r="O1036" s="73">
        <v>132000</v>
      </c>
      <c r="P1036" s="73">
        <v>76</v>
      </c>
      <c r="Q1036" s="73">
        <v>101038.36842100001</v>
      </c>
      <c r="R1036" s="73">
        <v>63500</v>
      </c>
      <c r="S1036" s="73">
        <v>80000</v>
      </c>
      <c r="T1036" s="73">
        <v>12780</v>
      </c>
      <c r="U1036" s="73">
        <v>71288.262902999995</v>
      </c>
      <c r="V1036" s="73">
        <v>69000</v>
      </c>
      <c r="W1036" s="73">
        <v>953320</v>
      </c>
      <c r="X1036" s="73">
        <v>11610.8</v>
      </c>
      <c r="Y1036" s="73">
        <v>92197.390444000004</v>
      </c>
      <c r="Z1036" s="73">
        <v>63500</v>
      </c>
      <c r="AA1036" s="73">
        <v>972000</v>
      </c>
      <c r="AB1036" s="73">
        <v>11886.1</v>
      </c>
      <c r="AC1036" s="73">
        <v>90986.219784999994</v>
      </c>
      <c r="AD1036" s="75">
        <f t="shared" si="48"/>
        <v>2470931999.795362</v>
      </c>
      <c r="AE1036" s="74">
        <f t="shared" si="49"/>
        <v>35801</v>
      </c>
      <c r="AF1036" s="75">
        <f t="shared" si="50"/>
        <v>69018.519030065145</v>
      </c>
    </row>
    <row r="1037" spans="1:32">
      <c r="A1037" s="69" t="s">
        <v>4135</v>
      </c>
      <c r="B1037" s="71" t="s">
        <v>4136</v>
      </c>
      <c r="C1037" s="71"/>
      <c r="D1037" s="72" t="s">
        <v>1219</v>
      </c>
      <c r="E1037" s="71" t="s">
        <v>4137</v>
      </c>
      <c r="F1037" s="71" t="s">
        <v>4138</v>
      </c>
      <c r="G1037" s="71"/>
      <c r="H1037" s="71" t="s">
        <v>1611</v>
      </c>
      <c r="I1037" s="71" t="s">
        <v>1219</v>
      </c>
      <c r="J1037" s="73">
        <v>131976</v>
      </c>
      <c r="K1037" s="73">
        <v>145200</v>
      </c>
      <c r="L1037" s="73">
        <v>1271</v>
      </c>
      <c r="M1037" s="73">
        <v>136818.467343</v>
      </c>
      <c r="N1037" s="73">
        <v>8602</v>
      </c>
      <c r="O1037" s="73">
        <v>145168</v>
      </c>
      <c r="P1037" s="73">
        <v>2597</v>
      </c>
      <c r="Q1037" s="73">
        <v>12786.749705</v>
      </c>
      <c r="R1037" s="73">
        <v>8500</v>
      </c>
      <c r="S1037" s="73">
        <v>29860</v>
      </c>
      <c r="T1037" s="73">
        <v>244612</v>
      </c>
      <c r="U1037" s="73">
        <v>9375.7751989999997</v>
      </c>
      <c r="V1037" s="73">
        <v>6500</v>
      </c>
      <c r="W1037" s="73">
        <v>33000</v>
      </c>
      <c r="X1037" s="73">
        <v>31865</v>
      </c>
      <c r="Y1037" s="73">
        <v>11699.757345</v>
      </c>
      <c r="Z1037" s="73">
        <v>0</v>
      </c>
      <c r="AA1037" s="73">
        <v>146641</v>
      </c>
      <c r="AB1037" s="73">
        <v>37189</v>
      </c>
      <c r="AC1037" s="73">
        <v>10077.733387</v>
      </c>
      <c r="AD1037" s="75">
        <f t="shared" si="48"/>
        <v>2467323394.9707408</v>
      </c>
      <c r="AE1037" s="74">
        <f t="shared" si="49"/>
        <v>245883</v>
      </c>
      <c r="AF1037" s="75">
        <f t="shared" si="50"/>
        <v>10034.542424530126</v>
      </c>
    </row>
    <row r="1038" spans="1:32">
      <c r="A1038" s="69" t="s">
        <v>4139</v>
      </c>
      <c r="B1038" s="71" t="s">
        <v>4140</v>
      </c>
      <c r="C1038" s="71"/>
      <c r="D1038" s="72" t="s">
        <v>1219</v>
      </c>
      <c r="E1038" s="71" t="s">
        <v>4141</v>
      </c>
      <c r="F1038" s="71" t="s">
        <v>4142</v>
      </c>
      <c r="G1038" s="71"/>
      <c r="H1038" s="71" t="s">
        <v>1237</v>
      </c>
      <c r="I1038" s="71" t="s">
        <v>1215</v>
      </c>
      <c r="J1038" s="73">
        <v>15902</v>
      </c>
      <c r="K1038" s="73">
        <v>27690</v>
      </c>
      <c r="L1038" s="73">
        <v>105354</v>
      </c>
      <c r="M1038" s="73">
        <v>23407.407678</v>
      </c>
      <c r="N1038" s="73">
        <v>0</v>
      </c>
      <c r="O1038" s="73">
        <v>157918</v>
      </c>
      <c r="P1038" s="73">
        <v>19696</v>
      </c>
      <c r="Q1038" s="73">
        <v>22442.447090999998</v>
      </c>
      <c r="R1038" s="73">
        <v>19174</v>
      </c>
      <c r="S1038" s="73">
        <v>20516</v>
      </c>
      <c r="T1038" s="73">
        <v>15</v>
      </c>
      <c r="U1038" s="73">
        <v>19531.866666000002</v>
      </c>
      <c r="V1038" s="73">
        <v>2612</v>
      </c>
      <c r="W1038" s="73">
        <v>30770</v>
      </c>
      <c r="X1038" s="73">
        <v>290.3</v>
      </c>
      <c r="Y1038" s="73">
        <v>10147.233894999999</v>
      </c>
      <c r="Z1038" s="73">
        <v>2496</v>
      </c>
      <c r="AA1038" s="73">
        <v>29658</v>
      </c>
      <c r="AB1038" s="73">
        <v>3258</v>
      </c>
      <c r="AC1038" s="73">
        <v>14931.497509999999</v>
      </c>
      <c r="AD1038" s="75">
        <f t="shared" si="48"/>
        <v>2466357006.5080018</v>
      </c>
      <c r="AE1038" s="74">
        <f t="shared" si="49"/>
        <v>105369</v>
      </c>
      <c r="AF1038" s="75">
        <f t="shared" si="50"/>
        <v>23406.855968150041</v>
      </c>
    </row>
    <row r="1039" spans="1:32">
      <c r="A1039" s="69" t="s">
        <v>4143</v>
      </c>
      <c r="B1039" s="71" t="s">
        <v>4144</v>
      </c>
      <c r="C1039" s="71"/>
      <c r="D1039" s="72" t="s">
        <v>1215</v>
      </c>
      <c r="E1039" s="71" t="s">
        <v>2081</v>
      </c>
      <c r="F1039" s="71" t="s">
        <v>2082</v>
      </c>
      <c r="G1039" s="71"/>
      <c r="H1039" s="71" t="s">
        <v>1237</v>
      </c>
      <c r="I1039" s="71" t="s">
        <v>1215</v>
      </c>
      <c r="J1039" s="73">
        <v>6133</v>
      </c>
      <c r="K1039" s="73">
        <v>14749</v>
      </c>
      <c r="L1039" s="73">
        <v>169296</v>
      </c>
      <c r="M1039" s="73">
        <v>9135.3875759999992</v>
      </c>
      <c r="N1039" s="73">
        <v>9510</v>
      </c>
      <c r="O1039" s="73">
        <v>14830</v>
      </c>
      <c r="P1039" s="73">
        <v>3664</v>
      </c>
      <c r="Q1039" s="73">
        <v>12268.282201</v>
      </c>
      <c r="R1039" s="73">
        <v>6450</v>
      </c>
      <c r="S1039" s="73">
        <v>13817</v>
      </c>
      <c r="T1039" s="73">
        <v>103968</v>
      </c>
      <c r="U1039" s="73">
        <v>8821.3938089999992</v>
      </c>
      <c r="V1039" s="73">
        <v>10331</v>
      </c>
      <c r="W1039" s="73">
        <v>12500</v>
      </c>
      <c r="X1039" s="73">
        <v>1002</v>
      </c>
      <c r="Y1039" s="73">
        <v>11540.425147</v>
      </c>
      <c r="Z1039" s="73">
        <v>7470</v>
      </c>
      <c r="AA1039" s="73">
        <v>308640</v>
      </c>
      <c r="AB1039" s="73">
        <v>13001</v>
      </c>
      <c r="AC1039" s="73">
        <v>10975.044302</v>
      </c>
      <c r="AD1039" s="75">
        <f t="shared" si="48"/>
        <v>2463727246.6006079</v>
      </c>
      <c r="AE1039" s="74">
        <f t="shared" si="49"/>
        <v>273264</v>
      </c>
      <c r="AF1039" s="75">
        <f t="shared" si="50"/>
        <v>9015.9232339444934</v>
      </c>
    </row>
    <row r="1040" spans="1:32">
      <c r="A1040" s="69" t="s">
        <v>4145</v>
      </c>
      <c r="B1040" s="71" t="s">
        <v>4146</v>
      </c>
      <c r="C1040" s="71"/>
      <c r="D1040" s="72" t="s">
        <v>1215</v>
      </c>
      <c r="E1040" s="71" t="s">
        <v>4147</v>
      </c>
      <c r="F1040" s="71" t="s">
        <v>4148</v>
      </c>
      <c r="G1040" s="71"/>
      <c r="H1040" s="71" t="s">
        <v>2859</v>
      </c>
      <c r="I1040" s="71" t="s">
        <v>1215</v>
      </c>
      <c r="J1040" s="73">
        <v>85000</v>
      </c>
      <c r="K1040" s="73">
        <v>259759</v>
      </c>
      <c r="L1040" s="73">
        <v>19558</v>
      </c>
      <c r="M1040" s="73">
        <v>125895.12628700001</v>
      </c>
      <c r="N1040" s="73">
        <v>23738</v>
      </c>
      <c r="O1040" s="73">
        <v>1233520</v>
      </c>
      <c r="P1040" s="73">
        <v>2098</v>
      </c>
      <c r="Q1040" s="73">
        <v>167479.401071</v>
      </c>
      <c r="R1040" s="73">
        <v>158000</v>
      </c>
      <c r="S1040" s="73">
        <v>158000</v>
      </c>
      <c r="T1040" s="73">
        <v>6</v>
      </c>
      <c r="U1040" s="73">
        <v>158000</v>
      </c>
      <c r="V1040" s="73">
        <v>103</v>
      </c>
      <c r="W1040" s="73">
        <v>395000</v>
      </c>
      <c r="X1040" s="73">
        <v>9322</v>
      </c>
      <c r="Y1040" s="73">
        <v>152288.13353799999</v>
      </c>
      <c r="Z1040" s="73">
        <v>103</v>
      </c>
      <c r="AA1040" s="73">
        <v>1197955</v>
      </c>
      <c r="AB1040" s="73">
        <v>14912.8</v>
      </c>
      <c r="AC1040" s="73">
        <v>159596.13635300001</v>
      </c>
      <c r="AD1040" s="75">
        <f t="shared" si="48"/>
        <v>2463204879.9211459</v>
      </c>
      <c r="AE1040" s="74">
        <f t="shared" si="49"/>
        <v>19564</v>
      </c>
      <c r="AF1040" s="75">
        <f t="shared" si="50"/>
        <v>125904.97239425199</v>
      </c>
    </row>
    <row r="1041" spans="1:32">
      <c r="A1041" s="69" t="s">
        <v>4149</v>
      </c>
      <c r="B1041" s="71" t="s">
        <v>4150</v>
      </c>
      <c r="C1041" s="71"/>
      <c r="D1041" s="72" t="s">
        <v>1215</v>
      </c>
      <c r="E1041" s="71" t="s">
        <v>2927</v>
      </c>
      <c r="F1041" s="71" t="s">
        <v>2928</v>
      </c>
      <c r="G1041" s="71"/>
      <c r="H1041" s="71" t="s">
        <v>1237</v>
      </c>
      <c r="I1041" s="71" t="s">
        <v>1215</v>
      </c>
      <c r="J1041" s="73">
        <v>45900</v>
      </c>
      <c r="K1041" s="73">
        <v>48200</v>
      </c>
      <c r="L1041" s="73">
        <v>18463</v>
      </c>
      <c r="M1041" s="73">
        <v>47169.029945000002</v>
      </c>
      <c r="N1041" s="73">
        <v>0</v>
      </c>
      <c r="O1041" s="73">
        <v>110950</v>
      </c>
      <c r="P1041" s="73">
        <v>42535.3</v>
      </c>
      <c r="Q1041" s="73">
        <v>4450.5217730000004</v>
      </c>
      <c r="R1041" s="73">
        <v>30000</v>
      </c>
      <c r="S1041" s="73">
        <v>40170</v>
      </c>
      <c r="T1041" s="73">
        <v>41303</v>
      </c>
      <c r="U1041" s="73">
        <v>38495.119963999998</v>
      </c>
      <c r="V1041" s="73">
        <v>3297</v>
      </c>
      <c r="W1041" s="73">
        <v>80360</v>
      </c>
      <c r="X1041" s="73">
        <v>9667.1</v>
      </c>
      <c r="Y1041" s="73">
        <v>6044.6853639999999</v>
      </c>
      <c r="Z1041" s="73">
        <v>3240</v>
      </c>
      <c r="AA1041" s="73">
        <v>332041</v>
      </c>
      <c r="AB1041" s="73">
        <v>8225</v>
      </c>
      <c r="AC1041" s="73">
        <v>17500.827849000001</v>
      </c>
      <c r="AD1041" s="75">
        <f t="shared" si="48"/>
        <v>2460845739.7476273</v>
      </c>
      <c r="AE1041" s="74">
        <f t="shared" si="49"/>
        <v>59766</v>
      </c>
      <c r="AF1041" s="75">
        <f t="shared" si="50"/>
        <v>41174.676902379739</v>
      </c>
    </row>
    <row r="1042" spans="1:32">
      <c r="A1042" s="69" t="s">
        <v>4151</v>
      </c>
      <c r="B1042" s="71" t="s">
        <v>1723</v>
      </c>
      <c r="C1042" s="71"/>
      <c r="D1042" s="72" t="s">
        <v>1219</v>
      </c>
      <c r="E1042" s="71" t="s">
        <v>1364</v>
      </c>
      <c r="F1042" s="71" t="s">
        <v>1365</v>
      </c>
      <c r="G1042" s="71"/>
      <c r="H1042" s="71" t="s">
        <v>1237</v>
      </c>
      <c r="I1042" s="71" t="s">
        <v>1215</v>
      </c>
      <c r="J1042" s="73">
        <v>924</v>
      </c>
      <c r="K1042" s="73">
        <v>28664</v>
      </c>
      <c r="L1042" s="73">
        <v>103366</v>
      </c>
      <c r="M1042" s="73">
        <v>23794.320921999999</v>
      </c>
      <c r="N1042" s="73">
        <v>830</v>
      </c>
      <c r="O1042" s="73">
        <v>1008756</v>
      </c>
      <c r="P1042" s="73">
        <v>13695.923059999999</v>
      </c>
      <c r="Q1042" s="73">
        <v>22209.974633999998</v>
      </c>
      <c r="R1042" s="73">
        <v>0</v>
      </c>
      <c r="S1042" s="73">
        <v>0</v>
      </c>
      <c r="T1042" s="73">
        <v>0</v>
      </c>
      <c r="U1042" s="73">
        <v>0</v>
      </c>
      <c r="V1042" s="73">
        <v>1046</v>
      </c>
      <c r="W1042" s="73">
        <v>29961</v>
      </c>
      <c r="X1042" s="73">
        <v>73</v>
      </c>
      <c r="Y1042" s="73">
        <v>6526.5342430000001</v>
      </c>
      <c r="Z1042" s="73">
        <v>989</v>
      </c>
      <c r="AA1042" s="73">
        <v>24567.84</v>
      </c>
      <c r="AB1042" s="73">
        <v>1120</v>
      </c>
      <c r="AC1042" s="73">
        <v>16342.277856000001</v>
      </c>
      <c r="AD1042" s="75">
        <f t="shared" si="48"/>
        <v>2459523776.4234519</v>
      </c>
      <c r="AE1042" s="74">
        <f t="shared" si="49"/>
        <v>103366</v>
      </c>
      <c r="AF1042" s="75">
        <f t="shared" si="50"/>
        <v>23794.320921999999</v>
      </c>
    </row>
    <row r="1043" spans="1:32">
      <c r="A1043" s="69" t="s">
        <v>4152</v>
      </c>
      <c r="B1043" s="71" t="s">
        <v>4153</v>
      </c>
      <c r="C1043" s="71"/>
      <c r="D1043" s="72" t="s">
        <v>1215</v>
      </c>
      <c r="E1043" s="71" t="s">
        <v>3664</v>
      </c>
      <c r="F1043" s="71" t="s">
        <v>3665</v>
      </c>
      <c r="G1043" s="71"/>
      <c r="H1043" s="71" t="s">
        <v>1237</v>
      </c>
      <c r="I1043" s="71" t="s">
        <v>1215</v>
      </c>
      <c r="J1043" s="73">
        <v>6861120</v>
      </c>
      <c r="K1043" s="73">
        <v>6861288</v>
      </c>
      <c r="L1043" s="73">
        <v>64</v>
      </c>
      <c r="M1043" s="73">
        <v>6861219.7499989998</v>
      </c>
      <c r="N1043" s="73">
        <v>33693</v>
      </c>
      <c r="O1043" s="73">
        <v>8960000</v>
      </c>
      <c r="P1043" s="73">
        <v>456</v>
      </c>
      <c r="Q1043" s="73">
        <v>173453.203947</v>
      </c>
      <c r="R1043" s="73">
        <v>6861120</v>
      </c>
      <c r="S1043" s="73">
        <v>6861288</v>
      </c>
      <c r="T1043" s="73">
        <v>294</v>
      </c>
      <c r="U1043" s="73">
        <v>6861178.8571380004</v>
      </c>
      <c r="V1043" s="73">
        <v>12808</v>
      </c>
      <c r="W1043" s="73">
        <v>9327360</v>
      </c>
      <c r="X1043" s="73">
        <v>14863</v>
      </c>
      <c r="Y1043" s="73">
        <v>52399.380607999999</v>
      </c>
      <c r="Z1043" s="73">
        <v>900</v>
      </c>
      <c r="AA1043" s="73">
        <v>7684544</v>
      </c>
      <c r="AB1043" s="73">
        <v>36815</v>
      </c>
      <c r="AC1043" s="73">
        <v>48531.594903999998</v>
      </c>
      <c r="AD1043" s="75">
        <f t="shared" si="48"/>
        <v>2456304647.998508</v>
      </c>
      <c r="AE1043" s="74">
        <f t="shared" si="49"/>
        <v>358</v>
      </c>
      <c r="AF1043" s="75">
        <f t="shared" si="50"/>
        <v>6861186.1675935974</v>
      </c>
    </row>
    <row r="1044" spans="1:32">
      <c r="A1044" s="69" t="s">
        <v>4154</v>
      </c>
      <c r="B1044" s="71" t="s">
        <v>4155</v>
      </c>
      <c r="C1044" s="71"/>
      <c r="D1044" s="72" t="s">
        <v>1219</v>
      </c>
      <c r="E1044" s="71" t="s">
        <v>4156</v>
      </c>
      <c r="F1044" s="71" t="s">
        <v>4157</v>
      </c>
      <c r="G1044" s="71"/>
      <c r="H1044" s="71" t="s">
        <v>1621</v>
      </c>
      <c r="I1044" s="71" t="s">
        <v>1215</v>
      </c>
      <c r="J1044" s="73">
        <v>30710</v>
      </c>
      <c r="K1044" s="73">
        <v>47137</v>
      </c>
      <c r="L1044" s="73">
        <v>46541</v>
      </c>
      <c r="M1044" s="73">
        <v>37456.106677000003</v>
      </c>
      <c r="N1044" s="73">
        <v>15960</v>
      </c>
      <c r="O1044" s="73">
        <v>132915</v>
      </c>
      <c r="P1044" s="73">
        <v>6991</v>
      </c>
      <c r="Q1044" s="73">
        <v>33027.628067999998</v>
      </c>
      <c r="R1044" s="73">
        <v>14000</v>
      </c>
      <c r="S1044" s="73">
        <v>24099</v>
      </c>
      <c r="T1044" s="73">
        <v>41634</v>
      </c>
      <c r="U1044" s="73">
        <v>17121.771290000001</v>
      </c>
      <c r="V1044" s="73">
        <v>770</v>
      </c>
      <c r="W1044" s="73">
        <v>90634</v>
      </c>
      <c r="X1044" s="73">
        <v>1595</v>
      </c>
      <c r="Y1044" s="73">
        <v>28133.238829999998</v>
      </c>
      <c r="Z1044" s="73">
        <v>185</v>
      </c>
      <c r="AA1044" s="73">
        <v>2615680</v>
      </c>
      <c r="AB1044" s="73">
        <v>4775.05</v>
      </c>
      <c r="AC1044" s="73">
        <v>30013.968843999999</v>
      </c>
      <c r="AD1044" s="75">
        <f t="shared" si="48"/>
        <v>2456092486.7421169</v>
      </c>
      <c r="AE1044" s="74">
        <f t="shared" si="49"/>
        <v>88175</v>
      </c>
      <c r="AF1044" s="75">
        <f t="shared" si="50"/>
        <v>27854.748928178247</v>
      </c>
    </row>
    <row r="1045" spans="1:32">
      <c r="A1045" s="69" t="s">
        <v>4158</v>
      </c>
      <c r="B1045" s="71" t="s">
        <v>4159</v>
      </c>
      <c r="C1045" s="71"/>
      <c r="D1045" s="72" t="s">
        <v>1215</v>
      </c>
      <c r="E1045" s="71" t="s">
        <v>3063</v>
      </c>
      <c r="F1045" s="71" t="s">
        <v>3064</v>
      </c>
      <c r="G1045" s="71"/>
      <c r="H1045" s="71" t="s">
        <v>1402</v>
      </c>
      <c r="I1045" s="71" t="s">
        <v>1215</v>
      </c>
      <c r="J1045" s="73">
        <v>418862</v>
      </c>
      <c r="K1045" s="73">
        <v>418862</v>
      </c>
      <c r="L1045" s="73">
        <v>33</v>
      </c>
      <c r="M1045" s="73">
        <v>418862</v>
      </c>
      <c r="N1045" s="73">
        <v>199458</v>
      </c>
      <c r="O1045" s="73">
        <v>430540</v>
      </c>
      <c r="P1045" s="73">
        <v>665</v>
      </c>
      <c r="Q1045" s="73">
        <v>292422.18796700001</v>
      </c>
      <c r="R1045" s="73">
        <v>370000</v>
      </c>
      <c r="S1045" s="73">
        <v>391400</v>
      </c>
      <c r="T1045" s="73">
        <v>6262</v>
      </c>
      <c r="U1045" s="73">
        <v>389922.82848500001</v>
      </c>
      <c r="V1045" s="73">
        <v>137700</v>
      </c>
      <c r="W1045" s="73">
        <v>430000</v>
      </c>
      <c r="X1045" s="73">
        <v>3414</v>
      </c>
      <c r="Y1045" s="73">
        <v>347926.28349100001</v>
      </c>
      <c r="Z1045" s="73">
        <v>527</v>
      </c>
      <c r="AA1045" s="73">
        <v>13184000</v>
      </c>
      <c r="AB1045" s="73">
        <v>7700.1</v>
      </c>
      <c r="AC1045" s="73">
        <v>219961.90997400001</v>
      </c>
      <c r="AD1045" s="75">
        <f t="shared" si="48"/>
        <v>2455519197.9730701</v>
      </c>
      <c r="AE1045" s="74">
        <f t="shared" si="49"/>
        <v>6295</v>
      </c>
      <c r="AF1045" s="75">
        <f t="shared" si="50"/>
        <v>390074.53502352186</v>
      </c>
    </row>
    <row r="1046" spans="1:32">
      <c r="A1046" s="69" t="s">
        <v>4160</v>
      </c>
      <c r="B1046" s="71" t="s">
        <v>4161</v>
      </c>
      <c r="C1046" s="71"/>
      <c r="D1046" s="72" t="s">
        <v>1215</v>
      </c>
      <c r="E1046" s="71" t="s">
        <v>4162</v>
      </c>
      <c r="F1046" s="71" t="s">
        <v>4163</v>
      </c>
      <c r="G1046" s="71"/>
      <c r="H1046" s="71" t="s">
        <v>1237</v>
      </c>
      <c r="I1046" s="71" t="s">
        <v>1215</v>
      </c>
      <c r="J1046" s="73">
        <v>53400</v>
      </c>
      <c r="K1046" s="73">
        <v>85650</v>
      </c>
      <c r="L1046" s="73">
        <v>31613</v>
      </c>
      <c r="M1046" s="73">
        <v>77630.654439999998</v>
      </c>
      <c r="N1046" s="73">
        <v>2357</v>
      </c>
      <c r="O1046" s="73">
        <v>850527</v>
      </c>
      <c r="P1046" s="73">
        <v>2618</v>
      </c>
      <c r="Q1046" s="73">
        <v>43675.436973999997</v>
      </c>
      <c r="R1046" s="73">
        <v>1130</v>
      </c>
      <c r="S1046" s="73">
        <v>1130</v>
      </c>
      <c r="T1046" s="73">
        <v>90</v>
      </c>
      <c r="U1046" s="73">
        <v>1130</v>
      </c>
      <c r="V1046" s="73">
        <v>13</v>
      </c>
      <c r="W1046" s="73">
        <v>117360</v>
      </c>
      <c r="X1046" s="73">
        <v>5901</v>
      </c>
      <c r="Y1046" s="73">
        <v>3278.7932510000001</v>
      </c>
      <c r="Z1046" s="73">
        <v>13</v>
      </c>
      <c r="AA1046" s="73">
        <v>111360</v>
      </c>
      <c r="AB1046" s="73">
        <v>297948.5</v>
      </c>
      <c r="AC1046" s="73">
        <v>3360.6301319999998</v>
      </c>
      <c r="AD1046" s="75">
        <f t="shared" si="48"/>
        <v>2454239578.8117199</v>
      </c>
      <c r="AE1046" s="74">
        <f t="shared" si="49"/>
        <v>31703</v>
      </c>
      <c r="AF1046" s="75">
        <f t="shared" si="50"/>
        <v>77413.480705665701</v>
      </c>
    </row>
    <row r="1047" spans="1:32">
      <c r="A1047" s="69" t="s">
        <v>4164</v>
      </c>
      <c r="B1047" s="71" t="s">
        <v>4165</v>
      </c>
      <c r="C1047" s="71"/>
      <c r="D1047" s="72" t="s">
        <v>1219</v>
      </c>
      <c r="E1047" s="71" t="s">
        <v>4166</v>
      </c>
      <c r="F1047" s="71" t="s">
        <v>4167</v>
      </c>
      <c r="G1047" s="71"/>
      <c r="H1047" s="71" t="s">
        <v>1237</v>
      </c>
      <c r="I1047" s="71" t="s">
        <v>1215</v>
      </c>
      <c r="J1047" s="73">
        <v>0</v>
      </c>
      <c r="K1047" s="73">
        <v>33926</v>
      </c>
      <c r="L1047" s="73">
        <v>211883</v>
      </c>
      <c r="M1047" s="73">
        <v>11494.311642000001</v>
      </c>
      <c r="N1047" s="73">
        <v>0</v>
      </c>
      <c r="O1047" s="73">
        <v>255504</v>
      </c>
      <c r="P1047" s="73">
        <v>16945</v>
      </c>
      <c r="Q1047" s="73">
        <v>10151.409965000001</v>
      </c>
      <c r="R1047" s="73">
        <v>99</v>
      </c>
      <c r="S1047" s="73">
        <v>1380</v>
      </c>
      <c r="T1047" s="73">
        <v>20646</v>
      </c>
      <c r="U1047" s="73">
        <v>748.11391600000002</v>
      </c>
      <c r="V1047" s="73">
        <v>61</v>
      </c>
      <c r="W1047" s="73">
        <v>21180</v>
      </c>
      <c r="X1047" s="73">
        <v>57545.9</v>
      </c>
      <c r="Y1047" s="73">
        <v>592.48434999999995</v>
      </c>
      <c r="Z1047" s="73">
        <v>0</v>
      </c>
      <c r="AA1047" s="73">
        <v>1496320</v>
      </c>
      <c r="AB1047" s="73">
        <v>55117.9</v>
      </c>
      <c r="AC1047" s="73">
        <v>5093.3480019999997</v>
      </c>
      <c r="AD1047" s="75">
        <f t="shared" si="48"/>
        <v>2450894793.5516224</v>
      </c>
      <c r="AE1047" s="74">
        <f t="shared" si="49"/>
        <v>232529</v>
      </c>
      <c r="AF1047" s="75">
        <f t="shared" si="50"/>
        <v>10540.168295359385</v>
      </c>
    </row>
    <row r="1048" spans="1:32">
      <c r="A1048" s="69" t="s">
        <v>4168</v>
      </c>
      <c r="B1048" s="71" t="s">
        <v>4169</v>
      </c>
      <c r="C1048" s="71"/>
      <c r="D1048" s="72" t="s">
        <v>1215</v>
      </c>
      <c r="E1048" s="71" t="s">
        <v>3450</v>
      </c>
      <c r="F1048" s="71" t="s">
        <v>3451</v>
      </c>
      <c r="G1048" s="71"/>
      <c r="H1048" s="71" t="s">
        <v>1237</v>
      </c>
      <c r="I1048" s="71" t="s">
        <v>1215</v>
      </c>
      <c r="J1048" s="73">
        <v>4119</v>
      </c>
      <c r="K1048" s="73">
        <v>113561</v>
      </c>
      <c r="L1048" s="73">
        <v>15437</v>
      </c>
      <c r="M1048" s="73">
        <v>98825.387310000006</v>
      </c>
      <c r="N1048" s="73">
        <v>0</v>
      </c>
      <c r="O1048" s="73">
        <v>135740</v>
      </c>
      <c r="P1048" s="73">
        <v>7133.05</v>
      </c>
      <c r="Q1048" s="73">
        <v>37216.734966000004</v>
      </c>
      <c r="R1048" s="73">
        <v>57000</v>
      </c>
      <c r="S1048" s="73">
        <v>71946</v>
      </c>
      <c r="T1048" s="73">
        <v>14885</v>
      </c>
      <c r="U1048" s="73">
        <v>62067.526967999998</v>
      </c>
      <c r="V1048" s="73">
        <v>1874</v>
      </c>
      <c r="W1048" s="73">
        <v>171780</v>
      </c>
      <c r="X1048" s="73">
        <v>31290.9</v>
      </c>
      <c r="Y1048" s="73">
        <v>16534.86218</v>
      </c>
      <c r="Z1048" s="73">
        <v>155</v>
      </c>
      <c r="AA1048" s="73">
        <v>171780</v>
      </c>
      <c r="AB1048" s="73">
        <v>111110</v>
      </c>
      <c r="AC1048" s="73">
        <v>6196.2995920000003</v>
      </c>
      <c r="AD1048" s="75">
        <f t="shared" si="48"/>
        <v>2449442642.8231497</v>
      </c>
      <c r="AE1048" s="74">
        <f t="shared" si="49"/>
        <v>30322</v>
      </c>
      <c r="AF1048" s="75">
        <f t="shared" si="50"/>
        <v>80781.03828319865</v>
      </c>
    </row>
    <row r="1049" spans="1:32">
      <c r="A1049" s="69" t="s">
        <v>4170</v>
      </c>
      <c r="B1049" s="71" t="s">
        <v>4171</v>
      </c>
      <c r="C1049" s="71"/>
      <c r="D1049" s="72" t="s">
        <v>1219</v>
      </c>
      <c r="E1049" s="71" t="s">
        <v>4172</v>
      </c>
      <c r="F1049" s="71" t="s">
        <v>4173</v>
      </c>
      <c r="G1049" s="71"/>
      <c r="H1049" s="71" t="s">
        <v>1237</v>
      </c>
      <c r="I1049" s="71" t="s">
        <v>1215</v>
      </c>
      <c r="J1049" s="73">
        <v>46733</v>
      </c>
      <c r="K1049" s="73">
        <v>72962</v>
      </c>
      <c r="L1049" s="73">
        <v>13454</v>
      </c>
      <c r="M1049" s="73">
        <v>61138.615126999997</v>
      </c>
      <c r="N1049" s="73">
        <v>0</v>
      </c>
      <c r="O1049" s="73">
        <v>160634</v>
      </c>
      <c r="P1049" s="73">
        <v>76739.466669999994</v>
      </c>
      <c r="Q1049" s="73">
        <v>2506.7874780000002</v>
      </c>
      <c r="R1049" s="73">
        <v>406</v>
      </c>
      <c r="S1049" s="73">
        <v>26670</v>
      </c>
      <c r="T1049" s="73">
        <v>179911</v>
      </c>
      <c r="U1049" s="73">
        <v>9042.2832350000008</v>
      </c>
      <c r="V1049" s="73">
        <v>71</v>
      </c>
      <c r="W1049" s="73">
        <v>112110</v>
      </c>
      <c r="X1049" s="73">
        <v>1067229.7242399999</v>
      </c>
      <c r="Y1049" s="73">
        <v>776.38054099999999</v>
      </c>
      <c r="Z1049" s="73">
        <v>18</v>
      </c>
      <c r="AA1049" s="73">
        <v>127200</v>
      </c>
      <c r="AB1049" s="73">
        <v>972944.99939999997</v>
      </c>
      <c r="AC1049" s="73">
        <v>916.43024800000001</v>
      </c>
      <c r="AD1049" s="75">
        <f t="shared" si="48"/>
        <v>2449365147.0107431</v>
      </c>
      <c r="AE1049" s="74">
        <f t="shared" si="49"/>
        <v>193365</v>
      </c>
      <c r="AF1049" s="75">
        <f t="shared" si="50"/>
        <v>12667.055294446995</v>
      </c>
    </row>
    <row r="1050" spans="1:32">
      <c r="A1050" s="69" t="s">
        <v>4174</v>
      </c>
      <c r="B1050" s="71" t="s">
        <v>4175</v>
      </c>
      <c r="C1050" s="71"/>
      <c r="D1050" s="72" t="s">
        <v>1215</v>
      </c>
      <c r="E1050" s="71" t="s">
        <v>3705</v>
      </c>
      <c r="F1050" s="71" t="s">
        <v>1793</v>
      </c>
      <c r="G1050" s="71"/>
      <c r="H1050" s="71" t="s">
        <v>1621</v>
      </c>
      <c r="I1050" s="71" t="s">
        <v>1219</v>
      </c>
      <c r="J1050" s="73">
        <v>4037</v>
      </c>
      <c r="K1050" s="73">
        <v>8249</v>
      </c>
      <c r="L1050" s="73">
        <v>348293</v>
      </c>
      <c r="M1050" s="73">
        <v>7031.2214949999998</v>
      </c>
      <c r="N1050" s="73">
        <v>0</v>
      </c>
      <c r="O1050" s="73">
        <v>3648000</v>
      </c>
      <c r="P1050" s="73">
        <v>45189</v>
      </c>
      <c r="Q1050" s="73">
        <v>6954.1219680000004</v>
      </c>
      <c r="R1050" s="73">
        <v>0</v>
      </c>
      <c r="S1050" s="73">
        <v>0</v>
      </c>
      <c r="T1050" s="73">
        <v>0</v>
      </c>
      <c r="U1050" s="73">
        <v>0</v>
      </c>
      <c r="V1050" s="73">
        <v>1448</v>
      </c>
      <c r="W1050" s="73">
        <v>12221</v>
      </c>
      <c r="X1050" s="73">
        <v>811</v>
      </c>
      <c r="Y1050" s="73">
        <v>8079.544175</v>
      </c>
      <c r="Z1050" s="73">
        <v>169</v>
      </c>
      <c r="AA1050" s="73">
        <v>26000</v>
      </c>
      <c r="AB1050" s="73">
        <v>3812</v>
      </c>
      <c r="AC1050" s="73">
        <v>6666.9735039999996</v>
      </c>
      <c r="AD1050" s="75">
        <f t="shared" si="48"/>
        <v>2448925228.1580348</v>
      </c>
      <c r="AE1050" s="74">
        <f t="shared" si="49"/>
        <v>348293</v>
      </c>
      <c r="AF1050" s="75">
        <f t="shared" si="50"/>
        <v>7031.2214949999998</v>
      </c>
    </row>
    <row r="1051" spans="1:32">
      <c r="A1051" s="69" t="s">
        <v>4176</v>
      </c>
      <c r="B1051" s="71" t="s">
        <v>4177</v>
      </c>
      <c r="C1051" s="71"/>
      <c r="D1051" s="72" t="s">
        <v>1219</v>
      </c>
      <c r="E1051" s="71" t="s">
        <v>1559</v>
      </c>
      <c r="F1051" s="71" t="s">
        <v>1560</v>
      </c>
      <c r="G1051" s="71"/>
      <c r="H1051" s="71" t="s">
        <v>1224</v>
      </c>
      <c r="I1051" s="71" t="s">
        <v>1215</v>
      </c>
      <c r="J1051" s="73">
        <v>85000</v>
      </c>
      <c r="K1051" s="73">
        <v>170000</v>
      </c>
      <c r="L1051" s="73">
        <v>21537</v>
      </c>
      <c r="M1051" s="73">
        <v>113470.79444300001</v>
      </c>
      <c r="N1051" s="73">
        <v>68750</v>
      </c>
      <c r="O1051" s="73">
        <v>230000</v>
      </c>
      <c r="P1051" s="73">
        <v>2388</v>
      </c>
      <c r="Q1051" s="73">
        <v>130139.47696499999</v>
      </c>
      <c r="R1051" s="73">
        <v>0</v>
      </c>
      <c r="S1051" s="73">
        <v>0</v>
      </c>
      <c r="T1051" s="73">
        <v>0</v>
      </c>
      <c r="U1051" s="73">
        <v>0</v>
      </c>
      <c r="V1051" s="73">
        <v>40000</v>
      </c>
      <c r="W1051" s="73">
        <v>281892</v>
      </c>
      <c r="X1051" s="73">
        <v>6887</v>
      </c>
      <c r="Y1051" s="73">
        <v>104174.39204000001</v>
      </c>
      <c r="Z1051" s="73">
        <v>0</v>
      </c>
      <c r="AA1051" s="73">
        <v>4813262</v>
      </c>
      <c r="AB1051" s="73">
        <v>35948</v>
      </c>
      <c r="AC1051" s="73">
        <v>85928.301990000007</v>
      </c>
      <c r="AD1051" s="75">
        <f t="shared" si="48"/>
        <v>2443820499.918891</v>
      </c>
      <c r="AE1051" s="74">
        <f t="shared" si="49"/>
        <v>21537</v>
      </c>
      <c r="AF1051" s="75">
        <f t="shared" si="50"/>
        <v>113470.79444299999</v>
      </c>
    </row>
    <row r="1052" spans="1:32">
      <c r="A1052" s="69" t="s">
        <v>4178</v>
      </c>
      <c r="B1052" s="71" t="s">
        <v>4179</v>
      </c>
      <c r="C1052" s="71"/>
      <c r="D1052" s="72" t="s">
        <v>1215</v>
      </c>
      <c r="E1052" s="71" t="s">
        <v>2546</v>
      </c>
      <c r="F1052" s="71" t="s">
        <v>2547</v>
      </c>
      <c r="G1052" s="71"/>
      <c r="H1052" s="71" t="s">
        <v>1237</v>
      </c>
      <c r="I1052" s="71" t="s">
        <v>1215</v>
      </c>
      <c r="J1052" s="73">
        <v>72089</v>
      </c>
      <c r="K1052" s="73">
        <v>161742</v>
      </c>
      <c r="L1052" s="73">
        <v>19538</v>
      </c>
      <c r="M1052" s="73">
        <v>117920.75810799999</v>
      </c>
      <c r="N1052" s="73">
        <v>0</v>
      </c>
      <c r="O1052" s="73">
        <v>19133000</v>
      </c>
      <c r="P1052" s="73">
        <v>2963</v>
      </c>
      <c r="Q1052" s="73">
        <v>125605.557774</v>
      </c>
      <c r="R1052" s="73">
        <v>43920</v>
      </c>
      <c r="S1052" s="73">
        <v>117837</v>
      </c>
      <c r="T1052" s="73">
        <v>1965</v>
      </c>
      <c r="U1052" s="73">
        <v>69978.590326000005</v>
      </c>
      <c r="V1052" s="73">
        <v>1680</v>
      </c>
      <c r="W1052" s="73">
        <v>169064</v>
      </c>
      <c r="X1052" s="73">
        <v>20306.2</v>
      </c>
      <c r="Y1052" s="73">
        <v>2825.2560520000002</v>
      </c>
      <c r="Z1052" s="73">
        <v>1499</v>
      </c>
      <c r="AA1052" s="73">
        <v>139838</v>
      </c>
      <c r="AB1052" s="73">
        <v>60593</v>
      </c>
      <c r="AC1052" s="73">
        <v>6887.1269750000001</v>
      </c>
      <c r="AD1052" s="75">
        <f t="shared" si="48"/>
        <v>2441443701.9046941</v>
      </c>
      <c r="AE1052" s="74">
        <f t="shared" si="49"/>
        <v>21503</v>
      </c>
      <c r="AF1052" s="75">
        <f t="shared" si="50"/>
        <v>113539.67827301745</v>
      </c>
    </row>
    <row r="1053" spans="1:32">
      <c r="A1053" s="69" t="s">
        <v>4180</v>
      </c>
      <c r="B1053" s="71" t="s">
        <v>4181</v>
      </c>
      <c r="C1053" s="71"/>
      <c r="D1053" s="72" t="s">
        <v>1215</v>
      </c>
      <c r="E1053" s="71" t="s">
        <v>4182</v>
      </c>
      <c r="F1053" s="71" t="s">
        <v>4183</v>
      </c>
      <c r="G1053" s="71"/>
      <c r="H1053" s="71" t="s">
        <v>1237</v>
      </c>
      <c r="I1053" s="71" t="s">
        <v>1215</v>
      </c>
      <c r="J1053" s="73">
        <v>40600</v>
      </c>
      <c r="K1053" s="73">
        <v>75505</v>
      </c>
      <c r="L1053" s="73">
        <v>27683</v>
      </c>
      <c r="M1053" s="73">
        <v>60132.247186000001</v>
      </c>
      <c r="N1053" s="73">
        <v>2074.73</v>
      </c>
      <c r="O1053" s="73">
        <v>710380</v>
      </c>
      <c r="P1053" s="73">
        <v>8203.6</v>
      </c>
      <c r="Q1053" s="73">
        <v>49644.478870999999</v>
      </c>
      <c r="R1053" s="73">
        <v>27983</v>
      </c>
      <c r="S1053" s="73">
        <v>55965</v>
      </c>
      <c r="T1053" s="73">
        <v>16603</v>
      </c>
      <c r="U1053" s="73">
        <v>46776.095700999998</v>
      </c>
      <c r="V1053" s="73">
        <v>2309</v>
      </c>
      <c r="W1053" s="73">
        <v>110400</v>
      </c>
      <c r="X1053" s="73">
        <v>42454.400000000001</v>
      </c>
      <c r="Y1053" s="73">
        <v>11699.557570000001</v>
      </c>
      <c r="Z1053" s="73">
        <v>1900</v>
      </c>
      <c r="AA1053" s="73">
        <v>94780</v>
      </c>
      <c r="AB1053" s="73">
        <v>201486.25</v>
      </c>
      <c r="AC1053" s="73">
        <v>4230.8443820000002</v>
      </c>
      <c r="AD1053" s="75">
        <f t="shared" si="48"/>
        <v>2441264515.7737408</v>
      </c>
      <c r="AE1053" s="74">
        <f t="shared" si="49"/>
        <v>44286</v>
      </c>
      <c r="AF1053" s="75">
        <f t="shared" si="50"/>
        <v>55124.972130554597</v>
      </c>
    </row>
    <row r="1054" spans="1:32">
      <c r="A1054" s="69" t="s">
        <v>4184</v>
      </c>
      <c r="B1054" s="71" t="s">
        <v>4185</v>
      </c>
      <c r="C1054" s="71"/>
      <c r="D1054" s="72" t="s">
        <v>1215</v>
      </c>
      <c r="E1054" s="71" t="s">
        <v>4186</v>
      </c>
      <c r="F1054" s="71" t="s">
        <v>4187</v>
      </c>
      <c r="G1054" s="71"/>
      <c r="H1054" s="71" t="s">
        <v>1224</v>
      </c>
      <c r="I1054" s="71" t="s">
        <v>1215</v>
      </c>
      <c r="J1054" s="73">
        <v>0</v>
      </c>
      <c r="K1054" s="73">
        <v>0</v>
      </c>
      <c r="L1054" s="73">
        <v>0</v>
      </c>
      <c r="M1054" s="73">
        <v>0</v>
      </c>
      <c r="N1054" s="73">
        <v>53477</v>
      </c>
      <c r="O1054" s="73">
        <v>73350</v>
      </c>
      <c r="P1054" s="73">
        <v>1195</v>
      </c>
      <c r="Q1054" s="73">
        <v>55310.363179</v>
      </c>
      <c r="R1054" s="73">
        <v>50930</v>
      </c>
      <c r="S1054" s="73">
        <v>55428</v>
      </c>
      <c r="T1054" s="73">
        <v>44940</v>
      </c>
      <c r="U1054" s="73">
        <v>54279.204468000004</v>
      </c>
      <c r="V1054" s="73">
        <v>51548</v>
      </c>
      <c r="W1054" s="73">
        <v>68730</v>
      </c>
      <c r="X1054" s="73">
        <v>2565</v>
      </c>
      <c r="Y1054" s="73">
        <v>59503.210525000002</v>
      </c>
      <c r="Z1054" s="73">
        <v>0</v>
      </c>
      <c r="AA1054" s="73">
        <v>18014100</v>
      </c>
      <c r="AB1054" s="73">
        <v>105179.06664999999</v>
      </c>
      <c r="AC1054" s="73">
        <v>24749.862255</v>
      </c>
      <c r="AD1054" s="75">
        <f t="shared" si="48"/>
        <v>2439307448.7919202</v>
      </c>
      <c r="AE1054" s="74">
        <f t="shared" si="49"/>
        <v>44940</v>
      </c>
      <c r="AF1054" s="75">
        <f t="shared" si="50"/>
        <v>54279.204468000004</v>
      </c>
    </row>
    <row r="1055" spans="1:32">
      <c r="A1055" s="69" t="s">
        <v>4188</v>
      </c>
      <c r="B1055" s="71" t="s">
        <v>4189</v>
      </c>
      <c r="C1055" s="71"/>
      <c r="D1055" s="72" t="s">
        <v>1215</v>
      </c>
      <c r="E1055" s="71" t="s">
        <v>4190</v>
      </c>
      <c r="F1055" s="71" t="s">
        <v>4191</v>
      </c>
      <c r="G1055" s="71"/>
      <c r="H1055" s="71" t="s">
        <v>1468</v>
      </c>
      <c r="I1055" s="71" t="s">
        <v>1215</v>
      </c>
      <c r="J1055" s="73">
        <v>0</v>
      </c>
      <c r="K1055" s="73">
        <v>0</v>
      </c>
      <c r="L1055" s="73">
        <v>0</v>
      </c>
      <c r="M1055" s="73">
        <v>0</v>
      </c>
      <c r="N1055" s="73">
        <v>260505</v>
      </c>
      <c r="O1055" s="73">
        <v>1741300</v>
      </c>
      <c r="P1055" s="73">
        <v>103</v>
      </c>
      <c r="Q1055" s="73">
        <v>1276869.757281</v>
      </c>
      <c r="R1055" s="73">
        <v>1198325</v>
      </c>
      <c r="S1055" s="73">
        <v>1198325</v>
      </c>
      <c r="T1055" s="73">
        <v>2035</v>
      </c>
      <c r="U1055" s="73">
        <v>1198325</v>
      </c>
      <c r="V1055" s="73">
        <v>243167</v>
      </c>
      <c r="W1055" s="73">
        <v>1361735</v>
      </c>
      <c r="X1055" s="73">
        <v>2852.8</v>
      </c>
      <c r="Y1055" s="73">
        <v>428927.98100999999</v>
      </c>
      <c r="Z1055" s="73">
        <v>1849</v>
      </c>
      <c r="AA1055" s="73">
        <v>4793300</v>
      </c>
      <c r="AB1055" s="73">
        <v>6448.4</v>
      </c>
      <c r="AC1055" s="73">
        <v>391599.24731499999</v>
      </c>
      <c r="AD1055" s="75">
        <f t="shared" si="48"/>
        <v>2438591375</v>
      </c>
      <c r="AE1055" s="74">
        <f t="shared" si="49"/>
        <v>2035</v>
      </c>
      <c r="AF1055" s="75">
        <f t="shared" si="50"/>
        <v>1198325</v>
      </c>
    </row>
    <row r="1056" spans="1:32">
      <c r="A1056" s="69" t="s">
        <v>4192</v>
      </c>
      <c r="B1056" s="71" t="s">
        <v>4193</v>
      </c>
      <c r="C1056" s="71"/>
      <c r="D1056" s="72" t="s">
        <v>1215</v>
      </c>
      <c r="E1056" s="71" t="s">
        <v>4137</v>
      </c>
      <c r="F1056" s="71" t="s">
        <v>4138</v>
      </c>
      <c r="G1056" s="71"/>
      <c r="H1056" s="71" t="s">
        <v>1611</v>
      </c>
      <c r="I1056" s="71" t="s">
        <v>1219</v>
      </c>
      <c r="J1056" s="73">
        <v>90800</v>
      </c>
      <c r="K1056" s="73">
        <v>121333</v>
      </c>
      <c r="L1056" s="73">
        <v>13679</v>
      </c>
      <c r="M1056" s="73">
        <v>109564.326116</v>
      </c>
      <c r="N1056" s="73">
        <v>0</v>
      </c>
      <c r="O1056" s="73">
        <v>203453.01</v>
      </c>
      <c r="P1056" s="73">
        <v>1684</v>
      </c>
      <c r="Q1056" s="73">
        <v>90353.625824000002</v>
      </c>
      <c r="R1056" s="73">
        <v>9000</v>
      </c>
      <c r="S1056" s="73">
        <v>24500</v>
      </c>
      <c r="T1056" s="73">
        <v>97790</v>
      </c>
      <c r="U1056" s="73">
        <v>9599.2850539999999</v>
      </c>
      <c r="V1056" s="73">
        <v>3</v>
      </c>
      <c r="W1056" s="73">
        <v>177341</v>
      </c>
      <c r="X1056" s="73">
        <v>39259</v>
      </c>
      <c r="Y1056" s="73">
        <v>16269.835324</v>
      </c>
      <c r="Z1056" s="73">
        <v>0</v>
      </c>
      <c r="AA1056" s="73">
        <v>413700</v>
      </c>
      <c r="AB1056" s="73">
        <v>66007</v>
      </c>
      <c r="AC1056" s="73">
        <v>6703.6694239999997</v>
      </c>
      <c r="AD1056" s="75">
        <f t="shared" si="48"/>
        <v>2437444502.3714237</v>
      </c>
      <c r="AE1056" s="74">
        <f t="shared" si="49"/>
        <v>111469</v>
      </c>
      <c r="AF1056" s="75">
        <f t="shared" si="50"/>
        <v>21866.568304832948</v>
      </c>
    </row>
    <row r="1057" spans="1:32">
      <c r="A1057" s="69" t="s">
        <v>4194</v>
      </c>
      <c r="B1057" s="71" t="s">
        <v>2043</v>
      </c>
      <c r="C1057" s="71"/>
      <c r="D1057" s="72" t="s">
        <v>1219</v>
      </c>
      <c r="E1057" s="71" t="s">
        <v>2044</v>
      </c>
      <c r="F1057" s="71" t="s">
        <v>2045</v>
      </c>
      <c r="G1057" s="71"/>
      <c r="H1057" s="71" t="s">
        <v>1621</v>
      </c>
      <c r="I1057" s="71" t="s">
        <v>1215</v>
      </c>
      <c r="J1057" s="73">
        <v>3333</v>
      </c>
      <c r="K1057" s="73">
        <v>4653</v>
      </c>
      <c r="L1057" s="73">
        <v>577978</v>
      </c>
      <c r="M1057" s="73">
        <v>4158.6059070000001</v>
      </c>
      <c r="N1057" s="73">
        <v>0</v>
      </c>
      <c r="O1057" s="73">
        <v>0</v>
      </c>
      <c r="P1057" s="73">
        <v>0</v>
      </c>
      <c r="Q1057" s="73">
        <v>0</v>
      </c>
      <c r="R1057" s="73">
        <v>1500</v>
      </c>
      <c r="S1057" s="73">
        <v>3361</v>
      </c>
      <c r="T1057" s="73">
        <v>14002</v>
      </c>
      <c r="U1057" s="73">
        <v>2357.49521</v>
      </c>
      <c r="V1057" s="73">
        <v>4000</v>
      </c>
      <c r="W1057" s="73">
        <v>17928</v>
      </c>
      <c r="X1057" s="73">
        <v>23</v>
      </c>
      <c r="Y1057" s="73">
        <v>8518.7391299999999</v>
      </c>
      <c r="Z1057" s="73">
        <v>1752</v>
      </c>
      <c r="AA1057" s="73">
        <v>13534</v>
      </c>
      <c r="AB1057" s="73">
        <v>7136</v>
      </c>
      <c r="AC1057" s="73">
        <v>4466.5620730000001</v>
      </c>
      <c r="AD1057" s="75">
        <f t="shared" si="48"/>
        <v>2436592372.8464661</v>
      </c>
      <c r="AE1057" s="74">
        <f t="shared" si="49"/>
        <v>591980</v>
      </c>
      <c r="AF1057" s="75">
        <f t="shared" si="50"/>
        <v>4116.0045488808173</v>
      </c>
    </row>
    <row r="1058" spans="1:32">
      <c r="A1058" s="69" t="s">
        <v>4195</v>
      </c>
      <c r="B1058" s="71" t="s">
        <v>3098</v>
      </c>
      <c r="C1058" s="71"/>
      <c r="D1058" s="72" t="s">
        <v>1215</v>
      </c>
      <c r="E1058" s="71" t="s">
        <v>2007</v>
      </c>
      <c r="F1058" s="71" t="s">
        <v>2008</v>
      </c>
      <c r="G1058" s="71"/>
      <c r="H1058" s="71" t="s">
        <v>1237</v>
      </c>
      <c r="I1058" s="71" t="s">
        <v>1215</v>
      </c>
      <c r="J1058" s="73">
        <v>47508</v>
      </c>
      <c r="K1058" s="73">
        <v>60001</v>
      </c>
      <c r="L1058" s="73">
        <v>45829</v>
      </c>
      <c r="M1058" s="73">
        <v>52946.861500999999</v>
      </c>
      <c r="N1058" s="73">
        <v>0</v>
      </c>
      <c r="O1058" s="73">
        <v>72763.242190000004</v>
      </c>
      <c r="P1058" s="73">
        <v>4849</v>
      </c>
      <c r="Q1058" s="73">
        <v>48239.198666999997</v>
      </c>
      <c r="R1058" s="73">
        <v>53000</v>
      </c>
      <c r="S1058" s="73">
        <v>53000</v>
      </c>
      <c r="T1058" s="73">
        <v>186</v>
      </c>
      <c r="U1058" s="73">
        <v>53000</v>
      </c>
      <c r="V1058" s="73">
        <v>30475</v>
      </c>
      <c r="W1058" s="73">
        <v>69635</v>
      </c>
      <c r="X1058" s="73">
        <v>528.5</v>
      </c>
      <c r="Y1058" s="73">
        <v>41840.650898</v>
      </c>
      <c r="Z1058" s="73">
        <v>13372</v>
      </c>
      <c r="AA1058" s="73">
        <v>57100</v>
      </c>
      <c r="AB1058" s="73">
        <v>7592</v>
      </c>
      <c r="AC1058" s="73">
        <v>52135.625394000002</v>
      </c>
      <c r="AD1058" s="75">
        <f t="shared" si="48"/>
        <v>2436359715.7293291</v>
      </c>
      <c r="AE1058" s="74">
        <f t="shared" si="49"/>
        <v>46015</v>
      </c>
      <c r="AF1058" s="75">
        <f t="shared" si="50"/>
        <v>52947.076295323895</v>
      </c>
    </row>
    <row r="1059" spans="1:32">
      <c r="A1059" s="69" t="s">
        <v>4196</v>
      </c>
      <c r="B1059" s="71" t="s">
        <v>4197</v>
      </c>
      <c r="C1059" s="71"/>
      <c r="D1059" s="72" t="s">
        <v>1219</v>
      </c>
      <c r="E1059" s="71" t="s">
        <v>1393</v>
      </c>
      <c r="F1059" s="71" t="s">
        <v>1394</v>
      </c>
      <c r="G1059" s="71"/>
      <c r="H1059" s="71" t="s">
        <v>1395</v>
      </c>
      <c r="I1059" s="71" t="s">
        <v>1215</v>
      </c>
      <c r="J1059" s="73">
        <v>48676</v>
      </c>
      <c r="K1059" s="73">
        <v>63821</v>
      </c>
      <c r="L1059" s="73">
        <v>42997</v>
      </c>
      <c r="M1059" s="73">
        <v>56458.876032</v>
      </c>
      <c r="N1059" s="73">
        <v>3836.8890000000001</v>
      </c>
      <c r="O1059" s="73">
        <v>73825</v>
      </c>
      <c r="P1059" s="73">
        <v>5345.6665999999996</v>
      </c>
      <c r="Q1059" s="73">
        <v>50149.097985</v>
      </c>
      <c r="R1059" s="73">
        <v>0</v>
      </c>
      <c r="S1059" s="73">
        <v>0</v>
      </c>
      <c r="T1059" s="73">
        <v>0</v>
      </c>
      <c r="U1059" s="73">
        <v>0</v>
      </c>
      <c r="V1059" s="73">
        <v>12450</v>
      </c>
      <c r="W1059" s="73">
        <v>73821</v>
      </c>
      <c r="X1059" s="73">
        <v>32.665999999999997</v>
      </c>
      <c r="Y1059" s="73">
        <v>61878.223532999997</v>
      </c>
      <c r="Z1059" s="73">
        <v>4600</v>
      </c>
      <c r="AA1059" s="73">
        <v>64490</v>
      </c>
      <c r="AB1059" s="73">
        <v>489</v>
      </c>
      <c r="AC1059" s="73">
        <v>33347.379383</v>
      </c>
      <c r="AD1059" s="75">
        <f t="shared" si="48"/>
        <v>2427562292.7479038</v>
      </c>
      <c r="AE1059" s="74">
        <f t="shared" si="49"/>
        <v>42997</v>
      </c>
      <c r="AF1059" s="75">
        <f t="shared" si="50"/>
        <v>56458.876031999993</v>
      </c>
    </row>
    <row r="1060" spans="1:32">
      <c r="A1060" s="69" t="s">
        <v>4198</v>
      </c>
      <c r="B1060" s="71" t="s">
        <v>4199</v>
      </c>
      <c r="C1060" s="71"/>
      <c r="D1060" s="72" t="s">
        <v>1219</v>
      </c>
      <c r="E1060" s="71" t="s">
        <v>2979</v>
      </c>
      <c r="F1060" s="71" t="s">
        <v>2980</v>
      </c>
      <c r="G1060" s="71"/>
      <c r="H1060" s="71" t="s">
        <v>2533</v>
      </c>
      <c r="I1060" s="71" t="s">
        <v>1219</v>
      </c>
      <c r="J1060" s="73">
        <v>14220</v>
      </c>
      <c r="K1060" s="73">
        <v>42876</v>
      </c>
      <c r="L1060" s="73">
        <v>27816</v>
      </c>
      <c r="M1060" s="73">
        <v>36802.905553999997</v>
      </c>
      <c r="N1060" s="73">
        <v>0</v>
      </c>
      <c r="O1060" s="73">
        <v>219012</v>
      </c>
      <c r="P1060" s="73">
        <v>16922.900000000001</v>
      </c>
      <c r="Q1060" s="73">
        <v>11312.621520000001</v>
      </c>
      <c r="R1060" s="73">
        <v>1923</v>
      </c>
      <c r="S1060" s="73">
        <v>21750</v>
      </c>
      <c r="T1060" s="73">
        <v>87210</v>
      </c>
      <c r="U1060" s="73">
        <v>16087.561282999999</v>
      </c>
      <c r="V1060" s="73">
        <v>20</v>
      </c>
      <c r="W1060" s="73">
        <v>381120</v>
      </c>
      <c r="X1060" s="73">
        <v>71127.7</v>
      </c>
      <c r="Y1060" s="73">
        <v>4374.9554520000002</v>
      </c>
      <c r="Z1060" s="73">
        <v>0</v>
      </c>
      <c r="AA1060" s="73">
        <v>9610000</v>
      </c>
      <c r="AB1060" s="73">
        <v>106615.6</v>
      </c>
      <c r="AC1060" s="73">
        <v>6823.080011</v>
      </c>
      <c r="AD1060" s="75">
        <f t="shared" si="48"/>
        <v>2426705840.3804936</v>
      </c>
      <c r="AE1060" s="74">
        <f t="shared" si="49"/>
        <v>115026</v>
      </c>
      <c r="AF1060" s="75">
        <f t="shared" si="50"/>
        <v>21097.020155273534</v>
      </c>
    </row>
    <row r="1061" spans="1:32">
      <c r="A1061" s="69" t="s">
        <v>4200</v>
      </c>
      <c r="B1061" s="71" t="s">
        <v>4201</v>
      </c>
      <c r="C1061" s="71"/>
      <c r="D1061" s="72" t="s">
        <v>1215</v>
      </c>
      <c r="E1061" s="71" t="s">
        <v>4202</v>
      </c>
      <c r="F1061" s="71" t="s">
        <v>4203</v>
      </c>
      <c r="G1061" s="71"/>
      <c r="H1061" s="71" t="s">
        <v>1224</v>
      </c>
      <c r="I1061" s="71" t="s">
        <v>1215</v>
      </c>
      <c r="J1061" s="73">
        <v>2649350</v>
      </c>
      <c r="K1061" s="73">
        <v>2649350</v>
      </c>
      <c r="L1061" s="73">
        <v>4</v>
      </c>
      <c r="M1061" s="73">
        <v>2649350</v>
      </c>
      <c r="N1061" s="73">
        <v>287724</v>
      </c>
      <c r="O1061" s="73">
        <v>3538920</v>
      </c>
      <c r="P1061" s="73">
        <v>287.5</v>
      </c>
      <c r="Q1061" s="73">
        <v>2574222.6191290002</v>
      </c>
      <c r="R1061" s="73">
        <v>2333100</v>
      </c>
      <c r="S1061" s="73">
        <v>2686160</v>
      </c>
      <c r="T1061" s="73">
        <v>927</v>
      </c>
      <c r="U1061" s="73">
        <v>2603924.7033409998</v>
      </c>
      <c r="V1061" s="73">
        <v>0.75</v>
      </c>
      <c r="W1061" s="73">
        <v>4154000</v>
      </c>
      <c r="X1061" s="73">
        <v>2486.1</v>
      </c>
      <c r="Y1061" s="73">
        <v>600100.25053399999</v>
      </c>
      <c r="Z1061" s="73">
        <v>2</v>
      </c>
      <c r="AA1061" s="73">
        <v>10728040</v>
      </c>
      <c r="AB1061" s="73">
        <v>2808489.4</v>
      </c>
      <c r="AC1061" s="73">
        <v>888.26231199999995</v>
      </c>
      <c r="AD1061" s="75">
        <f t="shared" si="48"/>
        <v>2424435599.997107</v>
      </c>
      <c r="AE1061" s="74">
        <f t="shared" si="49"/>
        <v>931</v>
      </c>
      <c r="AF1061" s="75">
        <f t="shared" si="50"/>
        <v>2604119.8711032299</v>
      </c>
    </row>
    <row r="1062" spans="1:32">
      <c r="A1062" s="69" t="s">
        <v>4204</v>
      </c>
      <c r="B1062" s="71" t="s">
        <v>4205</v>
      </c>
      <c r="C1062" s="71"/>
      <c r="D1062" s="72" t="s">
        <v>1215</v>
      </c>
      <c r="E1062" s="71" t="s">
        <v>4206</v>
      </c>
      <c r="F1062" s="71" t="s">
        <v>3836</v>
      </c>
      <c r="G1062" s="71"/>
      <c r="H1062" s="71" t="s">
        <v>1237</v>
      </c>
      <c r="I1062" s="71" t="s">
        <v>1215</v>
      </c>
      <c r="J1062" s="73">
        <v>62034</v>
      </c>
      <c r="K1062" s="73">
        <v>94400</v>
      </c>
      <c r="L1062" s="73">
        <v>32131</v>
      </c>
      <c r="M1062" s="73">
        <v>66914.395812000002</v>
      </c>
      <c r="N1062" s="73">
        <v>0</v>
      </c>
      <c r="O1062" s="73">
        <v>985008</v>
      </c>
      <c r="P1062" s="73">
        <v>4777.5600000000004</v>
      </c>
      <c r="Q1062" s="73">
        <v>62563.452071</v>
      </c>
      <c r="R1062" s="73">
        <v>50490</v>
      </c>
      <c r="S1062" s="73">
        <v>63000</v>
      </c>
      <c r="T1062" s="73">
        <v>5140</v>
      </c>
      <c r="U1062" s="73">
        <v>53246.958748999998</v>
      </c>
      <c r="V1062" s="73">
        <v>100</v>
      </c>
      <c r="W1062" s="73">
        <v>950224</v>
      </c>
      <c r="X1062" s="73">
        <v>6731.13</v>
      </c>
      <c r="Y1062" s="73">
        <v>8462.0355839999993</v>
      </c>
      <c r="Z1062" s="73">
        <v>0</v>
      </c>
      <c r="AA1062" s="73">
        <v>258000</v>
      </c>
      <c r="AB1062" s="73">
        <v>61274.75</v>
      </c>
      <c r="AC1062" s="73">
        <v>7750.8725530000002</v>
      </c>
      <c r="AD1062" s="75">
        <f t="shared" si="48"/>
        <v>2423715819.805232</v>
      </c>
      <c r="AE1062" s="74">
        <f t="shared" si="49"/>
        <v>37271</v>
      </c>
      <c r="AF1062" s="75">
        <f t="shared" si="50"/>
        <v>65029.535558617477</v>
      </c>
    </row>
    <row r="1063" spans="1:32">
      <c r="A1063" s="69" t="s">
        <v>4207</v>
      </c>
      <c r="B1063" s="71" t="s">
        <v>4208</v>
      </c>
      <c r="C1063" s="71"/>
      <c r="D1063" s="72" t="s">
        <v>1215</v>
      </c>
      <c r="E1063" s="71" t="s">
        <v>2093</v>
      </c>
      <c r="F1063" s="71" t="s">
        <v>2094</v>
      </c>
      <c r="G1063" s="71"/>
      <c r="H1063" s="71" t="s">
        <v>1237</v>
      </c>
      <c r="I1063" s="71" t="s">
        <v>1219</v>
      </c>
      <c r="J1063" s="73">
        <v>0</v>
      </c>
      <c r="K1063" s="73">
        <v>252092</v>
      </c>
      <c r="L1063" s="73">
        <v>6358</v>
      </c>
      <c r="M1063" s="73">
        <v>202851.53035099999</v>
      </c>
      <c r="N1063" s="73">
        <v>0</v>
      </c>
      <c r="O1063" s="73">
        <v>488346</v>
      </c>
      <c r="P1063" s="73">
        <v>2643</v>
      </c>
      <c r="Q1063" s="73">
        <v>92366.629016000006</v>
      </c>
      <c r="R1063" s="73">
        <v>17409</v>
      </c>
      <c r="S1063" s="73">
        <v>223110</v>
      </c>
      <c r="T1063" s="73">
        <v>12888</v>
      </c>
      <c r="U1063" s="73">
        <v>87876.599854</v>
      </c>
      <c r="V1063" s="73">
        <v>2548</v>
      </c>
      <c r="W1063" s="73">
        <v>256560</v>
      </c>
      <c r="X1063" s="73">
        <v>81918.193140000003</v>
      </c>
      <c r="Y1063" s="73">
        <v>6028.223661</v>
      </c>
      <c r="Z1063" s="73">
        <v>0</v>
      </c>
      <c r="AA1063" s="73">
        <v>1328040</v>
      </c>
      <c r="AB1063" s="73">
        <v>906462.73332999996</v>
      </c>
      <c r="AC1063" s="73">
        <v>1231.866914</v>
      </c>
      <c r="AD1063" s="75">
        <f t="shared" si="48"/>
        <v>2422283648.8900099</v>
      </c>
      <c r="AE1063" s="74">
        <f t="shared" si="49"/>
        <v>19246</v>
      </c>
      <c r="AF1063" s="75">
        <f t="shared" si="50"/>
        <v>125859.06935934791</v>
      </c>
    </row>
    <row r="1064" spans="1:32">
      <c r="A1064" s="69" t="s">
        <v>4209</v>
      </c>
      <c r="B1064" s="71" t="s">
        <v>4210</v>
      </c>
      <c r="C1064" s="71"/>
      <c r="D1064" s="72" t="s">
        <v>1215</v>
      </c>
      <c r="E1064" s="71" t="s">
        <v>1442</v>
      </c>
      <c r="F1064" s="71" t="s">
        <v>1443</v>
      </c>
      <c r="G1064" s="71"/>
      <c r="H1064" s="71" t="s">
        <v>1224</v>
      </c>
      <c r="I1064" s="71" t="s">
        <v>1219</v>
      </c>
      <c r="J1064" s="73">
        <v>0</v>
      </c>
      <c r="K1064" s="73">
        <v>0</v>
      </c>
      <c r="L1064" s="73">
        <v>0</v>
      </c>
      <c r="M1064" s="73">
        <v>0</v>
      </c>
      <c r="N1064" s="73">
        <v>109000</v>
      </c>
      <c r="O1064" s="73">
        <v>109000</v>
      </c>
      <c r="P1064" s="73">
        <v>20</v>
      </c>
      <c r="Q1064" s="73">
        <v>109000</v>
      </c>
      <c r="R1064" s="73">
        <v>77517</v>
      </c>
      <c r="S1064" s="73">
        <v>114800</v>
      </c>
      <c r="T1064" s="73">
        <v>26370</v>
      </c>
      <c r="U1064" s="73">
        <v>91819.563097999999</v>
      </c>
      <c r="V1064" s="73">
        <v>97200</v>
      </c>
      <c r="W1064" s="73">
        <v>194880</v>
      </c>
      <c r="X1064" s="73">
        <v>1018</v>
      </c>
      <c r="Y1064" s="73">
        <v>108681.326126</v>
      </c>
      <c r="Z1064" s="73">
        <v>86130</v>
      </c>
      <c r="AA1064" s="73">
        <v>145000</v>
      </c>
      <c r="AB1064" s="73">
        <v>1601</v>
      </c>
      <c r="AC1064" s="73">
        <v>101364.94878200001</v>
      </c>
      <c r="AD1064" s="75">
        <f t="shared" si="48"/>
        <v>2421281878.8942599</v>
      </c>
      <c r="AE1064" s="74">
        <f t="shared" si="49"/>
        <v>26370</v>
      </c>
      <c r="AF1064" s="75">
        <f t="shared" si="50"/>
        <v>91819.563097999999</v>
      </c>
    </row>
    <row r="1065" spans="1:32">
      <c r="A1065" s="69" t="s">
        <v>4211</v>
      </c>
      <c r="B1065" s="71" t="s">
        <v>4212</v>
      </c>
      <c r="C1065" s="71"/>
      <c r="D1065" s="72" t="s">
        <v>1219</v>
      </c>
      <c r="E1065" s="71" t="s">
        <v>3420</v>
      </c>
      <c r="F1065" s="71" t="s">
        <v>3337</v>
      </c>
      <c r="G1065" s="71"/>
      <c r="H1065" s="71" t="s">
        <v>1621</v>
      </c>
      <c r="I1065" s="71" t="s">
        <v>1215</v>
      </c>
      <c r="J1065" s="73">
        <v>2558</v>
      </c>
      <c r="K1065" s="73">
        <v>5858</v>
      </c>
      <c r="L1065" s="73">
        <v>457467</v>
      </c>
      <c r="M1065" s="73">
        <v>5104.1784559999996</v>
      </c>
      <c r="N1065" s="73">
        <v>0</v>
      </c>
      <c r="O1065" s="73">
        <v>18816</v>
      </c>
      <c r="P1065" s="73">
        <v>90319</v>
      </c>
      <c r="Q1065" s="73">
        <v>3594.9995880000001</v>
      </c>
      <c r="R1065" s="73">
        <v>950</v>
      </c>
      <c r="S1065" s="73">
        <v>1350</v>
      </c>
      <c r="T1065" s="73">
        <v>80618</v>
      </c>
      <c r="U1065" s="73">
        <v>1046.1637780000001</v>
      </c>
      <c r="V1065" s="73">
        <v>963</v>
      </c>
      <c r="W1065" s="73">
        <v>13921</v>
      </c>
      <c r="X1065" s="73">
        <v>36584</v>
      </c>
      <c r="Y1065" s="73">
        <v>1918.4030270000001</v>
      </c>
      <c r="Z1065" s="73">
        <v>0</v>
      </c>
      <c r="AA1065" s="73">
        <v>484200</v>
      </c>
      <c r="AB1065" s="73">
        <v>57839.199999999997</v>
      </c>
      <c r="AC1065" s="73">
        <v>1538.8826799999999</v>
      </c>
      <c r="AD1065" s="75">
        <f t="shared" si="48"/>
        <v>2419332837.1857557</v>
      </c>
      <c r="AE1065" s="74">
        <f t="shared" si="49"/>
        <v>538085</v>
      </c>
      <c r="AF1065" s="75">
        <f t="shared" si="50"/>
        <v>4496.1908196395661</v>
      </c>
    </row>
    <row r="1066" spans="1:32">
      <c r="A1066" s="69" t="s">
        <v>4213</v>
      </c>
      <c r="B1066" s="71" t="s">
        <v>4214</v>
      </c>
      <c r="C1066" s="71"/>
      <c r="D1066" s="72" t="s">
        <v>1219</v>
      </c>
      <c r="E1066" s="71" t="s">
        <v>1271</v>
      </c>
      <c r="F1066" s="71" t="s">
        <v>1272</v>
      </c>
      <c r="G1066" s="71"/>
      <c r="H1066" s="71" t="s">
        <v>1237</v>
      </c>
      <c r="I1066" s="71" t="s">
        <v>1215</v>
      </c>
      <c r="J1066" s="73">
        <v>3254</v>
      </c>
      <c r="K1066" s="73">
        <v>49112</v>
      </c>
      <c r="L1066" s="73">
        <v>77165</v>
      </c>
      <c r="M1066" s="73">
        <v>19324.183937999998</v>
      </c>
      <c r="N1066" s="73">
        <v>0</v>
      </c>
      <c r="O1066" s="73">
        <v>31085</v>
      </c>
      <c r="P1066" s="73">
        <v>38512.00333</v>
      </c>
      <c r="Q1066" s="73">
        <v>6722.2450559999997</v>
      </c>
      <c r="R1066" s="73">
        <v>497</v>
      </c>
      <c r="S1066" s="73">
        <v>16380</v>
      </c>
      <c r="T1066" s="73">
        <v>78513</v>
      </c>
      <c r="U1066" s="73">
        <v>11821.994796999999</v>
      </c>
      <c r="V1066" s="73">
        <v>130</v>
      </c>
      <c r="W1066" s="73">
        <v>32910</v>
      </c>
      <c r="X1066" s="73">
        <v>311624.93258999998</v>
      </c>
      <c r="Y1066" s="73">
        <v>761.92517199999998</v>
      </c>
      <c r="Z1066" s="73">
        <v>0</v>
      </c>
      <c r="AA1066" s="73">
        <v>59400</v>
      </c>
      <c r="AB1066" s="73">
        <v>597704.14003000001</v>
      </c>
      <c r="AC1066" s="73">
        <v>606.77423199999998</v>
      </c>
      <c r="AD1066" s="75">
        <f t="shared" si="48"/>
        <v>2419330931.0726309</v>
      </c>
      <c r="AE1066" s="74">
        <f t="shared" si="49"/>
        <v>155678</v>
      </c>
      <c r="AF1066" s="75">
        <f t="shared" si="50"/>
        <v>15540.609020366595</v>
      </c>
    </row>
    <row r="1067" spans="1:32">
      <c r="A1067" s="69" t="s">
        <v>4215</v>
      </c>
      <c r="B1067" s="71" t="s">
        <v>4216</v>
      </c>
      <c r="C1067" s="71"/>
      <c r="D1067" s="72" t="s">
        <v>1215</v>
      </c>
      <c r="E1067" s="71" t="s">
        <v>1330</v>
      </c>
      <c r="F1067" s="71" t="s">
        <v>1331</v>
      </c>
      <c r="G1067" s="71"/>
      <c r="H1067" s="71" t="s">
        <v>1237</v>
      </c>
      <c r="I1067" s="71" t="s">
        <v>1219</v>
      </c>
      <c r="J1067" s="73">
        <v>3885</v>
      </c>
      <c r="K1067" s="73">
        <v>7182</v>
      </c>
      <c r="L1067" s="73">
        <v>431592</v>
      </c>
      <c r="M1067" s="73">
        <v>5570.2193880000004</v>
      </c>
      <c r="N1067" s="73">
        <v>0</v>
      </c>
      <c r="O1067" s="73">
        <v>100334</v>
      </c>
      <c r="P1067" s="73">
        <v>30348.799999999999</v>
      </c>
      <c r="Q1067" s="73">
        <v>4011.0828980000001</v>
      </c>
      <c r="R1067" s="73">
        <v>145</v>
      </c>
      <c r="S1067" s="73">
        <v>5100</v>
      </c>
      <c r="T1067" s="73">
        <v>3743</v>
      </c>
      <c r="U1067" s="73">
        <v>4039.266627</v>
      </c>
      <c r="V1067" s="73">
        <v>79</v>
      </c>
      <c r="W1067" s="73">
        <v>10915</v>
      </c>
      <c r="X1067" s="73">
        <v>30435.98</v>
      </c>
      <c r="Y1067" s="73">
        <v>186.28498200000001</v>
      </c>
      <c r="Z1067" s="73">
        <v>46</v>
      </c>
      <c r="AA1067" s="73">
        <v>6792</v>
      </c>
      <c r="AB1067" s="73">
        <v>78348</v>
      </c>
      <c r="AC1067" s="73">
        <v>1052.2732490000001</v>
      </c>
      <c r="AD1067" s="75">
        <f t="shared" si="48"/>
        <v>2419181101.0905571</v>
      </c>
      <c r="AE1067" s="74">
        <f t="shared" si="49"/>
        <v>435335</v>
      </c>
      <c r="AF1067" s="75">
        <f t="shared" si="50"/>
        <v>5557.0562924886744</v>
      </c>
    </row>
    <row r="1068" spans="1:32">
      <c r="A1068" s="69" t="s">
        <v>4217</v>
      </c>
      <c r="B1068" s="71" t="s">
        <v>4218</v>
      </c>
      <c r="C1068" s="71"/>
      <c r="D1068" s="72" t="s">
        <v>1215</v>
      </c>
      <c r="E1068" s="71" t="s">
        <v>4219</v>
      </c>
      <c r="F1068" s="71" t="s">
        <v>4220</v>
      </c>
      <c r="G1068" s="71"/>
      <c r="H1068" s="71" t="s">
        <v>1707</v>
      </c>
      <c r="I1068" s="71" t="s">
        <v>1215</v>
      </c>
      <c r="J1068" s="73">
        <v>560000</v>
      </c>
      <c r="K1068" s="73">
        <v>762616</v>
      </c>
      <c r="L1068" s="73">
        <v>2661</v>
      </c>
      <c r="M1068" s="73">
        <v>563934.62682899996</v>
      </c>
      <c r="N1068" s="73">
        <v>650000</v>
      </c>
      <c r="O1068" s="73">
        <v>800000</v>
      </c>
      <c r="P1068" s="73">
        <v>20</v>
      </c>
      <c r="Q1068" s="73">
        <v>782500</v>
      </c>
      <c r="R1068" s="73">
        <v>213448</v>
      </c>
      <c r="S1068" s="73">
        <v>375250</v>
      </c>
      <c r="T1068" s="73">
        <v>2466</v>
      </c>
      <c r="U1068" s="73">
        <v>371969.34955300001</v>
      </c>
      <c r="V1068" s="73">
        <v>127038</v>
      </c>
      <c r="W1068" s="73">
        <v>615385</v>
      </c>
      <c r="X1068" s="73">
        <v>388</v>
      </c>
      <c r="Y1068" s="73">
        <v>369512.69208299997</v>
      </c>
      <c r="Z1068" s="73">
        <v>0</v>
      </c>
      <c r="AA1068" s="73">
        <v>7840000</v>
      </c>
      <c r="AB1068" s="73">
        <v>5375</v>
      </c>
      <c r="AC1068" s="73">
        <v>269011.59925299999</v>
      </c>
      <c r="AD1068" s="75">
        <f t="shared" si="48"/>
        <v>2417906457.9896669</v>
      </c>
      <c r="AE1068" s="74">
        <f t="shared" si="49"/>
        <v>5127</v>
      </c>
      <c r="AF1068" s="75">
        <f t="shared" si="50"/>
        <v>471602.58591567521</v>
      </c>
    </row>
    <row r="1069" spans="1:32">
      <c r="A1069" s="69" t="s">
        <v>4221</v>
      </c>
      <c r="B1069" s="71" t="s">
        <v>1713</v>
      </c>
      <c r="C1069" s="71"/>
      <c r="D1069" s="72" t="s">
        <v>1215</v>
      </c>
      <c r="E1069" s="71"/>
      <c r="F1069" s="71"/>
      <c r="G1069" s="71"/>
      <c r="H1069" s="71" t="s">
        <v>1237</v>
      </c>
      <c r="I1069" s="71" t="s">
        <v>1215</v>
      </c>
      <c r="J1069" s="73">
        <v>21645</v>
      </c>
      <c r="K1069" s="73">
        <v>43210</v>
      </c>
      <c r="L1069" s="73">
        <v>64385</v>
      </c>
      <c r="M1069" s="73">
        <v>37480.587865000001</v>
      </c>
      <c r="N1069" s="73">
        <v>370</v>
      </c>
      <c r="O1069" s="73">
        <v>153002</v>
      </c>
      <c r="P1069" s="73">
        <v>3591</v>
      </c>
      <c r="Q1069" s="73">
        <v>45181.892588000002</v>
      </c>
      <c r="R1069" s="73">
        <v>0</v>
      </c>
      <c r="S1069" s="73">
        <v>0</v>
      </c>
      <c r="T1069" s="73">
        <v>0</v>
      </c>
      <c r="U1069" s="73">
        <v>0</v>
      </c>
      <c r="V1069" s="73">
        <v>39218</v>
      </c>
      <c r="W1069" s="73">
        <v>43922</v>
      </c>
      <c r="X1069" s="73">
        <v>12</v>
      </c>
      <c r="Y1069" s="73">
        <v>42211.5</v>
      </c>
      <c r="Z1069" s="73">
        <v>366</v>
      </c>
      <c r="AA1069" s="73">
        <v>47066.400000000001</v>
      </c>
      <c r="AB1069" s="73">
        <v>478</v>
      </c>
      <c r="AC1069" s="73">
        <v>1970.681169</v>
      </c>
      <c r="AD1069" s="75">
        <f t="shared" si="48"/>
        <v>2413187649.688025</v>
      </c>
      <c r="AE1069" s="74">
        <f t="shared" si="49"/>
        <v>64385</v>
      </c>
      <c r="AF1069" s="75">
        <f t="shared" si="50"/>
        <v>37480.587865000001</v>
      </c>
    </row>
    <row r="1070" spans="1:32">
      <c r="A1070" s="69" t="s">
        <v>4222</v>
      </c>
      <c r="B1070" s="71" t="s">
        <v>4223</v>
      </c>
      <c r="C1070" s="71"/>
      <c r="D1070" s="72" t="s">
        <v>1215</v>
      </c>
      <c r="E1070" s="71" t="s">
        <v>4224</v>
      </c>
      <c r="F1070" s="71" t="s">
        <v>4225</v>
      </c>
      <c r="G1070" s="71"/>
      <c r="H1070" s="71" t="s">
        <v>1237</v>
      </c>
      <c r="I1070" s="71" t="s">
        <v>1219</v>
      </c>
      <c r="J1070" s="73">
        <v>200642</v>
      </c>
      <c r="K1070" s="73">
        <v>236603</v>
      </c>
      <c r="L1070" s="73">
        <v>9805</v>
      </c>
      <c r="M1070" s="73">
        <v>217071.67138499999</v>
      </c>
      <c r="N1070" s="73">
        <v>1782</v>
      </c>
      <c r="O1070" s="73">
        <v>624738</v>
      </c>
      <c r="P1070" s="73">
        <v>5863.7857199999999</v>
      </c>
      <c r="Q1070" s="73">
        <v>84468.159054999996</v>
      </c>
      <c r="R1070" s="73">
        <v>46760</v>
      </c>
      <c r="S1070" s="73">
        <v>46777</v>
      </c>
      <c r="T1070" s="73">
        <v>6084</v>
      </c>
      <c r="U1070" s="73">
        <v>46776.388064999999</v>
      </c>
      <c r="V1070" s="73">
        <v>1420</v>
      </c>
      <c r="W1070" s="73">
        <v>259146</v>
      </c>
      <c r="X1070" s="73">
        <v>62825.167520000003</v>
      </c>
      <c r="Y1070" s="73">
        <v>3363.1836079999998</v>
      </c>
      <c r="Z1070" s="73">
        <v>15</v>
      </c>
      <c r="AA1070" s="73">
        <v>1005452</v>
      </c>
      <c r="AB1070" s="73">
        <v>301422.28571999999</v>
      </c>
      <c r="AC1070" s="73">
        <v>1805.72882</v>
      </c>
      <c r="AD1070" s="75">
        <f t="shared" si="48"/>
        <v>2412975282.9173851</v>
      </c>
      <c r="AE1070" s="74">
        <f t="shared" si="49"/>
        <v>15889</v>
      </c>
      <c r="AF1070" s="75">
        <f t="shared" si="50"/>
        <v>151864.51525693154</v>
      </c>
    </row>
    <row r="1071" spans="1:32">
      <c r="A1071" s="69" t="s">
        <v>4226</v>
      </c>
      <c r="B1071" s="71" t="s">
        <v>4227</v>
      </c>
      <c r="C1071" s="71"/>
      <c r="D1071" s="72" t="s">
        <v>1219</v>
      </c>
      <c r="E1071" s="71" t="s">
        <v>4228</v>
      </c>
      <c r="F1071" s="71" t="s">
        <v>3697</v>
      </c>
      <c r="G1071" s="71"/>
      <c r="H1071" s="71" t="s">
        <v>1621</v>
      </c>
      <c r="I1071" s="71" t="s">
        <v>1215</v>
      </c>
      <c r="J1071" s="73">
        <v>1460</v>
      </c>
      <c r="K1071" s="73">
        <v>7820</v>
      </c>
      <c r="L1071" s="73">
        <v>400391</v>
      </c>
      <c r="M1071" s="73">
        <v>5851.0800879999997</v>
      </c>
      <c r="N1071" s="73">
        <v>0</v>
      </c>
      <c r="O1071" s="73">
        <v>418720</v>
      </c>
      <c r="P1071" s="73">
        <v>68463</v>
      </c>
      <c r="Q1071" s="73">
        <v>5848.0867319999998</v>
      </c>
      <c r="R1071" s="73">
        <v>850</v>
      </c>
      <c r="S1071" s="73">
        <v>1965</v>
      </c>
      <c r="T1071" s="73">
        <v>64217</v>
      </c>
      <c r="U1071" s="73">
        <v>1051.5007639999999</v>
      </c>
      <c r="V1071" s="73">
        <v>13</v>
      </c>
      <c r="W1071" s="73">
        <v>13558</v>
      </c>
      <c r="X1071" s="73">
        <v>19817</v>
      </c>
      <c r="Y1071" s="73">
        <v>1466.7327540000001</v>
      </c>
      <c r="Z1071" s="73">
        <v>10</v>
      </c>
      <c r="AA1071" s="73">
        <v>370875</v>
      </c>
      <c r="AB1071" s="73">
        <v>34678.800000000003</v>
      </c>
      <c r="AC1071" s="73">
        <v>4057.7580699999999</v>
      </c>
      <c r="AD1071" s="75">
        <f t="shared" si="48"/>
        <v>2410244032.0761962</v>
      </c>
      <c r="AE1071" s="74">
        <f t="shared" si="49"/>
        <v>464608</v>
      </c>
      <c r="AF1071" s="75">
        <f t="shared" si="50"/>
        <v>5187.6937807274007</v>
      </c>
    </row>
    <row r="1072" spans="1:32">
      <c r="A1072" s="69" t="s">
        <v>4229</v>
      </c>
      <c r="B1072" s="71" t="s">
        <v>4230</v>
      </c>
      <c r="C1072" s="71"/>
      <c r="D1072" s="72" t="s">
        <v>1215</v>
      </c>
      <c r="E1072" s="71" t="s">
        <v>3130</v>
      </c>
      <c r="F1072" s="71" t="s">
        <v>3131</v>
      </c>
      <c r="G1072" s="71"/>
      <c r="H1072" s="71" t="s">
        <v>1218</v>
      </c>
      <c r="I1072" s="71" t="s">
        <v>1215</v>
      </c>
      <c r="J1072" s="73">
        <v>0</v>
      </c>
      <c r="K1072" s="73">
        <v>0</v>
      </c>
      <c r="L1072" s="73">
        <v>0</v>
      </c>
      <c r="M1072" s="73">
        <v>0</v>
      </c>
      <c r="N1072" s="73">
        <v>3240000</v>
      </c>
      <c r="O1072" s="73">
        <v>3456000</v>
      </c>
      <c r="P1072" s="73">
        <v>1.3</v>
      </c>
      <c r="Q1072" s="73">
        <v>3318923.0769230002</v>
      </c>
      <c r="R1072" s="73">
        <v>199846</v>
      </c>
      <c r="S1072" s="73">
        <v>270000</v>
      </c>
      <c r="T1072" s="73">
        <v>11148</v>
      </c>
      <c r="U1072" s="73">
        <v>215997.904912</v>
      </c>
      <c r="V1072" s="73">
        <v>95000</v>
      </c>
      <c r="W1072" s="73">
        <v>95000</v>
      </c>
      <c r="X1072" s="73">
        <v>10</v>
      </c>
      <c r="Y1072" s="73">
        <v>95000</v>
      </c>
      <c r="Z1072" s="73">
        <v>1332</v>
      </c>
      <c r="AA1072" s="73">
        <v>337908</v>
      </c>
      <c r="AB1072" s="73">
        <v>251</v>
      </c>
      <c r="AC1072" s="73">
        <v>82292.725099000003</v>
      </c>
      <c r="AD1072" s="75">
        <f t="shared" si="48"/>
        <v>2407944643.9589758</v>
      </c>
      <c r="AE1072" s="74">
        <f t="shared" si="49"/>
        <v>11148</v>
      </c>
      <c r="AF1072" s="75">
        <f t="shared" si="50"/>
        <v>215997.90491199997</v>
      </c>
    </row>
    <row r="1073" spans="1:32">
      <c r="A1073" s="69" t="s">
        <v>4231</v>
      </c>
      <c r="B1073" s="71" t="s">
        <v>4232</v>
      </c>
      <c r="C1073" s="71"/>
      <c r="D1073" s="72" t="s">
        <v>1215</v>
      </c>
      <c r="E1073" s="71" t="s">
        <v>3324</v>
      </c>
      <c r="F1073" s="71" t="s">
        <v>3325</v>
      </c>
      <c r="G1073" s="71"/>
      <c r="H1073" s="71" t="s">
        <v>1611</v>
      </c>
      <c r="I1073" s="71" t="s">
        <v>1219</v>
      </c>
      <c r="J1073" s="73">
        <v>3087</v>
      </c>
      <c r="K1073" s="73">
        <v>32551</v>
      </c>
      <c r="L1073" s="73">
        <v>79407</v>
      </c>
      <c r="M1073" s="73">
        <v>29027.658688</v>
      </c>
      <c r="N1073" s="73">
        <v>0</v>
      </c>
      <c r="O1073" s="73">
        <v>46016</v>
      </c>
      <c r="P1073" s="73">
        <v>8900</v>
      </c>
      <c r="Q1073" s="73">
        <v>30569.058430000001</v>
      </c>
      <c r="R1073" s="73">
        <v>12500</v>
      </c>
      <c r="S1073" s="73">
        <v>19350</v>
      </c>
      <c r="T1073" s="73">
        <v>6902</v>
      </c>
      <c r="U1073" s="73">
        <v>14644.030131</v>
      </c>
      <c r="V1073" s="73">
        <v>1779</v>
      </c>
      <c r="W1073" s="73">
        <v>46653</v>
      </c>
      <c r="X1073" s="73">
        <v>3331</v>
      </c>
      <c r="Y1073" s="73">
        <v>20708.547428999998</v>
      </c>
      <c r="Z1073" s="73">
        <v>0</v>
      </c>
      <c r="AA1073" s="73">
        <v>181250</v>
      </c>
      <c r="AB1073" s="73">
        <v>8391.4</v>
      </c>
      <c r="AC1073" s="73">
        <v>17826.236109000001</v>
      </c>
      <c r="AD1073" s="75">
        <f t="shared" si="48"/>
        <v>2406072389.4021778</v>
      </c>
      <c r="AE1073" s="74">
        <f t="shared" si="49"/>
        <v>86309</v>
      </c>
      <c r="AF1073" s="75">
        <f t="shared" si="50"/>
        <v>27877.421698805199</v>
      </c>
    </row>
    <row r="1074" spans="1:32">
      <c r="A1074" s="69" t="s">
        <v>4233</v>
      </c>
      <c r="B1074" s="71" t="s">
        <v>4234</v>
      </c>
      <c r="C1074" s="71"/>
      <c r="D1074" s="72" t="s">
        <v>1219</v>
      </c>
      <c r="E1074" s="71" t="s">
        <v>3089</v>
      </c>
      <c r="F1074" s="71" t="s">
        <v>3090</v>
      </c>
      <c r="G1074" s="71"/>
      <c r="H1074" s="71" t="s">
        <v>1237</v>
      </c>
      <c r="I1074" s="71" t="s">
        <v>1215</v>
      </c>
      <c r="J1074" s="73">
        <v>7863</v>
      </c>
      <c r="K1074" s="73">
        <v>10691</v>
      </c>
      <c r="L1074" s="73">
        <v>254718</v>
      </c>
      <c r="M1074" s="73">
        <v>9444.5916629999992</v>
      </c>
      <c r="N1074" s="73">
        <v>0</v>
      </c>
      <c r="O1074" s="73">
        <v>16536</v>
      </c>
      <c r="P1074" s="73">
        <v>3074</v>
      </c>
      <c r="Q1074" s="73">
        <v>3432.0307710000002</v>
      </c>
      <c r="R1074" s="73">
        <v>0</v>
      </c>
      <c r="S1074" s="73">
        <v>0</v>
      </c>
      <c r="T1074" s="73">
        <v>0</v>
      </c>
      <c r="U1074" s="73">
        <v>0</v>
      </c>
      <c r="V1074" s="73">
        <v>0</v>
      </c>
      <c r="W1074" s="73">
        <v>0</v>
      </c>
      <c r="X1074" s="73">
        <v>0</v>
      </c>
      <c r="Y1074" s="73">
        <v>0</v>
      </c>
      <c r="Z1074" s="73">
        <v>2067</v>
      </c>
      <c r="AA1074" s="73">
        <v>474534</v>
      </c>
      <c r="AB1074" s="73">
        <v>42</v>
      </c>
      <c r="AC1074" s="73">
        <v>14304.071427999999</v>
      </c>
      <c r="AD1074" s="75">
        <f t="shared" si="48"/>
        <v>2405707499.2160339</v>
      </c>
      <c r="AE1074" s="74">
        <f t="shared" si="49"/>
        <v>254718</v>
      </c>
      <c r="AF1074" s="75">
        <f t="shared" si="50"/>
        <v>9444.5916629999992</v>
      </c>
    </row>
    <row r="1075" spans="1:32">
      <c r="A1075" s="69" t="s">
        <v>4235</v>
      </c>
      <c r="B1075" s="71" t="s">
        <v>4236</v>
      </c>
      <c r="C1075" s="71"/>
      <c r="D1075" s="72" t="s">
        <v>1219</v>
      </c>
      <c r="E1075" s="71" t="s">
        <v>2263</v>
      </c>
      <c r="F1075" s="71" t="s">
        <v>2264</v>
      </c>
      <c r="G1075" s="71"/>
      <c r="H1075" s="71" t="s">
        <v>1621</v>
      </c>
      <c r="I1075" s="71" t="s">
        <v>1215</v>
      </c>
      <c r="J1075" s="73">
        <v>23770</v>
      </c>
      <c r="K1075" s="73">
        <v>36487</v>
      </c>
      <c r="L1075" s="73">
        <v>83046</v>
      </c>
      <c r="M1075" s="73">
        <v>28645.603819</v>
      </c>
      <c r="N1075" s="73">
        <v>17579</v>
      </c>
      <c r="O1075" s="73">
        <v>77240</v>
      </c>
      <c r="P1075" s="73">
        <v>3355</v>
      </c>
      <c r="Q1075" s="73">
        <v>33497.246615999997</v>
      </c>
      <c r="R1075" s="73">
        <v>13910</v>
      </c>
      <c r="S1075" s="73">
        <v>21313</v>
      </c>
      <c r="T1075" s="73">
        <v>1615</v>
      </c>
      <c r="U1075" s="73">
        <v>16145.300927</v>
      </c>
      <c r="V1075" s="73">
        <v>17007.77</v>
      </c>
      <c r="W1075" s="73">
        <v>43817</v>
      </c>
      <c r="X1075" s="73">
        <v>420</v>
      </c>
      <c r="Y1075" s="73">
        <v>24574.365545000001</v>
      </c>
      <c r="Z1075" s="73">
        <v>27</v>
      </c>
      <c r="AA1075" s="73">
        <v>61200</v>
      </c>
      <c r="AB1075" s="73">
        <v>3427</v>
      </c>
      <c r="AC1075" s="73">
        <v>31176.721912000001</v>
      </c>
      <c r="AD1075" s="75">
        <f t="shared" si="48"/>
        <v>2404977475.7497792</v>
      </c>
      <c r="AE1075" s="74">
        <f t="shared" si="49"/>
        <v>84661</v>
      </c>
      <c r="AF1075" s="75">
        <f t="shared" si="50"/>
        <v>28407.147042319124</v>
      </c>
    </row>
    <row r="1076" spans="1:32">
      <c r="A1076" s="69" t="s">
        <v>4237</v>
      </c>
      <c r="B1076" s="71" t="s">
        <v>4238</v>
      </c>
      <c r="C1076" s="71"/>
      <c r="D1076" s="72" t="s">
        <v>1215</v>
      </c>
      <c r="E1076" s="71" t="s">
        <v>4239</v>
      </c>
      <c r="F1076" s="71" t="s">
        <v>4240</v>
      </c>
      <c r="G1076" s="71"/>
      <c r="H1076" s="71" t="s">
        <v>1237</v>
      </c>
      <c r="I1076" s="71" t="s">
        <v>1215</v>
      </c>
      <c r="J1076" s="73">
        <v>4735</v>
      </c>
      <c r="K1076" s="73">
        <v>330000</v>
      </c>
      <c r="L1076" s="73">
        <v>2919</v>
      </c>
      <c r="M1076" s="73">
        <v>240409.115449</v>
      </c>
      <c r="N1076" s="73">
        <v>3507</v>
      </c>
      <c r="O1076" s="73">
        <v>576342</v>
      </c>
      <c r="P1076" s="73">
        <v>1599.03333</v>
      </c>
      <c r="Q1076" s="73">
        <v>86300.296384999994</v>
      </c>
      <c r="R1076" s="73">
        <v>2750</v>
      </c>
      <c r="S1076" s="73">
        <v>100350</v>
      </c>
      <c r="T1076" s="73">
        <v>21810</v>
      </c>
      <c r="U1076" s="73">
        <v>77985.194080000001</v>
      </c>
      <c r="V1076" s="73">
        <v>1490</v>
      </c>
      <c r="W1076" s="73">
        <v>325170</v>
      </c>
      <c r="X1076" s="73">
        <v>135161.38625000001</v>
      </c>
      <c r="Y1076" s="73">
        <v>4133.8282630000003</v>
      </c>
      <c r="Z1076" s="73">
        <v>9</v>
      </c>
      <c r="AA1076" s="73">
        <v>1196220</v>
      </c>
      <c r="AB1076" s="73">
        <v>44506</v>
      </c>
      <c r="AC1076" s="73">
        <v>6811.9258659999996</v>
      </c>
      <c r="AD1076" s="75">
        <f t="shared" si="48"/>
        <v>2402611290.8804312</v>
      </c>
      <c r="AE1076" s="74">
        <f t="shared" si="49"/>
        <v>24729</v>
      </c>
      <c r="AF1076" s="75">
        <f t="shared" si="50"/>
        <v>97157.640457779577</v>
      </c>
    </row>
    <row r="1077" spans="1:32">
      <c r="A1077" s="69" t="s">
        <v>4241</v>
      </c>
      <c r="B1077" s="71" t="s">
        <v>4242</v>
      </c>
      <c r="C1077" s="71"/>
      <c r="D1077" s="72" t="s">
        <v>1215</v>
      </c>
      <c r="E1077" s="71" t="s">
        <v>1327</v>
      </c>
      <c r="F1077" s="71" t="s">
        <v>1282</v>
      </c>
      <c r="G1077" s="71"/>
      <c r="H1077" s="71" t="s">
        <v>1237</v>
      </c>
      <c r="I1077" s="71" t="s">
        <v>1219</v>
      </c>
      <c r="J1077" s="73">
        <v>36588</v>
      </c>
      <c r="K1077" s="73">
        <v>60922</v>
      </c>
      <c r="L1077" s="73">
        <v>55895</v>
      </c>
      <c r="M1077" s="73">
        <v>42975.517913000003</v>
      </c>
      <c r="N1077" s="73">
        <v>450</v>
      </c>
      <c r="O1077" s="73">
        <v>58000</v>
      </c>
      <c r="P1077" s="73">
        <v>8148</v>
      </c>
      <c r="Q1077" s="73">
        <v>44801.148221000003</v>
      </c>
      <c r="R1077" s="73">
        <v>0</v>
      </c>
      <c r="S1077" s="73">
        <v>0</v>
      </c>
      <c r="T1077" s="73">
        <v>0</v>
      </c>
      <c r="U1077" s="73">
        <v>0</v>
      </c>
      <c r="V1077" s="73">
        <v>381</v>
      </c>
      <c r="W1077" s="73">
        <v>55234</v>
      </c>
      <c r="X1077" s="73">
        <v>894.74</v>
      </c>
      <c r="Y1077" s="73">
        <v>687.80315700000006</v>
      </c>
      <c r="Z1077" s="73">
        <v>434</v>
      </c>
      <c r="AA1077" s="73">
        <v>44484</v>
      </c>
      <c r="AB1077" s="73">
        <v>899</v>
      </c>
      <c r="AC1077" s="73">
        <v>23245.033370000001</v>
      </c>
      <c r="AD1077" s="75">
        <f t="shared" si="48"/>
        <v>2402116573.7471352</v>
      </c>
      <c r="AE1077" s="74">
        <f t="shared" si="49"/>
        <v>55895</v>
      </c>
      <c r="AF1077" s="75">
        <f t="shared" si="50"/>
        <v>42975.517913000003</v>
      </c>
    </row>
    <row r="1078" spans="1:32">
      <c r="A1078" s="69" t="s">
        <v>4243</v>
      </c>
      <c r="B1078" s="71" t="s">
        <v>4244</v>
      </c>
      <c r="C1078" s="71"/>
      <c r="D1078" s="72" t="s">
        <v>1215</v>
      </c>
      <c r="E1078" s="71" t="s">
        <v>4245</v>
      </c>
      <c r="F1078" s="71" t="s">
        <v>4246</v>
      </c>
      <c r="G1078" s="71"/>
      <c r="H1078" s="71" t="s">
        <v>1224</v>
      </c>
      <c r="I1078" s="71" t="s">
        <v>1215</v>
      </c>
      <c r="J1078" s="73">
        <v>0</v>
      </c>
      <c r="K1078" s="73">
        <v>0</v>
      </c>
      <c r="L1078" s="73">
        <v>0</v>
      </c>
      <c r="M1078" s="73">
        <v>0</v>
      </c>
      <c r="N1078" s="73">
        <v>0</v>
      </c>
      <c r="O1078" s="73">
        <v>0</v>
      </c>
      <c r="P1078" s="73">
        <v>0</v>
      </c>
      <c r="Q1078" s="73">
        <v>0</v>
      </c>
      <c r="R1078" s="73">
        <v>7850000</v>
      </c>
      <c r="S1078" s="73">
        <v>7850000</v>
      </c>
      <c r="T1078" s="73">
        <v>306</v>
      </c>
      <c r="U1078" s="73">
        <v>7850000</v>
      </c>
      <c r="V1078" s="73">
        <v>0</v>
      </c>
      <c r="W1078" s="73">
        <v>0</v>
      </c>
      <c r="X1078" s="73">
        <v>0</v>
      </c>
      <c r="Y1078" s="73">
        <v>0</v>
      </c>
      <c r="Z1078" s="73">
        <v>7850000</v>
      </c>
      <c r="AA1078" s="73">
        <v>7850000</v>
      </c>
      <c r="AB1078" s="73">
        <v>84</v>
      </c>
      <c r="AC1078" s="73">
        <v>7850000</v>
      </c>
      <c r="AD1078" s="75">
        <f t="shared" si="48"/>
        <v>2402100000</v>
      </c>
      <c r="AE1078" s="74">
        <f t="shared" si="49"/>
        <v>306</v>
      </c>
      <c r="AF1078" s="75">
        <f t="shared" si="50"/>
        <v>7850000</v>
      </c>
    </row>
    <row r="1079" spans="1:32">
      <c r="A1079" s="69" t="s">
        <v>4247</v>
      </c>
      <c r="B1079" s="71" t="s">
        <v>4248</v>
      </c>
      <c r="C1079" s="71"/>
      <c r="D1079" s="72" t="s">
        <v>1219</v>
      </c>
      <c r="E1079" s="71" t="s">
        <v>3336</v>
      </c>
      <c r="F1079" s="71" t="s">
        <v>3337</v>
      </c>
      <c r="G1079" s="71"/>
      <c r="H1079" s="71" t="s">
        <v>4249</v>
      </c>
      <c r="I1079" s="71" t="s">
        <v>1219</v>
      </c>
      <c r="J1079" s="73">
        <v>13529</v>
      </c>
      <c r="K1079" s="73">
        <v>15895</v>
      </c>
      <c r="L1079" s="73">
        <v>162952</v>
      </c>
      <c r="M1079" s="73">
        <v>14737.651303000001</v>
      </c>
      <c r="N1079" s="73">
        <v>3849</v>
      </c>
      <c r="O1079" s="73">
        <v>2868400</v>
      </c>
      <c r="P1079" s="73">
        <v>10699</v>
      </c>
      <c r="Q1079" s="73">
        <v>15095.770989000001</v>
      </c>
      <c r="R1079" s="73">
        <v>0</v>
      </c>
      <c r="S1079" s="73">
        <v>0</v>
      </c>
      <c r="T1079" s="73">
        <v>0</v>
      </c>
      <c r="U1079" s="73">
        <v>0</v>
      </c>
      <c r="V1079" s="73">
        <v>2011</v>
      </c>
      <c r="W1079" s="73">
        <v>20822</v>
      </c>
      <c r="X1079" s="73">
        <v>8931</v>
      </c>
      <c r="Y1079" s="73">
        <v>4750.4995529999997</v>
      </c>
      <c r="Z1079" s="73">
        <v>265</v>
      </c>
      <c r="AA1079" s="73">
        <v>17105</v>
      </c>
      <c r="AB1079" s="73">
        <v>2863</v>
      </c>
      <c r="AC1079" s="73">
        <v>7028.5144950000004</v>
      </c>
      <c r="AD1079" s="75">
        <f t="shared" si="48"/>
        <v>2401529755.1264563</v>
      </c>
      <c r="AE1079" s="74">
        <f t="shared" si="49"/>
        <v>162952</v>
      </c>
      <c r="AF1079" s="75">
        <f t="shared" si="50"/>
        <v>14737.651303000002</v>
      </c>
    </row>
    <row r="1080" spans="1:32">
      <c r="A1080" s="69" t="s">
        <v>4250</v>
      </c>
      <c r="B1080" s="71" t="s">
        <v>4251</v>
      </c>
      <c r="C1080" s="71"/>
      <c r="D1080" s="72" t="s">
        <v>1219</v>
      </c>
      <c r="E1080" s="71" t="s">
        <v>4252</v>
      </c>
      <c r="F1080" s="71" t="s">
        <v>1435</v>
      </c>
      <c r="G1080" s="71"/>
      <c r="H1080" s="71" t="s">
        <v>1621</v>
      </c>
      <c r="I1080" s="71" t="s">
        <v>1215</v>
      </c>
      <c r="J1080" s="73">
        <v>90200</v>
      </c>
      <c r="K1080" s="73">
        <v>138900</v>
      </c>
      <c r="L1080" s="73">
        <v>16540</v>
      </c>
      <c r="M1080" s="73">
        <v>102092.11341599999</v>
      </c>
      <c r="N1080" s="73">
        <v>0</v>
      </c>
      <c r="O1080" s="73">
        <v>1180632</v>
      </c>
      <c r="P1080" s="73">
        <v>4105</v>
      </c>
      <c r="Q1080" s="73">
        <v>91244.267122999998</v>
      </c>
      <c r="R1080" s="73">
        <v>21000</v>
      </c>
      <c r="S1080" s="73">
        <v>65553</v>
      </c>
      <c r="T1080" s="73">
        <v>18352</v>
      </c>
      <c r="U1080" s="73">
        <v>38846.873632000003</v>
      </c>
      <c r="V1080" s="73">
        <v>875</v>
      </c>
      <c r="W1080" s="73">
        <v>1184190</v>
      </c>
      <c r="X1080" s="73">
        <v>5393</v>
      </c>
      <c r="Y1080" s="73">
        <v>48555.168253999997</v>
      </c>
      <c r="Z1080" s="73">
        <v>0</v>
      </c>
      <c r="AA1080" s="73">
        <v>2202570</v>
      </c>
      <c r="AB1080" s="73">
        <v>16139.666649999999</v>
      </c>
      <c r="AC1080" s="73">
        <v>54362.237485999998</v>
      </c>
      <c r="AD1080" s="75">
        <f t="shared" si="48"/>
        <v>2401521380.795104</v>
      </c>
      <c r="AE1080" s="74">
        <f t="shared" si="49"/>
        <v>34892</v>
      </c>
      <c r="AF1080" s="75">
        <f t="shared" si="50"/>
        <v>68827.277908835953</v>
      </c>
    </row>
    <row r="1081" spans="1:32">
      <c r="A1081" s="69" t="s">
        <v>4253</v>
      </c>
      <c r="B1081" s="71" t="s">
        <v>3349</v>
      </c>
      <c r="C1081" s="71"/>
      <c r="D1081" s="72" t="s">
        <v>1219</v>
      </c>
      <c r="E1081" s="71" t="s">
        <v>2442</v>
      </c>
      <c r="F1081" s="71" t="s">
        <v>2443</v>
      </c>
      <c r="G1081" s="71"/>
      <c r="H1081" s="71" t="s">
        <v>1395</v>
      </c>
      <c r="I1081" s="71" t="s">
        <v>1215</v>
      </c>
      <c r="J1081" s="73">
        <v>6156</v>
      </c>
      <c r="K1081" s="73">
        <v>10138</v>
      </c>
      <c r="L1081" s="73">
        <v>555</v>
      </c>
      <c r="M1081" s="73">
        <v>8060.0468460000002</v>
      </c>
      <c r="N1081" s="73">
        <v>2171</v>
      </c>
      <c r="O1081" s="73">
        <v>294168</v>
      </c>
      <c r="P1081" s="73">
        <v>55063.309699999998</v>
      </c>
      <c r="Q1081" s="73">
        <v>6778.7352000000001</v>
      </c>
      <c r="R1081" s="73">
        <v>3300</v>
      </c>
      <c r="S1081" s="73">
        <v>108000</v>
      </c>
      <c r="T1081" s="73">
        <v>38939</v>
      </c>
      <c r="U1081" s="73">
        <v>61498.582752000002</v>
      </c>
      <c r="V1081" s="73">
        <v>1185</v>
      </c>
      <c r="W1081" s="73">
        <v>378000</v>
      </c>
      <c r="X1081" s="73">
        <v>268832.88121999998</v>
      </c>
      <c r="Y1081" s="73">
        <v>6221.3317829999996</v>
      </c>
      <c r="Z1081" s="73">
        <v>0</v>
      </c>
      <c r="AA1081" s="73">
        <v>814464</v>
      </c>
      <c r="AB1081" s="73">
        <v>398300.12054999999</v>
      </c>
      <c r="AC1081" s="73">
        <v>3982.893877</v>
      </c>
      <c r="AD1081" s="75">
        <f t="shared" si="48"/>
        <v>2399166639.7796578</v>
      </c>
      <c r="AE1081" s="74">
        <f t="shared" si="49"/>
        <v>39494</v>
      </c>
      <c r="AF1081" s="75">
        <f t="shared" si="50"/>
        <v>60747.623430892236</v>
      </c>
    </row>
    <row r="1082" spans="1:32">
      <c r="A1082" s="69" t="s">
        <v>4254</v>
      </c>
      <c r="B1082" s="71" t="s">
        <v>4255</v>
      </c>
      <c r="C1082" s="71"/>
      <c r="D1082" s="72" t="s">
        <v>1219</v>
      </c>
      <c r="E1082" s="71" t="s">
        <v>4256</v>
      </c>
      <c r="F1082" s="71" t="s">
        <v>4257</v>
      </c>
      <c r="G1082" s="71"/>
      <c r="H1082" s="71" t="s">
        <v>1237</v>
      </c>
      <c r="I1082" s="71" t="s">
        <v>1215</v>
      </c>
      <c r="J1082" s="73">
        <v>6026</v>
      </c>
      <c r="K1082" s="73">
        <v>15720</v>
      </c>
      <c r="L1082" s="73">
        <v>192717</v>
      </c>
      <c r="M1082" s="73">
        <v>12444.529767</v>
      </c>
      <c r="N1082" s="73">
        <v>590.64</v>
      </c>
      <c r="O1082" s="73">
        <v>97980</v>
      </c>
      <c r="P1082" s="73">
        <v>26584</v>
      </c>
      <c r="Q1082" s="73">
        <v>14331.199632</v>
      </c>
      <c r="R1082" s="73">
        <v>7890</v>
      </c>
      <c r="S1082" s="73">
        <v>8442</v>
      </c>
      <c r="T1082" s="73">
        <v>28</v>
      </c>
      <c r="U1082" s="73">
        <v>8047.714285</v>
      </c>
      <c r="V1082" s="73">
        <v>10400</v>
      </c>
      <c r="W1082" s="73">
        <v>21000</v>
      </c>
      <c r="X1082" s="73">
        <v>236</v>
      </c>
      <c r="Y1082" s="73">
        <v>15407.805549000001</v>
      </c>
      <c r="Z1082" s="73">
        <v>441.93</v>
      </c>
      <c r="AA1082" s="73">
        <v>24927</v>
      </c>
      <c r="AB1082" s="73">
        <v>3246</v>
      </c>
      <c r="AC1082" s="73">
        <v>13752.213185000001</v>
      </c>
      <c r="AD1082" s="75">
        <f t="shared" si="48"/>
        <v>2398497779.1069188</v>
      </c>
      <c r="AE1082" s="74">
        <f t="shared" si="49"/>
        <v>192745</v>
      </c>
      <c r="AF1082" s="75">
        <f t="shared" si="50"/>
        <v>12443.891043123915</v>
      </c>
    </row>
    <row r="1083" spans="1:32">
      <c r="A1083" s="69" t="s">
        <v>4258</v>
      </c>
      <c r="B1083" s="71" t="s">
        <v>4259</v>
      </c>
      <c r="C1083" s="71"/>
      <c r="D1083" s="72" t="s">
        <v>1215</v>
      </c>
      <c r="E1083" s="71" t="s">
        <v>1319</v>
      </c>
      <c r="F1083" s="71" t="s">
        <v>1320</v>
      </c>
      <c r="G1083" s="71"/>
      <c r="H1083" s="71" t="s">
        <v>1237</v>
      </c>
      <c r="I1083" s="71" t="s">
        <v>1215</v>
      </c>
      <c r="J1083" s="73">
        <v>0</v>
      </c>
      <c r="K1083" s="73">
        <v>0</v>
      </c>
      <c r="L1083" s="73">
        <v>0</v>
      </c>
      <c r="M1083" s="73">
        <v>0</v>
      </c>
      <c r="N1083" s="73">
        <v>41576</v>
      </c>
      <c r="O1083" s="73">
        <v>1327110</v>
      </c>
      <c r="P1083" s="73">
        <v>913</v>
      </c>
      <c r="Q1083" s="73">
        <v>224361.55421599999</v>
      </c>
      <c r="R1083" s="73">
        <v>1184930</v>
      </c>
      <c r="S1083" s="73">
        <v>1327110</v>
      </c>
      <c r="T1083" s="73">
        <v>2012</v>
      </c>
      <c r="U1083" s="73">
        <v>1190583.2867759999</v>
      </c>
      <c r="V1083" s="73">
        <v>19733</v>
      </c>
      <c r="W1083" s="73">
        <v>1327121</v>
      </c>
      <c r="X1083" s="73">
        <v>18116</v>
      </c>
      <c r="Y1083" s="73">
        <v>68357.156698999999</v>
      </c>
      <c r="Z1083" s="73">
        <v>906</v>
      </c>
      <c r="AA1083" s="73">
        <v>1419990</v>
      </c>
      <c r="AB1083" s="73">
        <v>35059.870000000003</v>
      </c>
      <c r="AC1083" s="73">
        <v>62827.538927000001</v>
      </c>
      <c r="AD1083" s="75">
        <f t="shared" si="48"/>
        <v>2395453572.9933119</v>
      </c>
      <c r="AE1083" s="74">
        <f t="shared" si="49"/>
        <v>2012</v>
      </c>
      <c r="AF1083" s="75">
        <f t="shared" si="50"/>
        <v>1190583.2867759999</v>
      </c>
    </row>
    <row r="1084" spans="1:32">
      <c r="A1084" s="69" t="s">
        <v>4260</v>
      </c>
      <c r="B1084" s="71" t="s">
        <v>4261</v>
      </c>
      <c r="C1084" s="71"/>
      <c r="D1084" s="72" t="s">
        <v>1215</v>
      </c>
      <c r="E1084" s="71" t="s">
        <v>2710</v>
      </c>
      <c r="F1084" s="71" t="s">
        <v>2711</v>
      </c>
      <c r="G1084" s="71"/>
      <c r="H1084" s="71" t="s">
        <v>1316</v>
      </c>
      <c r="I1084" s="71" t="s">
        <v>1219</v>
      </c>
      <c r="J1084" s="73">
        <v>5350</v>
      </c>
      <c r="K1084" s="73">
        <v>100000</v>
      </c>
      <c r="L1084" s="73">
        <v>248002</v>
      </c>
      <c r="M1084" s="73">
        <v>7008.6503279999997</v>
      </c>
      <c r="N1084" s="73">
        <v>760</v>
      </c>
      <c r="O1084" s="73">
        <v>757400</v>
      </c>
      <c r="P1084" s="73">
        <v>17145.62</v>
      </c>
      <c r="Q1084" s="73">
        <v>10393.62516</v>
      </c>
      <c r="R1084" s="73">
        <v>5810</v>
      </c>
      <c r="S1084" s="73">
        <v>193000</v>
      </c>
      <c r="T1084" s="73">
        <v>92350</v>
      </c>
      <c r="U1084" s="73">
        <v>7087.3244139999997</v>
      </c>
      <c r="V1084" s="73">
        <v>5.5</v>
      </c>
      <c r="W1084" s="73">
        <v>356450</v>
      </c>
      <c r="X1084" s="73">
        <v>54902.32</v>
      </c>
      <c r="Y1084" s="73">
        <v>12433.79768</v>
      </c>
      <c r="Z1084" s="73">
        <v>0</v>
      </c>
      <c r="AA1084" s="73">
        <v>855550</v>
      </c>
      <c r="AB1084" s="73">
        <v>5635109.2400000002</v>
      </c>
      <c r="AC1084" s="73">
        <v>342.18140499999998</v>
      </c>
      <c r="AD1084" s="75">
        <f t="shared" si="48"/>
        <v>2392673708.2775559</v>
      </c>
      <c r="AE1084" s="74">
        <f t="shared" si="49"/>
        <v>340352</v>
      </c>
      <c r="AF1084" s="75">
        <f t="shared" si="50"/>
        <v>7029.997497524786</v>
      </c>
    </row>
    <row r="1085" spans="1:32">
      <c r="A1085" s="69" t="s">
        <v>4262</v>
      </c>
      <c r="B1085" s="71" t="s">
        <v>4263</v>
      </c>
      <c r="C1085" s="71"/>
      <c r="D1085" s="72" t="s">
        <v>1215</v>
      </c>
      <c r="E1085" s="71" t="s">
        <v>2164</v>
      </c>
      <c r="F1085" s="71" t="s">
        <v>2165</v>
      </c>
      <c r="G1085" s="71"/>
      <c r="H1085" s="71" t="s">
        <v>1237</v>
      </c>
      <c r="I1085" s="71" t="s">
        <v>1215</v>
      </c>
      <c r="J1085" s="73">
        <v>69524</v>
      </c>
      <c r="K1085" s="73">
        <v>171444</v>
      </c>
      <c r="L1085" s="73">
        <v>2140</v>
      </c>
      <c r="M1085" s="73">
        <v>155691.14765900001</v>
      </c>
      <c r="N1085" s="73">
        <v>2614</v>
      </c>
      <c r="O1085" s="73">
        <v>209590</v>
      </c>
      <c r="P1085" s="73">
        <v>7282</v>
      </c>
      <c r="Q1085" s="73">
        <v>38647.259819999999</v>
      </c>
      <c r="R1085" s="73">
        <v>1965</v>
      </c>
      <c r="S1085" s="73">
        <v>69524</v>
      </c>
      <c r="T1085" s="73">
        <v>30172</v>
      </c>
      <c r="U1085" s="73">
        <v>68083.479252000005</v>
      </c>
      <c r="V1085" s="73">
        <v>968</v>
      </c>
      <c r="W1085" s="73">
        <v>177800</v>
      </c>
      <c r="X1085" s="73">
        <v>277826.46169000003</v>
      </c>
      <c r="Y1085" s="73">
        <v>3940.0104839999999</v>
      </c>
      <c r="Z1085" s="73">
        <v>286</v>
      </c>
      <c r="AA1085" s="73">
        <v>171444</v>
      </c>
      <c r="AB1085" s="73">
        <v>279371.36784999998</v>
      </c>
      <c r="AC1085" s="73">
        <v>4024.8147199999999</v>
      </c>
      <c r="AD1085" s="75">
        <f t="shared" si="48"/>
        <v>2387393791.9816041</v>
      </c>
      <c r="AE1085" s="74">
        <f t="shared" si="49"/>
        <v>32312</v>
      </c>
      <c r="AF1085" s="75">
        <f t="shared" si="50"/>
        <v>73885.670710002596</v>
      </c>
    </row>
    <row r="1086" spans="1:32">
      <c r="A1086" s="69" t="s">
        <v>4264</v>
      </c>
      <c r="B1086" s="71" t="s">
        <v>4265</v>
      </c>
      <c r="C1086" s="71"/>
      <c r="D1086" s="72" t="s">
        <v>1215</v>
      </c>
      <c r="E1086" s="71"/>
      <c r="F1086" s="71"/>
      <c r="G1086" s="71"/>
      <c r="H1086" s="71" t="s">
        <v>1237</v>
      </c>
      <c r="I1086" s="71" t="s">
        <v>1215</v>
      </c>
      <c r="J1086" s="73">
        <v>81844</v>
      </c>
      <c r="K1086" s="73">
        <v>98708</v>
      </c>
      <c r="L1086" s="73">
        <v>8334</v>
      </c>
      <c r="M1086" s="73">
        <v>79665.847848999998</v>
      </c>
      <c r="N1086" s="73">
        <v>3215</v>
      </c>
      <c r="O1086" s="73">
        <v>127436</v>
      </c>
      <c r="P1086" s="73">
        <v>7387.5</v>
      </c>
      <c r="Q1086" s="73">
        <v>35420.044629999997</v>
      </c>
      <c r="R1086" s="73">
        <v>79016</v>
      </c>
      <c r="S1086" s="73">
        <v>87360</v>
      </c>
      <c r="T1086" s="73">
        <v>23319</v>
      </c>
      <c r="U1086" s="73">
        <v>73814.779102999993</v>
      </c>
      <c r="V1086" s="73">
        <v>2753</v>
      </c>
      <c r="W1086" s="73">
        <v>146080</v>
      </c>
      <c r="X1086" s="73">
        <v>139824.60733</v>
      </c>
      <c r="Y1086" s="73">
        <v>7010.2203769999996</v>
      </c>
      <c r="Z1086" s="73">
        <v>29</v>
      </c>
      <c r="AA1086" s="73">
        <v>3774960</v>
      </c>
      <c r="AB1086" s="73">
        <v>412921.93</v>
      </c>
      <c r="AC1086" s="73">
        <v>3708.2621079999999</v>
      </c>
      <c r="AD1086" s="75">
        <f t="shared" si="48"/>
        <v>2385222009.8764229</v>
      </c>
      <c r="AE1086" s="74">
        <f t="shared" si="49"/>
        <v>31653</v>
      </c>
      <c r="AF1086" s="75">
        <f t="shared" si="50"/>
        <v>75355.322082469997</v>
      </c>
    </row>
    <row r="1087" spans="1:32">
      <c r="A1087" s="69" t="s">
        <v>4266</v>
      </c>
      <c r="B1087" s="71" t="s">
        <v>4267</v>
      </c>
      <c r="C1087" s="71"/>
      <c r="D1087" s="72" t="s">
        <v>1219</v>
      </c>
      <c r="E1087" s="71" t="s">
        <v>4268</v>
      </c>
      <c r="F1087" s="71" t="s">
        <v>4269</v>
      </c>
      <c r="G1087" s="71"/>
      <c r="H1087" s="71" t="s">
        <v>1237</v>
      </c>
      <c r="I1087" s="71" t="s">
        <v>1219</v>
      </c>
      <c r="J1087" s="73">
        <v>30377</v>
      </c>
      <c r="K1087" s="73">
        <v>239852</v>
      </c>
      <c r="L1087" s="73">
        <v>26092</v>
      </c>
      <c r="M1087" s="73">
        <v>85690.614554999993</v>
      </c>
      <c r="N1087" s="73">
        <v>0</v>
      </c>
      <c r="O1087" s="73">
        <v>311496</v>
      </c>
      <c r="P1087" s="73">
        <v>1635</v>
      </c>
      <c r="Q1087" s="73">
        <v>139119.09229500001</v>
      </c>
      <c r="R1087" s="73">
        <v>6838</v>
      </c>
      <c r="S1087" s="73">
        <v>188097</v>
      </c>
      <c r="T1087" s="73">
        <v>1731</v>
      </c>
      <c r="U1087" s="73">
        <v>84970.038700000005</v>
      </c>
      <c r="V1087" s="73">
        <v>1.58</v>
      </c>
      <c r="W1087" s="73">
        <v>301098</v>
      </c>
      <c r="X1087" s="73">
        <v>9477.5149000000001</v>
      </c>
      <c r="Y1087" s="73">
        <v>7482.6647389999998</v>
      </c>
      <c r="Z1087" s="73">
        <v>3387</v>
      </c>
      <c r="AA1087" s="73">
        <v>172116</v>
      </c>
      <c r="AB1087" s="73">
        <v>20918.761900000001</v>
      </c>
      <c r="AC1087" s="73">
        <v>5048.5559370000001</v>
      </c>
      <c r="AD1087" s="75">
        <f t="shared" si="48"/>
        <v>2382922651.9587598</v>
      </c>
      <c r="AE1087" s="74">
        <f t="shared" si="49"/>
        <v>27823</v>
      </c>
      <c r="AF1087" s="75">
        <f t="shared" si="50"/>
        <v>85645.784133945286</v>
      </c>
    </row>
    <row r="1088" spans="1:32">
      <c r="A1088" s="69" t="s">
        <v>4270</v>
      </c>
      <c r="B1088" s="71" t="s">
        <v>4271</v>
      </c>
      <c r="C1088" s="71"/>
      <c r="D1088" s="72" t="s">
        <v>1215</v>
      </c>
      <c r="E1088" s="71" t="s">
        <v>2302</v>
      </c>
      <c r="F1088" s="71" t="s">
        <v>2303</v>
      </c>
      <c r="G1088" s="71"/>
      <c r="H1088" s="71" t="s">
        <v>1237</v>
      </c>
      <c r="I1088" s="71" t="s">
        <v>1219</v>
      </c>
      <c r="J1088" s="73">
        <v>92040</v>
      </c>
      <c r="K1088" s="73">
        <v>106663</v>
      </c>
      <c r="L1088" s="73">
        <v>6758</v>
      </c>
      <c r="M1088" s="73">
        <v>95211.516271999993</v>
      </c>
      <c r="N1088" s="73">
        <v>3450</v>
      </c>
      <c r="O1088" s="73">
        <v>136400</v>
      </c>
      <c r="P1088" s="73">
        <v>7523.2</v>
      </c>
      <c r="Q1088" s="73">
        <v>30833.976047</v>
      </c>
      <c r="R1088" s="73">
        <v>90120</v>
      </c>
      <c r="S1088" s="73">
        <v>98700</v>
      </c>
      <c r="T1088" s="73">
        <v>18829</v>
      </c>
      <c r="U1088" s="73">
        <v>92361.042853999999</v>
      </c>
      <c r="V1088" s="73">
        <v>8</v>
      </c>
      <c r="W1088" s="73">
        <v>196650</v>
      </c>
      <c r="X1088" s="73">
        <v>149732.29975000001</v>
      </c>
      <c r="Y1088" s="73">
        <v>4297.4041930000003</v>
      </c>
      <c r="Z1088" s="73">
        <v>37</v>
      </c>
      <c r="AA1088" s="73">
        <v>187320</v>
      </c>
      <c r="AB1088" s="73">
        <v>242219.13</v>
      </c>
      <c r="AC1088" s="73">
        <v>4698.0811960000001</v>
      </c>
      <c r="AD1088" s="75">
        <f t="shared" si="48"/>
        <v>2382505502.8641419</v>
      </c>
      <c r="AE1088" s="74">
        <f t="shared" si="49"/>
        <v>25587</v>
      </c>
      <c r="AF1088" s="75">
        <f t="shared" si="50"/>
        <v>93113.905610823538</v>
      </c>
    </row>
    <row r="1089" spans="1:32">
      <c r="A1089" s="69" t="s">
        <v>4272</v>
      </c>
      <c r="B1089" s="71" t="s">
        <v>4273</v>
      </c>
      <c r="C1089" s="71"/>
      <c r="D1089" s="72" t="s">
        <v>1219</v>
      </c>
      <c r="E1089" s="71" t="s">
        <v>4274</v>
      </c>
      <c r="F1089" s="71" t="s">
        <v>4275</v>
      </c>
      <c r="G1089" s="71"/>
      <c r="H1089" s="71" t="s">
        <v>4276</v>
      </c>
      <c r="I1089" s="71" t="s">
        <v>1219</v>
      </c>
      <c r="J1089" s="73">
        <v>9300</v>
      </c>
      <c r="K1089" s="73">
        <v>11918</v>
      </c>
      <c r="L1089" s="73">
        <v>8352</v>
      </c>
      <c r="M1089" s="73">
        <v>9670.4224119999999</v>
      </c>
      <c r="N1089" s="73">
        <v>15334</v>
      </c>
      <c r="O1089" s="73">
        <v>15994</v>
      </c>
      <c r="P1089" s="73">
        <v>5</v>
      </c>
      <c r="Q1089" s="73">
        <v>15862</v>
      </c>
      <c r="R1089" s="73">
        <v>9152</v>
      </c>
      <c r="S1089" s="73">
        <v>18866</v>
      </c>
      <c r="T1089" s="73">
        <v>227051</v>
      </c>
      <c r="U1089" s="73">
        <v>10135.468257</v>
      </c>
      <c r="V1089" s="73">
        <v>14278</v>
      </c>
      <c r="W1089" s="73">
        <v>14278</v>
      </c>
      <c r="X1089" s="73">
        <v>2</v>
      </c>
      <c r="Y1089" s="73">
        <v>14278</v>
      </c>
      <c r="Z1089" s="73">
        <v>9405</v>
      </c>
      <c r="AA1089" s="73">
        <v>95600</v>
      </c>
      <c r="AB1089" s="73">
        <v>33691</v>
      </c>
      <c r="AC1089" s="73">
        <v>10720.418212</v>
      </c>
      <c r="AD1089" s="75">
        <f t="shared" si="48"/>
        <v>2382035571.2051311</v>
      </c>
      <c r="AE1089" s="74">
        <f t="shared" si="49"/>
        <v>235403</v>
      </c>
      <c r="AF1089" s="75">
        <f t="shared" si="50"/>
        <v>10118.968624890638</v>
      </c>
    </row>
    <row r="1090" spans="1:32">
      <c r="A1090" s="69" t="s">
        <v>4277</v>
      </c>
      <c r="B1090" s="71" t="s">
        <v>4278</v>
      </c>
      <c r="C1090" s="71"/>
      <c r="D1090" s="72" t="s">
        <v>1219</v>
      </c>
      <c r="E1090" s="71" t="s">
        <v>2185</v>
      </c>
      <c r="F1090" s="71" t="s">
        <v>2186</v>
      </c>
      <c r="G1090" s="71"/>
      <c r="H1090" s="71" t="s">
        <v>1237</v>
      </c>
      <c r="I1090" s="71" t="s">
        <v>1215</v>
      </c>
      <c r="J1090" s="73">
        <v>120833</v>
      </c>
      <c r="K1090" s="73">
        <v>142912</v>
      </c>
      <c r="L1090" s="73">
        <v>4371</v>
      </c>
      <c r="M1090" s="73">
        <v>127274.10088699999</v>
      </c>
      <c r="N1090" s="73">
        <v>0</v>
      </c>
      <c r="O1090" s="73">
        <v>695125</v>
      </c>
      <c r="P1090" s="73">
        <v>70655.5</v>
      </c>
      <c r="Q1090" s="73">
        <v>6731.9086010000001</v>
      </c>
      <c r="R1090" s="73">
        <v>422</v>
      </c>
      <c r="S1090" s="73">
        <v>48500</v>
      </c>
      <c r="T1090" s="73">
        <v>78266</v>
      </c>
      <c r="U1090" s="73">
        <v>23318.711901999999</v>
      </c>
      <c r="V1090" s="73">
        <v>399</v>
      </c>
      <c r="W1090" s="73">
        <v>85040</v>
      </c>
      <c r="X1090" s="73">
        <v>1734668.3366700001</v>
      </c>
      <c r="Y1090" s="73">
        <v>619.99065700000006</v>
      </c>
      <c r="Z1090" s="73">
        <v>413</v>
      </c>
      <c r="AA1090" s="73">
        <v>144120</v>
      </c>
      <c r="AB1090" s="73">
        <v>2079202.44</v>
      </c>
      <c r="AC1090" s="73">
        <v>919.10454100000004</v>
      </c>
      <c r="AD1090" s="75">
        <f t="shared" ref="AD1090:AD1153" si="51">(L1090*M1090)+(T1090*U1090)</f>
        <v>2381377400.6990089</v>
      </c>
      <c r="AE1090" s="74">
        <f t="shared" ref="AE1090:AE1153" si="52">L1090+T1090</f>
        <v>82637</v>
      </c>
      <c r="AF1090" s="75">
        <f t="shared" ref="AF1090:AF1153" si="53">AD1090/AE1090</f>
        <v>28817.326387683592</v>
      </c>
    </row>
    <row r="1091" spans="1:32">
      <c r="A1091" s="69" t="s">
        <v>4279</v>
      </c>
      <c r="B1091" s="71" t="s">
        <v>4280</v>
      </c>
      <c r="C1091" s="71"/>
      <c r="D1091" s="72" t="s">
        <v>1215</v>
      </c>
      <c r="E1091" s="71" t="s">
        <v>4281</v>
      </c>
      <c r="F1091" s="71" t="s">
        <v>4282</v>
      </c>
      <c r="G1091" s="71"/>
      <c r="H1091" s="71" t="s">
        <v>1707</v>
      </c>
      <c r="I1091" s="71" t="s">
        <v>1215</v>
      </c>
      <c r="J1091" s="73">
        <v>24800</v>
      </c>
      <c r="K1091" s="73">
        <v>29350</v>
      </c>
      <c r="L1091" s="73">
        <v>3485</v>
      </c>
      <c r="M1091" s="73">
        <v>27237.018650000002</v>
      </c>
      <c r="N1091" s="73">
        <v>20000</v>
      </c>
      <c r="O1091" s="73">
        <v>196974</v>
      </c>
      <c r="P1091" s="73">
        <v>23013.599999999999</v>
      </c>
      <c r="Q1091" s="73">
        <v>29075.902850999999</v>
      </c>
      <c r="R1091" s="73">
        <v>110000</v>
      </c>
      <c r="S1091" s="73">
        <v>128750</v>
      </c>
      <c r="T1091" s="73">
        <v>20605</v>
      </c>
      <c r="U1091" s="73">
        <v>110909.017223</v>
      </c>
      <c r="V1091" s="73">
        <v>17500</v>
      </c>
      <c r="W1091" s="73">
        <v>230000</v>
      </c>
      <c r="X1091" s="73">
        <v>45213.599999999999</v>
      </c>
      <c r="Y1091" s="73">
        <v>34878.497656</v>
      </c>
      <c r="Z1091" s="73">
        <v>0</v>
      </c>
      <c r="AA1091" s="73">
        <v>9540850</v>
      </c>
      <c r="AB1091" s="73">
        <v>290519.2</v>
      </c>
      <c r="AC1091" s="73">
        <v>12214.353997</v>
      </c>
      <c r="AD1091" s="75">
        <f t="shared" si="51"/>
        <v>2380201309.8751655</v>
      </c>
      <c r="AE1091" s="74">
        <f t="shared" si="52"/>
        <v>24090</v>
      </c>
      <c r="AF1091" s="75">
        <f t="shared" si="53"/>
        <v>98804.53756227337</v>
      </c>
    </row>
    <row r="1092" spans="1:32">
      <c r="A1092" s="69" t="s">
        <v>4283</v>
      </c>
      <c r="B1092" s="71" t="s">
        <v>2731</v>
      </c>
      <c r="C1092" s="71"/>
      <c r="D1092" s="72" t="s">
        <v>1215</v>
      </c>
      <c r="E1092" s="71" t="s">
        <v>2732</v>
      </c>
      <c r="F1092" s="71" t="s">
        <v>2733</v>
      </c>
      <c r="G1092" s="71"/>
      <c r="H1092" s="71" t="s">
        <v>1237</v>
      </c>
      <c r="I1092" s="71" t="s">
        <v>1215</v>
      </c>
      <c r="J1092" s="73">
        <v>147000</v>
      </c>
      <c r="K1092" s="73">
        <v>147000</v>
      </c>
      <c r="L1092" s="73">
        <v>2429</v>
      </c>
      <c r="M1092" s="73">
        <v>147000</v>
      </c>
      <c r="N1092" s="73">
        <v>0</v>
      </c>
      <c r="O1092" s="73">
        <v>178071.875</v>
      </c>
      <c r="P1092" s="73">
        <v>589</v>
      </c>
      <c r="Q1092" s="73">
        <v>46706.710095000002</v>
      </c>
      <c r="R1092" s="73">
        <v>124285</v>
      </c>
      <c r="S1092" s="73">
        <v>147000</v>
      </c>
      <c r="T1092" s="73">
        <v>14083</v>
      </c>
      <c r="U1092" s="73">
        <v>143652.323718</v>
      </c>
      <c r="V1092" s="73">
        <v>4665</v>
      </c>
      <c r="W1092" s="73">
        <v>183750</v>
      </c>
      <c r="X1092" s="73">
        <v>53219.563249999999</v>
      </c>
      <c r="Y1092" s="73">
        <v>8106.650627</v>
      </c>
      <c r="Z1092" s="73">
        <v>5320</v>
      </c>
      <c r="AA1092" s="73">
        <v>192688.17</v>
      </c>
      <c r="AB1092" s="73">
        <v>12299.62</v>
      </c>
      <c r="AC1092" s="73">
        <v>16409.133127000001</v>
      </c>
      <c r="AD1092" s="75">
        <f t="shared" si="51"/>
        <v>2380118674.9205942</v>
      </c>
      <c r="AE1092" s="74">
        <f t="shared" si="52"/>
        <v>16512</v>
      </c>
      <c r="AF1092" s="75">
        <f t="shared" si="53"/>
        <v>144144.78409160575</v>
      </c>
    </row>
    <row r="1093" spans="1:32">
      <c r="A1093" s="69" t="s">
        <v>4284</v>
      </c>
      <c r="B1093" s="71" t="s">
        <v>4285</v>
      </c>
      <c r="C1093" s="71"/>
      <c r="D1093" s="72" t="s">
        <v>1219</v>
      </c>
      <c r="E1093" s="71" t="s">
        <v>4286</v>
      </c>
      <c r="F1093" s="71" t="s">
        <v>4287</v>
      </c>
      <c r="G1093" s="71"/>
      <c r="H1093" s="71" t="s">
        <v>1237</v>
      </c>
      <c r="I1093" s="71" t="s">
        <v>1219</v>
      </c>
      <c r="J1093" s="73">
        <v>25890</v>
      </c>
      <c r="K1093" s="73">
        <v>123000</v>
      </c>
      <c r="L1093" s="73">
        <v>5980</v>
      </c>
      <c r="M1093" s="73">
        <v>26572.043478</v>
      </c>
      <c r="N1093" s="73">
        <v>140</v>
      </c>
      <c r="O1093" s="73">
        <v>123000</v>
      </c>
      <c r="P1093" s="73">
        <v>16505</v>
      </c>
      <c r="Q1093" s="73">
        <v>1304.117416</v>
      </c>
      <c r="R1093" s="73">
        <v>531</v>
      </c>
      <c r="S1093" s="73">
        <v>28350</v>
      </c>
      <c r="T1093" s="73">
        <v>168770</v>
      </c>
      <c r="U1093" s="73">
        <v>13151.674314</v>
      </c>
      <c r="V1093" s="73">
        <v>398</v>
      </c>
      <c r="W1093" s="73">
        <v>141450</v>
      </c>
      <c r="X1093" s="73">
        <v>266708.96596</v>
      </c>
      <c r="Y1093" s="73">
        <v>2464.8031259999998</v>
      </c>
      <c r="Z1093" s="73">
        <v>100</v>
      </c>
      <c r="AA1093" s="73">
        <v>64739610</v>
      </c>
      <c r="AB1093" s="73">
        <v>1771183.59665</v>
      </c>
      <c r="AC1093" s="73">
        <v>1142.6981470000001</v>
      </c>
      <c r="AD1093" s="75">
        <f t="shared" si="51"/>
        <v>2378508893.9722199</v>
      </c>
      <c r="AE1093" s="74">
        <f t="shared" si="52"/>
        <v>174750</v>
      </c>
      <c r="AF1093" s="75">
        <f t="shared" si="53"/>
        <v>13610.92357065648</v>
      </c>
    </row>
    <row r="1094" spans="1:32">
      <c r="A1094" s="69" t="s">
        <v>4288</v>
      </c>
      <c r="B1094" s="71" t="s">
        <v>1980</v>
      </c>
      <c r="C1094" s="71"/>
      <c r="D1094" s="72" t="s">
        <v>1219</v>
      </c>
      <c r="E1094" s="71" t="s">
        <v>1981</v>
      </c>
      <c r="F1094" s="71" t="s">
        <v>1982</v>
      </c>
      <c r="G1094" s="71"/>
      <c r="H1094" s="71" t="s">
        <v>1237</v>
      </c>
      <c r="I1094" s="71" t="s">
        <v>1215</v>
      </c>
      <c r="J1094" s="73">
        <v>6194</v>
      </c>
      <c r="K1094" s="73">
        <v>9422</v>
      </c>
      <c r="L1094" s="73">
        <v>273007</v>
      </c>
      <c r="M1094" s="73">
        <v>8706.1400379999995</v>
      </c>
      <c r="N1094" s="73">
        <v>2140</v>
      </c>
      <c r="O1094" s="73">
        <v>11950</v>
      </c>
      <c r="P1094" s="73">
        <v>15044</v>
      </c>
      <c r="Q1094" s="73">
        <v>9169.0221120000006</v>
      </c>
      <c r="R1094" s="73">
        <v>8562</v>
      </c>
      <c r="S1094" s="73">
        <v>9774</v>
      </c>
      <c r="T1094" s="73">
        <v>10</v>
      </c>
      <c r="U1094" s="73">
        <v>9168</v>
      </c>
      <c r="V1094" s="73">
        <v>8800</v>
      </c>
      <c r="W1094" s="73">
        <v>8800</v>
      </c>
      <c r="X1094" s="73">
        <v>3</v>
      </c>
      <c r="Y1094" s="73">
        <v>8800</v>
      </c>
      <c r="Z1094" s="73">
        <v>7197</v>
      </c>
      <c r="AA1094" s="73">
        <v>9422</v>
      </c>
      <c r="AB1094" s="73">
        <v>38180</v>
      </c>
      <c r="AC1094" s="73">
        <v>9269.9995510000008</v>
      </c>
      <c r="AD1094" s="75">
        <f t="shared" si="51"/>
        <v>2376928853.3542657</v>
      </c>
      <c r="AE1094" s="74">
        <f t="shared" si="52"/>
        <v>273017</v>
      </c>
      <c r="AF1094" s="75">
        <f t="shared" si="53"/>
        <v>8706.1569548938915</v>
      </c>
    </row>
    <row r="1095" spans="1:32">
      <c r="A1095" s="69" t="s">
        <v>4289</v>
      </c>
      <c r="B1095" s="71" t="s">
        <v>4290</v>
      </c>
      <c r="C1095" s="71"/>
      <c r="D1095" s="72" t="s">
        <v>1215</v>
      </c>
      <c r="E1095" s="71" t="s">
        <v>1993</v>
      </c>
      <c r="F1095" s="71" t="s">
        <v>1994</v>
      </c>
      <c r="G1095" s="71"/>
      <c r="H1095" s="71" t="s">
        <v>1237</v>
      </c>
      <c r="I1095" s="71" t="s">
        <v>1219</v>
      </c>
      <c r="J1095" s="73">
        <v>9981</v>
      </c>
      <c r="K1095" s="73">
        <v>16152</v>
      </c>
      <c r="L1095" s="73">
        <v>166344</v>
      </c>
      <c r="M1095" s="73">
        <v>14237.251557</v>
      </c>
      <c r="N1095" s="73">
        <v>0</v>
      </c>
      <c r="O1095" s="73">
        <v>396648</v>
      </c>
      <c r="P1095" s="73">
        <v>29498</v>
      </c>
      <c r="Q1095" s="73">
        <v>13682.407119</v>
      </c>
      <c r="R1095" s="73">
        <v>7832</v>
      </c>
      <c r="S1095" s="73">
        <v>9515</v>
      </c>
      <c r="T1095" s="73">
        <v>949</v>
      </c>
      <c r="U1095" s="73">
        <v>8376.1664860000001</v>
      </c>
      <c r="V1095" s="73">
        <v>1591</v>
      </c>
      <c r="W1095" s="73">
        <v>18048</v>
      </c>
      <c r="X1095" s="73">
        <v>547</v>
      </c>
      <c r="Y1095" s="73">
        <v>9915.2915869999997</v>
      </c>
      <c r="Z1095" s="73">
        <v>262</v>
      </c>
      <c r="AA1095" s="73">
        <v>25709</v>
      </c>
      <c r="AB1095" s="73">
        <v>3492</v>
      </c>
      <c r="AC1095" s="73">
        <v>14114.596431</v>
      </c>
      <c r="AD1095" s="75">
        <f t="shared" si="51"/>
        <v>2376230354.9928217</v>
      </c>
      <c r="AE1095" s="74">
        <f t="shared" si="52"/>
        <v>167293</v>
      </c>
      <c r="AF1095" s="75">
        <f t="shared" si="53"/>
        <v>14204.003484860823</v>
      </c>
    </row>
    <row r="1096" spans="1:32">
      <c r="A1096" s="69" t="s">
        <v>4291</v>
      </c>
      <c r="B1096" s="71" t="s">
        <v>4292</v>
      </c>
      <c r="C1096" s="71"/>
      <c r="D1096" s="72" t="s">
        <v>1215</v>
      </c>
      <c r="E1096" s="71" t="s">
        <v>2935</v>
      </c>
      <c r="F1096" s="71" t="s">
        <v>2936</v>
      </c>
      <c r="G1096" s="71"/>
      <c r="H1096" s="71" t="s">
        <v>1237</v>
      </c>
      <c r="I1096" s="71" t="s">
        <v>1215</v>
      </c>
      <c r="J1096" s="73">
        <v>11835</v>
      </c>
      <c r="K1096" s="73">
        <v>24286</v>
      </c>
      <c r="L1096" s="73">
        <v>91824</v>
      </c>
      <c r="M1096" s="73">
        <v>21321.855717999999</v>
      </c>
      <c r="N1096" s="73">
        <v>19300</v>
      </c>
      <c r="O1096" s="73">
        <v>23379</v>
      </c>
      <c r="P1096" s="73">
        <v>95</v>
      </c>
      <c r="Q1096" s="73">
        <v>21105.378939999999</v>
      </c>
      <c r="R1096" s="73">
        <v>14594</v>
      </c>
      <c r="S1096" s="73">
        <v>28567</v>
      </c>
      <c r="T1096" s="73">
        <v>21000</v>
      </c>
      <c r="U1096" s="73">
        <v>19787.598854</v>
      </c>
      <c r="V1096" s="73">
        <v>22316</v>
      </c>
      <c r="W1096" s="73">
        <v>27564</v>
      </c>
      <c r="X1096" s="73">
        <v>6584</v>
      </c>
      <c r="Y1096" s="73">
        <v>23686.595382</v>
      </c>
      <c r="Z1096" s="73">
        <v>772</v>
      </c>
      <c r="AA1096" s="73">
        <v>561096</v>
      </c>
      <c r="AB1096" s="73">
        <v>6622</v>
      </c>
      <c r="AC1096" s="73">
        <v>21824.978705000001</v>
      </c>
      <c r="AD1096" s="75">
        <f t="shared" si="51"/>
        <v>2373397655.3836317</v>
      </c>
      <c r="AE1096" s="74">
        <f t="shared" si="52"/>
        <v>112824</v>
      </c>
      <c r="AF1096" s="75">
        <f t="shared" si="53"/>
        <v>21036.28355122697</v>
      </c>
    </row>
    <row r="1097" spans="1:32">
      <c r="A1097" s="69" t="s">
        <v>4293</v>
      </c>
      <c r="B1097" s="71" t="s">
        <v>4294</v>
      </c>
      <c r="C1097" s="71"/>
      <c r="D1097" s="72" t="s">
        <v>1219</v>
      </c>
      <c r="E1097" s="71" t="s">
        <v>1609</v>
      </c>
      <c r="F1097" s="71" t="s">
        <v>1610</v>
      </c>
      <c r="G1097" s="71"/>
      <c r="H1097" s="71" t="s">
        <v>1611</v>
      </c>
      <c r="I1097" s="71" t="s">
        <v>1215</v>
      </c>
      <c r="J1097" s="73">
        <v>8977</v>
      </c>
      <c r="K1097" s="73">
        <v>90000</v>
      </c>
      <c r="L1097" s="73">
        <v>4165</v>
      </c>
      <c r="M1097" s="73">
        <v>53111.949816</v>
      </c>
      <c r="N1097" s="73">
        <v>56000</v>
      </c>
      <c r="O1097" s="73">
        <v>158749</v>
      </c>
      <c r="P1097" s="73">
        <v>946</v>
      </c>
      <c r="Q1097" s="73">
        <v>92413.935488999996</v>
      </c>
      <c r="R1097" s="73">
        <v>40000</v>
      </c>
      <c r="S1097" s="73">
        <v>90000</v>
      </c>
      <c r="T1097" s="73">
        <v>32646</v>
      </c>
      <c r="U1097" s="73">
        <v>65918.427979</v>
      </c>
      <c r="V1097" s="73">
        <v>52788</v>
      </c>
      <c r="W1097" s="73">
        <v>136350</v>
      </c>
      <c r="X1097" s="73">
        <v>35162</v>
      </c>
      <c r="Y1097" s="73">
        <v>82552.479351999995</v>
      </c>
      <c r="Z1097" s="73">
        <v>542</v>
      </c>
      <c r="AA1097" s="73">
        <v>121204</v>
      </c>
      <c r="AB1097" s="73">
        <v>36056</v>
      </c>
      <c r="AC1097" s="73">
        <v>77059.780465000003</v>
      </c>
      <c r="AD1097" s="75">
        <f t="shared" si="51"/>
        <v>2373184270.7860742</v>
      </c>
      <c r="AE1097" s="74">
        <f t="shared" si="52"/>
        <v>36811</v>
      </c>
      <c r="AF1097" s="75">
        <f t="shared" si="53"/>
        <v>64469.432256284104</v>
      </c>
    </row>
    <row r="1098" spans="1:32">
      <c r="A1098" s="69" t="s">
        <v>4295</v>
      </c>
      <c r="B1098" s="71" t="s">
        <v>1554</v>
      </c>
      <c r="C1098" s="71"/>
      <c r="D1098" s="72" t="s">
        <v>1219</v>
      </c>
      <c r="E1098" s="71" t="s">
        <v>1555</v>
      </c>
      <c r="F1098" s="71" t="s">
        <v>1556</v>
      </c>
      <c r="G1098" s="71"/>
      <c r="H1098" s="71" t="s">
        <v>1237</v>
      </c>
      <c r="I1098" s="71" t="s">
        <v>1215</v>
      </c>
      <c r="J1098" s="73">
        <v>725</v>
      </c>
      <c r="K1098" s="73">
        <v>17998</v>
      </c>
      <c r="L1098" s="73">
        <v>116002</v>
      </c>
      <c r="M1098" s="73">
        <v>15140.406953</v>
      </c>
      <c r="N1098" s="73">
        <v>0</v>
      </c>
      <c r="O1098" s="73">
        <v>101534</v>
      </c>
      <c r="P1098" s="73">
        <v>113704</v>
      </c>
      <c r="Q1098" s="73">
        <v>5427.1773050000002</v>
      </c>
      <c r="R1098" s="73">
        <v>9800</v>
      </c>
      <c r="S1098" s="73">
        <v>14691</v>
      </c>
      <c r="T1098" s="73">
        <v>56959</v>
      </c>
      <c r="U1098" s="73">
        <v>10752.792984</v>
      </c>
      <c r="V1098" s="73">
        <v>501</v>
      </c>
      <c r="W1098" s="73">
        <v>26000</v>
      </c>
      <c r="X1098" s="73">
        <v>51077.35</v>
      </c>
      <c r="Y1098" s="73">
        <v>4633.0899929999996</v>
      </c>
      <c r="Z1098" s="73">
        <v>392</v>
      </c>
      <c r="AA1098" s="73">
        <v>26760</v>
      </c>
      <c r="AB1098" s="73">
        <v>35689.25</v>
      </c>
      <c r="AC1098" s="73">
        <v>3354.4390100000001</v>
      </c>
      <c r="AD1098" s="75">
        <f t="shared" si="51"/>
        <v>2368785822.937562</v>
      </c>
      <c r="AE1098" s="74">
        <f t="shared" si="52"/>
        <v>172961</v>
      </c>
      <c r="AF1098" s="75">
        <f t="shared" si="53"/>
        <v>13695.491023627072</v>
      </c>
    </row>
    <row r="1099" spans="1:32">
      <c r="A1099" s="69" t="s">
        <v>4296</v>
      </c>
      <c r="B1099" s="71" t="s">
        <v>4297</v>
      </c>
      <c r="C1099" s="71"/>
      <c r="D1099" s="72" t="s">
        <v>1215</v>
      </c>
      <c r="E1099" s="71" t="s">
        <v>4298</v>
      </c>
      <c r="F1099" s="71" t="s">
        <v>4299</v>
      </c>
      <c r="G1099" s="71"/>
      <c r="H1099" s="71" t="s">
        <v>1224</v>
      </c>
      <c r="I1099" s="71" t="s">
        <v>1215</v>
      </c>
      <c r="J1099" s="73">
        <v>0</v>
      </c>
      <c r="K1099" s="73">
        <v>0</v>
      </c>
      <c r="L1099" s="73">
        <v>0</v>
      </c>
      <c r="M1099" s="73">
        <v>0</v>
      </c>
      <c r="N1099" s="73">
        <v>3010381</v>
      </c>
      <c r="O1099" s="73">
        <v>8300682</v>
      </c>
      <c r="P1099" s="73">
        <v>43</v>
      </c>
      <c r="Q1099" s="73">
        <v>3442233.4883719999</v>
      </c>
      <c r="R1099" s="73">
        <v>7055580</v>
      </c>
      <c r="S1099" s="73">
        <v>7444636</v>
      </c>
      <c r="T1099" s="73">
        <v>323</v>
      </c>
      <c r="U1099" s="73">
        <v>7330789.9814210003</v>
      </c>
      <c r="V1099" s="73">
        <v>2919000</v>
      </c>
      <c r="W1099" s="73">
        <v>10552851</v>
      </c>
      <c r="X1099" s="73">
        <v>141.66</v>
      </c>
      <c r="Y1099" s="73">
        <v>8058474.772198</v>
      </c>
      <c r="Z1099" s="73">
        <v>2351860</v>
      </c>
      <c r="AA1099" s="73">
        <v>8295394.0300000003</v>
      </c>
      <c r="AB1099" s="73">
        <v>646.66999999999996</v>
      </c>
      <c r="AC1099" s="73">
        <v>3021275.3042350002</v>
      </c>
      <c r="AD1099" s="75">
        <f t="shared" si="51"/>
        <v>2367845163.9989829</v>
      </c>
      <c r="AE1099" s="74">
        <f t="shared" si="52"/>
        <v>323</v>
      </c>
      <c r="AF1099" s="75">
        <f t="shared" si="53"/>
        <v>7330789.9814209994</v>
      </c>
    </row>
    <row r="1100" spans="1:32">
      <c r="A1100" s="69" t="s">
        <v>4300</v>
      </c>
      <c r="B1100" s="71" t="s">
        <v>4301</v>
      </c>
      <c r="C1100" s="71"/>
      <c r="D1100" s="72" t="s">
        <v>1215</v>
      </c>
      <c r="E1100" s="71" t="s">
        <v>4302</v>
      </c>
      <c r="F1100" s="71" t="s">
        <v>4303</v>
      </c>
      <c r="G1100" s="71"/>
      <c r="H1100" s="71" t="s">
        <v>1237</v>
      </c>
      <c r="I1100" s="71" t="s">
        <v>1219</v>
      </c>
      <c r="J1100" s="73">
        <v>34751</v>
      </c>
      <c r="K1100" s="73">
        <v>56642</v>
      </c>
      <c r="L1100" s="73">
        <v>61771</v>
      </c>
      <c r="M1100" s="73">
        <v>38307.236599000003</v>
      </c>
      <c r="N1100" s="73">
        <v>0</v>
      </c>
      <c r="O1100" s="73">
        <v>1285896</v>
      </c>
      <c r="P1100" s="73">
        <v>47219</v>
      </c>
      <c r="Q1100" s="73">
        <v>47746.240820999999</v>
      </c>
      <c r="R1100" s="73">
        <v>0</v>
      </c>
      <c r="S1100" s="73">
        <v>0</v>
      </c>
      <c r="T1100" s="73">
        <v>0</v>
      </c>
      <c r="U1100" s="73">
        <v>0</v>
      </c>
      <c r="V1100" s="73">
        <v>4481</v>
      </c>
      <c r="W1100" s="73">
        <v>82810</v>
      </c>
      <c r="X1100" s="73">
        <v>30779</v>
      </c>
      <c r="Y1100" s="73">
        <v>40451.127068000002</v>
      </c>
      <c r="Z1100" s="73">
        <v>0</v>
      </c>
      <c r="AA1100" s="73">
        <v>1829500</v>
      </c>
      <c r="AB1100" s="73">
        <v>436716.15</v>
      </c>
      <c r="AC1100" s="73">
        <v>2542.7316289999999</v>
      </c>
      <c r="AD1100" s="75">
        <f t="shared" si="51"/>
        <v>2366276311.9568291</v>
      </c>
      <c r="AE1100" s="74">
        <f t="shared" si="52"/>
        <v>61771</v>
      </c>
      <c r="AF1100" s="75">
        <f t="shared" si="53"/>
        <v>38307.236599000003</v>
      </c>
    </row>
    <row r="1101" spans="1:32">
      <c r="A1101" s="69" t="s">
        <v>4304</v>
      </c>
      <c r="B1101" s="71" t="s">
        <v>4305</v>
      </c>
      <c r="C1101" s="71"/>
      <c r="D1101" s="72" t="s">
        <v>1215</v>
      </c>
      <c r="E1101" s="71" t="s">
        <v>4306</v>
      </c>
      <c r="F1101" s="71" t="s">
        <v>4307</v>
      </c>
      <c r="G1101" s="71"/>
      <c r="H1101" s="71" t="s">
        <v>1237</v>
      </c>
      <c r="I1101" s="71" t="s">
        <v>1215</v>
      </c>
      <c r="J1101" s="73">
        <v>0</v>
      </c>
      <c r="K1101" s="73">
        <v>133554</v>
      </c>
      <c r="L1101" s="73">
        <v>15739</v>
      </c>
      <c r="M1101" s="73">
        <v>115479.328478</v>
      </c>
      <c r="N1101" s="73">
        <v>1290</v>
      </c>
      <c r="O1101" s="73">
        <v>153510</v>
      </c>
      <c r="P1101" s="73">
        <v>2495.43334</v>
      </c>
      <c r="Q1101" s="73">
        <v>94001.184959000006</v>
      </c>
      <c r="R1101" s="73">
        <v>34950</v>
      </c>
      <c r="S1101" s="73">
        <v>118200</v>
      </c>
      <c r="T1101" s="73">
        <v>6357</v>
      </c>
      <c r="U1101" s="73">
        <v>85780.278426999997</v>
      </c>
      <c r="V1101" s="73">
        <v>1340</v>
      </c>
      <c r="W1101" s="73">
        <v>224910</v>
      </c>
      <c r="X1101" s="73">
        <v>13214.39969</v>
      </c>
      <c r="Y1101" s="73">
        <v>27434.686934000001</v>
      </c>
      <c r="Z1101" s="73">
        <v>705</v>
      </c>
      <c r="AA1101" s="73">
        <v>224910</v>
      </c>
      <c r="AB1101" s="73">
        <v>72162.600000000006</v>
      </c>
      <c r="AC1101" s="73">
        <v>7315.1744580000004</v>
      </c>
      <c r="AD1101" s="75">
        <f t="shared" si="51"/>
        <v>2362834380.8756809</v>
      </c>
      <c r="AE1101" s="74">
        <f t="shared" si="52"/>
        <v>22096</v>
      </c>
      <c r="AF1101" s="75">
        <f t="shared" si="53"/>
        <v>106934.9375848878</v>
      </c>
    </row>
    <row r="1102" spans="1:32">
      <c r="A1102" s="69" t="s">
        <v>4308</v>
      </c>
      <c r="B1102" s="71" t="s">
        <v>4309</v>
      </c>
      <c r="C1102" s="71"/>
      <c r="D1102" s="72" t="s">
        <v>1215</v>
      </c>
      <c r="E1102" s="71" t="s">
        <v>3515</v>
      </c>
      <c r="F1102" s="71" t="s">
        <v>3516</v>
      </c>
      <c r="G1102" s="71"/>
      <c r="H1102" s="71" t="s">
        <v>1237</v>
      </c>
      <c r="I1102" s="71" t="s">
        <v>1219</v>
      </c>
      <c r="J1102" s="73">
        <v>28620</v>
      </c>
      <c r="K1102" s="73">
        <v>116628</v>
      </c>
      <c r="L1102" s="73">
        <v>20671</v>
      </c>
      <c r="M1102" s="73">
        <v>49238.157945999999</v>
      </c>
      <c r="N1102" s="73">
        <v>626</v>
      </c>
      <c r="O1102" s="73">
        <v>124880</v>
      </c>
      <c r="P1102" s="73">
        <v>35823.4</v>
      </c>
      <c r="Q1102" s="73">
        <v>5340.1700799999999</v>
      </c>
      <c r="R1102" s="73">
        <v>28620</v>
      </c>
      <c r="S1102" s="73">
        <v>28620</v>
      </c>
      <c r="T1102" s="73">
        <v>46923</v>
      </c>
      <c r="U1102" s="73">
        <v>28620</v>
      </c>
      <c r="V1102" s="73">
        <v>486</v>
      </c>
      <c r="W1102" s="73">
        <v>42300</v>
      </c>
      <c r="X1102" s="73">
        <v>480319.29024</v>
      </c>
      <c r="Y1102" s="73">
        <v>1467.8373939999999</v>
      </c>
      <c r="Z1102" s="73">
        <v>34</v>
      </c>
      <c r="AA1102" s="73">
        <v>116627.5</v>
      </c>
      <c r="AB1102" s="73">
        <v>211227.5</v>
      </c>
      <c r="AC1102" s="73">
        <v>1935.208916</v>
      </c>
      <c r="AD1102" s="75">
        <f t="shared" si="51"/>
        <v>2360738222.9017658</v>
      </c>
      <c r="AE1102" s="74">
        <f t="shared" si="52"/>
        <v>67594</v>
      </c>
      <c r="AF1102" s="75">
        <f t="shared" si="53"/>
        <v>34925.262936085535</v>
      </c>
    </row>
    <row r="1103" spans="1:32">
      <c r="A1103" s="69" t="s">
        <v>4310</v>
      </c>
      <c r="B1103" s="71" t="s">
        <v>4311</v>
      </c>
      <c r="C1103" s="71"/>
      <c r="D1103" s="72" t="s">
        <v>1219</v>
      </c>
      <c r="E1103" s="71" t="s">
        <v>3292</v>
      </c>
      <c r="F1103" s="71" t="s">
        <v>3293</v>
      </c>
      <c r="G1103" s="71"/>
      <c r="H1103" s="71" t="s">
        <v>1237</v>
      </c>
      <c r="I1103" s="71" t="s">
        <v>1215</v>
      </c>
      <c r="J1103" s="73">
        <v>17055</v>
      </c>
      <c r="K1103" s="73">
        <v>34715</v>
      </c>
      <c r="L1103" s="73">
        <v>78653</v>
      </c>
      <c r="M1103" s="73">
        <v>29507.203104</v>
      </c>
      <c r="N1103" s="73">
        <v>0</v>
      </c>
      <c r="O1103" s="73">
        <v>100827</v>
      </c>
      <c r="P1103" s="73">
        <v>9585</v>
      </c>
      <c r="Q1103" s="73">
        <v>31120.177994000001</v>
      </c>
      <c r="R1103" s="73">
        <v>2162</v>
      </c>
      <c r="S1103" s="73">
        <v>22980</v>
      </c>
      <c r="T1103" s="73">
        <v>2108</v>
      </c>
      <c r="U1103" s="73">
        <v>18404.024186999999</v>
      </c>
      <c r="V1103" s="73">
        <v>0.56999999999999995</v>
      </c>
      <c r="W1103" s="73">
        <v>36782</v>
      </c>
      <c r="X1103" s="73">
        <v>2313</v>
      </c>
      <c r="Y1103" s="73">
        <v>22420.022819000002</v>
      </c>
      <c r="Z1103" s="73">
        <v>142</v>
      </c>
      <c r="AA1103" s="73">
        <v>3101520</v>
      </c>
      <c r="AB1103" s="73">
        <v>6683.0249999999996</v>
      </c>
      <c r="AC1103" s="73">
        <v>24268.732179999999</v>
      </c>
      <c r="AD1103" s="75">
        <f t="shared" si="51"/>
        <v>2359625728.7251081</v>
      </c>
      <c r="AE1103" s="74">
        <f t="shared" si="52"/>
        <v>80761</v>
      </c>
      <c r="AF1103" s="75">
        <f t="shared" si="53"/>
        <v>29217.391175506844</v>
      </c>
    </row>
    <row r="1104" spans="1:32">
      <c r="A1104" s="69" t="s">
        <v>4312</v>
      </c>
      <c r="B1104" s="71" t="s">
        <v>3269</v>
      </c>
      <c r="C1104" s="71"/>
      <c r="D1104" s="72" t="s">
        <v>1215</v>
      </c>
      <c r="E1104" s="71" t="s">
        <v>2081</v>
      </c>
      <c r="F1104" s="71" t="s">
        <v>2082</v>
      </c>
      <c r="G1104" s="71"/>
      <c r="H1104" s="71" t="s">
        <v>1237</v>
      </c>
      <c r="I1104" s="71" t="s">
        <v>1215</v>
      </c>
      <c r="J1104" s="73">
        <v>146</v>
      </c>
      <c r="K1104" s="73">
        <v>44002</v>
      </c>
      <c r="L1104" s="73">
        <v>94057</v>
      </c>
      <c r="M1104" s="73">
        <v>24869.589978</v>
      </c>
      <c r="N1104" s="73">
        <v>550</v>
      </c>
      <c r="O1104" s="73">
        <v>57100</v>
      </c>
      <c r="P1104" s="73">
        <v>7731</v>
      </c>
      <c r="Q1104" s="73">
        <v>27410.242377999999</v>
      </c>
      <c r="R1104" s="73">
        <v>19515</v>
      </c>
      <c r="S1104" s="73">
        <v>26485</v>
      </c>
      <c r="T1104" s="73">
        <v>819</v>
      </c>
      <c r="U1104" s="73">
        <v>22323.507932</v>
      </c>
      <c r="V1104" s="73">
        <v>500</v>
      </c>
      <c r="W1104" s="73">
        <v>38910</v>
      </c>
      <c r="X1104" s="73">
        <v>897.17</v>
      </c>
      <c r="Y1104" s="73">
        <v>16149.091139</v>
      </c>
      <c r="Z1104" s="73">
        <v>891</v>
      </c>
      <c r="AA1104" s="73">
        <v>38910</v>
      </c>
      <c r="AB1104" s="73">
        <v>5128</v>
      </c>
      <c r="AC1104" s="73">
        <v>10145.475107</v>
      </c>
      <c r="AD1104" s="75">
        <f t="shared" si="51"/>
        <v>2357441977.557054</v>
      </c>
      <c r="AE1104" s="74">
        <f t="shared" si="52"/>
        <v>94876</v>
      </c>
      <c r="AF1104" s="75">
        <f t="shared" si="53"/>
        <v>24847.611382826573</v>
      </c>
    </row>
    <row r="1105" spans="1:32">
      <c r="A1105" s="69" t="s">
        <v>4313</v>
      </c>
      <c r="B1105" s="71" t="s">
        <v>4314</v>
      </c>
      <c r="C1105" s="71"/>
      <c r="D1105" s="72" t="s">
        <v>1219</v>
      </c>
      <c r="E1105" s="71" t="s">
        <v>4315</v>
      </c>
      <c r="F1105" s="71" t="s">
        <v>4316</v>
      </c>
      <c r="G1105" s="71"/>
      <c r="H1105" s="71" t="s">
        <v>2586</v>
      </c>
      <c r="I1105" s="71" t="s">
        <v>1215</v>
      </c>
      <c r="J1105" s="73">
        <v>22650</v>
      </c>
      <c r="K1105" s="73">
        <v>52699</v>
      </c>
      <c r="L1105" s="73">
        <v>48018</v>
      </c>
      <c r="M1105" s="73">
        <v>46618.442223999999</v>
      </c>
      <c r="N1105" s="73">
        <v>0</v>
      </c>
      <c r="O1105" s="73">
        <v>113374</v>
      </c>
      <c r="P1105" s="73">
        <v>4580</v>
      </c>
      <c r="Q1105" s="73">
        <v>34379.706288000001</v>
      </c>
      <c r="R1105" s="73">
        <v>19000</v>
      </c>
      <c r="S1105" s="73">
        <v>39000</v>
      </c>
      <c r="T1105" s="73">
        <v>5276</v>
      </c>
      <c r="U1105" s="73">
        <v>21918.333767</v>
      </c>
      <c r="V1105" s="73">
        <v>2340</v>
      </c>
      <c r="W1105" s="73">
        <v>79705</v>
      </c>
      <c r="X1105" s="73">
        <v>1079</v>
      </c>
      <c r="Y1105" s="73">
        <v>28361.253602000001</v>
      </c>
      <c r="Z1105" s="73">
        <v>0</v>
      </c>
      <c r="AA1105" s="73">
        <v>395280</v>
      </c>
      <c r="AB1105" s="73">
        <v>10547.36666</v>
      </c>
      <c r="AC1105" s="73">
        <v>15512.960209999999</v>
      </c>
      <c r="AD1105" s="75">
        <f t="shared" si="51"/>
        <v>2354165487.6667237</v>
      </c>
      <c r="AE1105" s="74">
        <f t="shared" si="52"/>
        <v>53294</v>
      </c>
      <c r="AF1105" s="75">
        <f t="shared" si="53"/>
        <v>44173.180614454228</v>
      </c>
    </row>
    <row r="1106" spans="1:32">
      <c r="A1106" s="69" t="s">
        <v>4317</v>
      </c>
      <c r="B1106" s="71" t="s">
        <v>4318</v>
      </c>
      <c r="C1106" s="71"/>
      <c r="D1106" s="72" t="s">
        <v>1215</v>
      </c>
      <c r="E1106" s="71" t="s">
        <v>4319</v>
      </c>
      <c r="F1106" s="71" t="s">
        <v>1549</v>
      </c>
      <c r="G1106" s="71"/>
      <c r="H1106" s="71" t="s">
        <v>1237</v>
      </c>
      <c r="I1106" s="71" t="s">
        <v>1215</v>
      </c>
      <c r="J1106" s="73">
        <v>433</v>
      </c>
      <c r="K1106" s="73">
        <v>14472</v>
      </c>
      <c r="L1106" s="73">
        <v>182839</v>
      </c>
      <c r="M1106" s="73">
        <v>12853.968580000001</v>
      </c>
      <c r="N1106" s="73">
        <v>371.13330000000002</v>
      </c>
      <c r="O1106" s="73">
        <v>692800</v>
      </c>
      <c r="P1106" s="73">
        <v>46869</v>
      </c>
      <c r="Q1106" s="73">
        <v>10324.26434</v>
      </c>
      <c r="R1106" s="73">
        <v>7280</v>
      </c>
      <c r="S1106" s="73">
        <v>8741</v>
      </c>
      <c r="T1106" s="73">
        <v>164</v>
      </c>
      <c r="U1106" s="73">
        <v>8453.945119</v>
      </c>
      <c r="V1106" s="73">
        <v>330</v>
      </c>
      <c r="W1106" s="73">
        <v>23100</v>
      </c>
      <c r="X1106" s="73">
        <v>598.23333000000002</v>
      </c>
      <c r="Y1106" s="73">
        <v>1948.9418780000001</v>
      </c>
      <c r="Z1106" s="73">
        <v>291</v>
      </c>
      <c r="AA1106" s="73">
        <v>20600</v>
      </c>
      <c r="AB1106" s="73">
        <v>11916.13</v>
      </c>
      <c r="AC1106" s="73">
        <v>5411.6944869999998</v>
      </c>
      <c r="AD1106" s="75">
        <f t="shared" si="51"/>
        <v>2351593208.1981363</v>
      </c>
      <c r="AE1106" s="74">
        <f t="shared" si="52"/>
        <v>183003</v>
      </c>
      <c r="AF1106" s="75">
        <f t="shared" si="53"/>
        <v>12850.025454217342</v>
      </c>
    </row>
    <row r="1107" spans="1:32">
      <c r="A1107" s="69" t="s">
        <v>4320</v>
      </c>
      <c r="B1107" s="71" t="s">
        <v>4321</v>
      </c>
      <c r="C1107" s="71"/>
      <c r="D1107" s="72" t="s">
        <v>1215</v>
      </c>
      <c r="E1107" s="71" t="s">
        <v>3045</v>
      </c>
      <c r="F1107" s="71" t="s">
        <v>3046</v>
      </c>
      <c r="G1107" s="71"/>
      <c r="H1107" s="71" t="s">
        <v>1224</v>
      </c>
      <c r="I1107" s="71" t="s">
        <v>1219</v>
      </c>
      <c r="J1107" s="73">
        <v>900000</v>
      </c>
      <c r="K1107" s="73">
        <v>986752</v>
      </c>
      <c r="L1107" s="73">
        <v>363</v>
      </c>
      <c r="M1107" s="73">
        <v>978527.79338799999</v>
      </c>
      <c r="N1107" s="73">
        <v>762875</v>
      </c>
      <c r="O1107" s="73">
        <v>1182500</v>
      </c>
      <c r="P1107" s="73">
        <v>167</v>
      </c>
      <c r="Q1107" s="73">
        <v>983734.10179500002</v>
      </c>
      <c r="R1107" s="73">
        <v>750000</v>
      </c>
      <c r="S1107" s="73">
        <v>986752</v>
      </c>
      <c r="T1107" s="73">
        <v>2359</v>
      </c>
      <c r="U1107" s="73">
        <v>846201.70580300002</v>
      </c>
      <c r="V1107" s="73">
        <v>390000</v>
      </c>
      <c r="W1107" s="73">
        <v>1145244</v>
      </c>
      <c r="X1107" s="73">
        <v>1500</v>
      </c>
      <c r="Y1107" s="73">
        <v>944497.95764899999</v>
      </c>
      <c r="Z1107" s="73">
        <v>9946</v>
      </c>
      <c r="AA1107" s="73">
        <v>5880000</v>
      </c>
      <c r="AB1107" s="73">
        <v>1230</v>
      </c>
      <c r="AC1107" s="73">
        <v>650808.91016099998</v>
      </c>
      <c r="AD1107" s="75">
        <f t="shared" si="51"/>
        <v>2351395412.989121</v>
      </c>
      <c r="AE1107" s="74">
        <f t="shared" si="52"/>
        <v>2722</v>
      </c>
      <c r="AF1107" s="75">
        <f t="shared" si="53"/>
        <v>863848.42505110987</v>
      </c>
    </row>
    <row r="1108" spans="1:32">
      <c r="A1108" s="69" t="s">
        <v>4322</v>
      </c>
      <c r="B1108" s="71" t="s">
        <v>4323</v>
      </c>
      <c r="C1108" s="71"/>
      <c r="D1108" s="72" t="s">
        <v>1219</v>
      </c>
      <c r="E1108" s="71" t="s">
        <v>1687</v>
      </c>
      <c r="F1108" s="71" t="s">
        <v>1688</v>
      </c>
      <c r="G1108" s="71"/>
      <c r="H1108" s="71" t="s">
        <v>1237</v>
      </c>
      <c r="I1108" s="71" t="s">
        <v>1219</v>
      </c>
      <c r="J1108" s="73">
        <v>540</v>
      </c>
      <c r="K1108" s="73">
        <v>4375</v>
      </c>
      <c r="L1108" s="73">
        <v>555066</v>
      </c>
      <c r="M1108" s="73">
        <v>2195.7647280000001</v>
      </c>
      <c r="N1108" s="73">
        <v>0</v>
      </c>
      <c r="O1108" s="73">
        <v>228900</v>
      </c>
      <c r="P1108" s="73">
        <v>1326833.93</v>
      </c>
      <c r="Q1108" s="73">
        <v>131.74606600000001</v>
      </c>
      <c r="R1108" s="73">
        <v>20</v>
      </c>
      <c r="S1108" s="73">
        <v>1100</v>
      </c>
      <c r="T1108" s="73">
        <v>2240848</v>
      </c>
      <c r="U1108" s="73">
        <v>503.69241699999998</v>
      </c>
      <c r="V1108" s="73">
        <v>11</v>
      </c>
      <c r="W1108" s="73">
        <v>75960</v>
      </c>
      <c r="X1108" s="73">
        <v>18774263.22769</v>
      </c>
      <c r="Y1108" s="73">
        <v>42.326906000000001</v>
      </c>
      <c r="Z1108" s="73">
        <v>0</v>
      </c>
      <c r="AA1108" s="73">
        <v>385153</v>
      </c>
      <c r="AB1108" s="73">
        <v>13760299.163860001</v>
      </c>
      <c r="AC1108" s="73">
        <v>56.756632000000003</v>
      </c>
      <c r="AD1108" s="75">
        <f t="shared" si="51"/>
        <v>2347492489.7616639</v>
      </c>
      <c r="AE1108" s="74">
        <f t="shared" si="52"/>
        <v>2795914</v>
      </c>
      <c r="AF1108" s="75">
        <f t="shared" si="53"/>
        <v>839.61541369357712</v>
      </c>
    </row>
    <row r="1109" spans="1:32">
      <c r="A1109" s="69" t="s">
        <v>4324</v>
      </c>
      <c r="B1109" s="71" t="s">
        <v>4325</v>
      </c>
      <c r="C1109" s="71"/>
      <c r="D1109" s="72" t="s">
        <v>1215</v>
      </c>
      <c r="E1109" s="71" t="s">
        <v>2213</v>
      </c>
      <c r="F1109" s="71" t="s">
        <v>2214</v>
      </c>
      <c r="G1109" s="71"/>
      <c r="H1109" s="71" t="s">
        <v>1237</v>
      </c>
      <c r="I1109" s="71" t="s">
        <v>1219</v>
      </c>
      <c r="J1109" s="73">
        <v>61433</v>
      </c>
      <c r="K1109" s="73">
        <v>89260</v>
      </c>
      <c r="L1109" s="73">
        <v>22394</v>
      </c>
      <c r="M1109" s="73">
        <v>82187.325750999997</v>
      </c>
      <c r="N1109" s="73">
        <v>17530</v>
      </c>
      <c r="O1109" s="73">
        <v>179834</v>
      </c>
      <c r="P1109" s="73">
        <v>2759</v>
      </c>
      <c r="Q1109" s="73">
        <v>81594.916064999998</v>
      </c>
      <c r="R1109" s="73">
        <v>53684</v>
      </c>
      <c r="S1109" s="73">
        <v>65733</v>
      </c>
      <c r="T1109" s="73">
        <v>8741</v>
      </c>
      <c r="U1109" s="73">
        <v>57763.120690000003</v>
      </c>
      <c r="V1109" s="73">
        <v>6282</v>
      </c>
      <c r="W1109" s="73">
        <v>100940</v>
      </c>
      <c r="X1109" s="73">
        <v>4043</v>
      </c>
      <c r="Y1109" s="73">
        <v>67184.685897000003</v>
      </c>
      <c r="Z1109" s="73">
        <v>414</v>
      </c>
      <c r="AA1109" s="73">
        <v>2655000</v>
      </c>
      <c r="AB1109" s="73">
        <v>10366.6</v>
      </c>
      <c r="AC1109" s="73">
        <v>57295.243855000001</v>
      </c>
      <c r="AD1109" s="75">
        <f t="shared" si="51"/>
        <v>2345410410.8191838</v>
      </c>
      <c r="AE1109" s="74">
        <f t="shared" si="52"/>
        <v>31135</v>
      </c>
      <c r="AF1109" s="75">
        <f t="shared" si="53"/>
        <v>75330.348829907947</v>
      </c>
    </row>
    <row r="1110" spans="1:32">
      <c r="A1110" s="69" t="s">
        <v>4326</v>
      </c>
      <c r="B1110" s="71" t="s">
        <v>4327</v>
      </c>
      <c r="C1110" s="71"/>
      <c r="D1110" s="72" t="s">
        <v>1219</v>
      </c>
      <c r="E1110" s="71" t="s">
        <v>4328</v>
      </c>
      <c r="F1110" s="71" t="s">
        <v>4329</v>
      </c>
      <c r="G1110" s="71"/>
      <c r="H1110" s="71" t="s">
        <v>1237</v>
      </c>
      <c r="I1110" s="71" t="s">
        <v>1219</v>
      </c>
      <c r="J1110" s="73">
        <v>120</v>
      </c>
      <c r="K1110" s="73">
        <v>54000</v>
      </c>
      <c r="L1110" s="73">
        <v>214354.99333999999</v>
      </c>
      <c r="M1110" s="73">
        <v>5578.4642690000001</v>
      </c>
      <c r="N1110" s="73">
        <v>36</v>
      </c>
      <c r="O1110" s="73">
        <v>531240</v>
      </c>
      <c r="P1110" s="73">
        <v>327750.30330999999</v>
      </c>
      <c r="Q1110" s="73">
        <v>1302.9907270000001</v>
      </c>
      <c r="R1110" s="73">
        <v>96</v>
      </c>
      <c r="S1110" s="73">
        <v>37500</v>
      </c>
      <c r="T1110" s="73">
        <v>61264.28</v>
      </c>
      <c r="U1110" s="73">
        <v>18764.134658999999</v>
      </c>
      <c r="V1110" s="73">
        <v>50</v>
      </c>
      <c r="W1110" s="73">
        <v>118200</v>
      </c>
      <c r="X1110" s="73">
        <v>1092168.39164</v>
      </c>
      <c r="Y1110" s="73">
        <v>177.08890099999999</v>
      </c>
      <c r="Z1110" s="73">
        <v>0</v>
      </c>
      <c r="AA1110" s="73">
        <v>49900</v>
      </c>
      <c r="AB1110" s="73">
        <v>4019138.61998</v>
      </c>
      <c r="AC1110" s="73">
        <v>86.639377999999994</v>
      </c>
      <c r="AD1110" s="75">
        <f t="shared" si="51"/>
        <v>2345342870.9356031</v>
      </c>
      <c r="AE1110" s="74">
        <f t="shared" si="52"/>
        <v>275619.27333999996</v>
      </c>
      <c r="AF1110" s="75">
        <f t="shared" si="53"/>
        <v>8509.3572830170779</v>
      </c>
    </row>
    <row r="1111" spans="1:32">
      <c r="A1111" s="69" t="s">
        <v>4330</v>
      </c>
      <c r="B1111" s="71" t="s">
        <v>4331</v>
      </c>
      <c r="C1111" s="71"/>
      <c r="D1111" s="72" t="s">
        <v>1219</v>
      </c>
      <c r="E1111" s="71" t="s">
        <v>1914</v>
      </c>
      <c r="F1111" s="71" t="s">
        <v>1915</v>
      </c>
      <c r="G1111" s="71"/>
      <c r="H1111" s="71" t="s">
        <v>1237</v>
      </c>
      <c r="I1111" s="71" t="s">
        <v>1215</v>
      </c>
      <c r="J1111" s="73">
        <v>305</v>
      </c>
      <c r="K1111" s="73">
        <v>5008</v>
      </c>
      <c r="L1111" s="73">
        <v>613470</v>
      </c>
      <c r="M1111" s="73">
        <v>2668.3303190000001</v>
      </c>
      <c r="N1111" s="73">
        <v>0</v>
      </c>
      <c r="O1111" s="73">
        <v>173196</v>
      </c>
      <c r="P1111" s="73">
        <v>397588.2</v>
      </c>
      <c r="Q1111" s="73">
        <v>1257.513772</v>
      </c>
      <c r="R1111" s="73">
        <v>104</v>
      </c>
      <c r="S1111" s="73">
        <v>3030</v>
      </c>
      <c r="T1111" s="73">
        <v>715333</v>
      </c>
      <c r="U1111" s="73">
        <v>984.09366799999998</v>
      </c>
      <c r="V1111" s="73">
        <v>8</v>
      </c>
      <c r="W1111" s="73">
        <v>11000</v>
      </c>
      <c r="X1111" s="73">
        <v>857998.7</v>
      </c>
      <c r="Y1111" s="73">
        <v>331.87750799999998</v>
      </c>
      <c r="Z1111" s="73">
        <v>0</v>
      </c>
      <c r="AA1111" s="73">
        <v>1895100</v>
      </c>
      <c r="AB1111" s="73">
        <v>862354.4</v>
      </c>
      <c r="AC1111" s="73">
        <v>288.33789200000001</v>
      </c>
      <c r="AD1111" s="75">
        <f t="shared" si="51"/>
        <v>2340895276.6083741</v>
      </c>
      <c r="AE1111" s="74">
        <f t="shared" si="52"/>
        <v>1328803</v>
      </c>
      <c r="AF1111" s="75">
        <f t="shared" si="53"/>
        <v>1761.6571279628163</v>
      </c>
    </row>
    <row r="1112" spans="1:32">
      <c r="A1112" s="69" t="s">
        <v>4332</v>
      </c>
      <c r="B1112" s="71" t="s">
        <v>4333</v>
      </c>
      <c r="C1112" s="71"/>
      <c r="D1112" s="72" t="s">
        <v>1215</v>
      </c>
      <c r="E1112" s="71" t="s">
        <v>4334</v>
      </c>
      <c r="F1112" s="71" t="s">
        <v>4335</v>
      </c>
      <c r="G1112" s="71"/>
      <c r="H1112" s="71" t="s">
        <v>1621</v>
      </c>
      <c r="I1112" s="71" t="s">
        <v>1215</v>
      </c>
      <c r="J1112" s="73">
        <v>84959</v>
      </c>
      <c r="K1112" s="73">
        <v>130000</v>
      </c>
      <c r="L1112" s="73">
        <v>5384</v>
      </c>
      <c r="M1112" s="73">
        <v>95980.287513999996</v>
      </c>
      <c r="N1112" s="73">
        <v>0</v>
      </c>
      <c r="O1112" s="73">
        <v>199475</v>
      </c>
      <c r="P1112" s="73">
        <v>2511</v>
      </c>
      <c r="Q1112" s="73">
        <v>87391.512294999993</v>
      </c>
      <c r="R1112" s="73">
        <v>56800</v>
      </c>
      <c r="S1112" s="73">
        <v>105445</v>
      </c>
      <c r="T1112" s="73">
        <v>22083</v>
      </c>
      <c r="U1112" s="73">
        <v>82417.848385000005</v>
      </c>
      <c r="V1112" s="73">
        <v>23</v>
      </c>
      <c r="W1112" s="73">
        <v>192700</v>
      </c>
      <c r="X1112" s="73">
        <v>18601</v>
      </c>
      <c r="Y1112" s="73">
        <v>51142.411252999998</v>
      </c>
      <c r="Z1112" s="73">
        <v>23</v>
      </c>
      <c r="AA1112" s="73">
        <v>5712480</v>
      </c>
      <c r="AB1112" s="73">
        <v>16361.125</v>
      </c>
      <c r="AC1112" s="73">
        <v>41933.564833999997</v>
      </c>
      <c r="AD1112" s="75">
        <f t="shared" si="51"/>
        <v>2336791213.861331</v>
      </c>
      <c r="AE1112" s="74">
        <f t="shared" si="52"/>
        <v>27467</v>
      </c>
      <c r="AF1112" s="75">
        <f t="shared" si="53"/>
        <v>85076.31753964143</v>
      </c>
    </row>
    <row r="1113" spans="1:32">
      <c r="A1113" s="69" t="s">
        <v>4336</v>
      </c>
      <c r="B1113" s="71" t="s">
        <v>4337</v>
      </c>
      <c r="C1113" s="71"/>
      <c r="D1113" s="72" t="s">
        <v>1219</v>
      </c>
      <c r="E1113" s="71" t="s">
        <v>3696</v>
      </c>
      <c r="F1113" s="71" t="s">
        <v>3697</v>
      </c>
      <c r="G1113" s="71"/>
      <c r="H1113" s="71" t="s">
        <v>1237</v>
      </c>
      <c r="I1113" s="71" t="s">
        <v>1219</v>
      </c>
      <c r="J1113" s="73">
        <v>94055</v>
      </c>
      <c r="K1113" s="73">
        <v>169219</v>
      </c>
      <c r="L1113" s="73">
        <v>13284</v>
      </c>
      <c r="M1113" s="73">
        <v>166097.50406000001</v>
      </c>
      <c r="N1113" s="73">
        <v>5792.6570000000002</v>
      </c>
      <c r="O1113" s="73">
        <v>239717</v>
      </c>
      <c r="P1113" s="73">
        <v>1551</v>
      </c>
      <c r="Q1113" s="73">
        <v>168809.173079</v>
      </c>
      <c r="R1113" s="73">
        <v>10010</v>
      </c>
      <c r="S1113" s="73">
        <v>160650</v>
      </c>
      <c r="T1113" s="73">
        <v>1894</v>
      </c>
      <c r="U1113" s="73">
        <v>68741.534843999994</v>
      </c>
      <c r="V1113" s="73">
        <v>1288</v>
      </c>
      <c r="W1113" s="73">
        <v>201145</v>
      </c>
      <c r="X1113" s="73">
        <v>4041.9182599999999</v>
      </c>
      <c r="Y1113" s="73">
        <v>14875.079647</v>
      </c>
      <c r="Z1113" s="73">
        <v>115</v>
      </c>
      <c r="AA1113" s="73">
        <v>525560</v>
      </c>
      <c r="AB1113" s="73">
        <v>44594.545709999999</v>
      </c>
      <c r="AC1113" s="73">
        <v>6347.5940449999998</v>
      </c>
      <c r="AD1113" s="75">
        <f t="shared" si="51"/>
        <v>2336635710.9275761</v>
      </c>
      <c r="AE1113" s="74">
        <f t="shared" si="52"/>
        <v>15178</v>
      </c>
      <c r="AF1113" s="75">
        <f t="shared" si="53"/>
        <v>153948.85432386192</v>
      </c>
    </row>
    <row r="1114" spans="1:32">
      <c r="A1114" s="69" t="s">
        <v>4338</v>
      </c>
      <c r="B1114" s="71" t="s">
        <v>4339</v>
      </c>
      <c r="C1114" s="71"/>
      <c r="D1114" s="72" t="s">
        <v>1215</v>
      </c>
      <c r="E1114" s="71" t="s">
        <v>4340</v>
      </c>
      <c r="F1114" s="71" t="s">
        <v>4341</v>
      </c>
      <c r="G1114" s="71"/>
      <c r="H1114" s="71" t="s">
        <v>1621</v>
      </c>
      <c r="I1114" s="71" t="s">
        <v>1215</v>
      </c>
      <c r="J1114" s="73">
        <v>30562</v>
      </c>
      <c r="K1114" s="73">
        <v>74202</v>
      </c>
      <c r="L1114" s="73">
        <v>33081</v>
      </c>
      <c r="M1114" s="73">
        <v>60285.298595</v>
      </c>
      <c r="N1114" s="73">
        <v>0</v>
      </c>
      <c r="O1114" s="73">
        <v>209280</v>
      </c>
      <c r="P1114" s="73">
        <v>6963</v>
      </c>
      <c r="Q1114" s="73">
        <v>62610.297895000003</v>
      </c>
      <c r="R1114" s="73">
        <v>57000</v>
      </c>
      <c r="S1114" s="73">
        <v>78584</v>
      </c>
      <c r="T1114" s="73">
        <v>5624</v>
      </c>
      <c r="U1114" s="73">
        <v>60856.064716000001</v>
      </c>
      <c r="V1114" s="73">
        <v>33365</v>
      </c>
      <c r="W1114" s="73">
        <v>168657</v>
      </c>
      <c r="X1114" s="73">
        <v>3129</v>
      </c>
      <c r="Y1114" s="73">
        <v>68936.531959999993</v>
      </c>
      <c r="Z1114" s="73">
        <v>0</v>
      </c>
      <c r="AA1114" s="73">
        <v>168657</v>
      </c>
      <c r="AB1114" s="73">
        <v>18565</v>
      </c>
      <c r="AC1114" s="73">
        <v>49905.702774999998</v>
      </c>
      <c r="AD1114" s="75">
        <f t="shared" si="51"/>
        <v>2336552470.7839789</v>
      </c>
      <c r="AE1114" s="74">
        <f t="shared" si="52"/>
        <v>38705</v>
      </c>
      <c r="AF1114" s="75">
        <f t="shared" si="53"/>
        <v>60368.233323446038</v>
      </c>
    </row>
    <row r="1115" spans="1:32">
      <c r="A1115" s="69" t="s">
        <v>4342</v>
      </c>
      <c r="B1115" s="71" t="s">
        <v>3702</v>
      </c>
      <c r="C1115" s="71"/>
      <c r="D1115" s="72" t="s">
        <v>1215</v>
      </c>
      <c r="E1115" s="71" t="s">
        <v>2081</v>
      </c>
      <c r="F1115" s="71" t="s">
        <v>2082</v>
      </c>
      <c r="G1115" s="71"/>
      <c r="H1115" s="71" t="s">
        <v>1237</v>
      </c>
      <c r="I1115" s="71" t="s">
        <v>1219</v>
      </c>
      <c r="J1115" s="73">
        <v>30277</v>
      </c>
      <c r="K1115" s="73">
        <v>38266</v>
      </c>
      <c r="L1115" s="73">
        <v>68709</v>
      </c>
      <c r="M1115" s="73">
        <v>33967.591009999996</v>
      </c>
      <c r="N1115" s="73">
        <v>0</v>
      </c>
      <c r="O1115" s="73">
        <v>44490</v>
      </c>
      <c r="P1115" s="73">
        <v>4662</v>
      </c>
      <c r="Q1115" s="73">
        <v>36690.289497999998</v>
      </c>
      <c r="R1115" s="73">
        <v>26644</v>
      </c>
      <c r="S1115" s="73">
        <v>30451</v>
      </c>
      <c r="T1115" s="73">
        <v>62</v>
      </c>
      <c r="U1115" s="73">
        <v>30306.322576999999</v>
      </c>
      <c r="V1115" s="73">
        <v>19</v>
      </c>
      <c r="W1115" s="73">
        <v>60840</v>
      </c>
      <c r="X1115" s="73">
        <v>11368.82267</v>
      </c>
      <c r="Y1115" s="73">
        <v>4028.119201</v>
      </c>
      <c r="Z1115" s="73">
        <v>19</v>
      </c>
      <c r="AA1115" s="73">
        <v>238197.6</v>
      </c>
      <c r="AB1115" s="73">
        <v>27301.960179999998</v>
      </c>
      <c r="AC1115" s="73">
        <v>7997.7024410000004</v>
      </c>
      <c r="AD1115" s="75">
        <f t="shared" si="51"/>
        <v>2335758202.705864</v>
      </c>
      <c r="AE1115" s="74">
        <f t="shared" si="52"/>
        <v>68771</v>
      </c>
      <c r="AF1115" s="75">
        <f t="shared" si="53"/>
        <v>33964.290219799972</v>
      </c>
    </row>
    <row r="1116" spans="1:32">
      <c r="A1116" s="69" t="s">
        <v>4343</v>
      </c>
      <c r="B1116" s="71" t="s">
        <v>4344</v>
      </c>
      <c r="C1116" s="71"/>
      <c r="D1116" s="72" t="s">
        <v>1215</v>
      </c>
      <c r="E1116" s="71" t="s">
        <v>4302</v>
      </c>
      <c r="F1116" s="71" t="s">
        <v>4303</v>
      </c>
      <c r="G1116" s="71"/>
      <c r="H1116" s="71" t="s">
        <v>1237</v>
      </c>
      <c r="I1116" s="71" t="s">
        <v>1219</v>
      </c>
      <c r="J1116" s="73">
        <v>23817</v>
      </c>
      <c r="K1116" s="73">
        <v>40959</v>
      </c>
      <c r="L1116" s="73">
        <v>87147</v>
      </c>
      <c r="M1116" s="73">
        <v>26753.779956999999</v>
      </c>
      <c r="N1116" s="73">
        <v>918</v>
      </c>
      <c r="O1116" s="73">
        <v>1046550</v>
      </c>
      <c r="P1116" s="73">
        <v>157043.79999999999</v>
      </c>
      <c r="Q1116" s="73">
        <v>13208.96192</v>
      </c>
      <c r="R1116" s="73">
        <v>39000</v>
      </c>
      <c r="S1116" s="73">
        <v>44220</v>
      </c>
      <c r="T1116" s="73">
        <v>101</v>
      </c>
      <c r="U1116" s="73">
        <v>39051.683168000003</v>
      </c>
      <c r="V1116" s="73">
        <v>108</v>
      </c>
      <c r="W1116" s="73">
        <v>55290</v>
      </c>
      <c r="X1116" s="73">
        <v>270023.33890999999</v>
      </c>
      <c r="Y1116" s="73">
        <v>5543.3204239999995</v>
      </c>
      <c r="Z1116" s="73">
        <v>0</v>
      </c>
      <c r="AA1116" s="73">
        <v>474020</v>
      </c>
      <c r="AB1116" s="73">
        <v>541819.32999999996</v>
      </c>
      <c r="AC1116" s="73">
        <v>1238.6592619999999</v>
      </c>
      <c r="AD1116" s="75">
        <f t="shared" si="51"/>
        <v>2335455881.9126468</v>
      </c>
      <c r="AE1116" s="74">
        <f t="shared" si="52"/>
        <v>87248</v>
      </c>
      <c r="AF1116" s="75">
        <f t="shared" si="53"/>
        <v>26768.016251520341</v>
      </c>
    </row>
    <row r="1117" spans="1:32">
      <c r="A1117" s="69" t="s">
        <v>4345</v>
      </c>
      <c r="B1117" s="71" t="s">
        <v>4346</v>
      </c>
      <c r="C1117" s="71"/>
      <c r="D1117" s="72" t="s">
        <v>1215</v>
      </c>
      <c r="E1117" s="71" t="s">
        <v>1813</v>
      </c>
      <c r="F1117" s="71" t="s">
        <v>1814</v>
      </c>
      <c r="G1117" s="71"/>
      <c r="H1117" s="71" t="s">
        <v>1237</v>
      </c>
      <c r="I1117" s="71" t="s">
        <v>1215</v>
      </c>
      <c r="J1117" s="73">
        <v>33431</v>
      </c>
      <c r="K1117" s="73">
        <v>48635</v>
      </c>
      <c r="L1117" s="73">
        <v>42431</v>
      </c>
      <c r="M1117" s="73">
        <v>41816.619729999999</v>
      </c>
      <c r="N1117" s="73">
        <v>127</v>
      </c>
      <c r="O1117" s="73">
        <v>355983</v>
      </c>
      <c r="P1117" s="73">
        <v>33378.14</v>
      </c>
      <c r="Q1117" s="73">
        <v>3867.268795</v>
      </c>
      <c r="R1117" s="73">
        <v>3900</v>
      </c>
      <c r="S1117" s="73">
        <v>41789</v>
      </c>
      <c r="T1117" s="73">
        <v>50011</v>
      </c>
      <c r="U1117" s="73">
        <v>11196.107171</v>
      </c>
      <c r="V1117" s="73">
        <v>140</v>
      </c>
      <c r="W1117" s="73">
        <v>50700</v>
      </c>
      <c r="X1117" s="73">
        <v>102655.3</v>
      </c>
      <c r="Y1117" s="73">
        <v>952.11740299999997</v>
      </c>
      <c r="Z1117" s="73">
        <v>0</v>
      </c>
      <c r="AA1117" s="73">
        <v>344782</v>
      </c>
      <c r="AB1117" s="73">
        <v>474112</v>
      </c>
      <c r="AC1117" s="73">
        <v>445.007228</v>
      </c>
      <c r="AD1117" s="75">
        <f t="shared" si="51"/>
        <v>2334249507.4925108</v>
      </c>
      <c r="AE1117" s="74">
        <f t="shared" si="52"/>
        <v>92442</v>
      </c>
      <c r="AF1117" s="75">
        <f t="shared" si="53"/>
        <v>25250.962846893304</v>
      </c>
    </row>
    <row r="1118" spans="1:32">
      <c r="A1118" s="69" t="s">
        <v>4347</v>
      </c>
      <c r="B1118" s="71" t="s">
        <v>4348</v>
      </c>
      <c r="C1118" s="71"/>
      <c r="D1118" s="72" t="s">
        <v>1219</v>
      </c>
      <c r="E1118" s="71" t="s">
        <v>1555</v>
      </c>
      <c r="F1118" s="71" t="s">
        <v>1556</v>
      </c>
      <c r="G1118" s="71"/>
      <c r="H1118" s="71" t="s">
        <v>1237</v>
      </c>
      <c r="I1118" s="71" t="s">
        <v>1215</v>
      </c>
      <c r="J1118" s="73">
        <v>19174</v>
      </c>
      <c r="K1118" s="73">
        <v>26632</v>
      </c>
      <c r="L1118" s="73">
        <v>100429</v>
      </c>
      <c r="M1118" s="73">
        <v>23216.589386</v>
      </c>
      <c r="N1118" s="73">
        <v>2030</v>
      </c>
      <c r="O1118" s="73">
        <v>32266</v>
      </c>
      <c r="P1118" s="73">
        <v>10961</v>
      </c>
      <c r="Q1118" s="73">
        <v>20698.623497</v>
      </c>
      <c r="R1118" s="73">
        <v>0</v>
      </c>
      <c r="S1118" s="73">
        <v>0</v>
      </c>
      <c r="T1118" s="73">
        <v>0</v>
      </c>
      <c r="U1118" s="73">
        <v>0</v>
      </c>
      <c r="V1118" s="73">
        <v>2.62</v>
      </c>
      <c r="W1118" s="73">
        <v>30973</v>
      </c>
      <c r="X1118" s="73">
        <v>5737.1</v>
      </c>
      <c r="Y1118" s="73">
        <v>5082.202886</v>
      </c>
      <c r="Z1118" s="73">
        <v>304</v>
      </c>
      <c r="AA1118" s="73">
        <v>26895</v>
      </c>
      <c r="AB1118" s="73">
        <v>3967</v>
      </c>
      <c r="AC1118" s="73">
        <v>17854.384420999999</v>
      </c>
      <c r="AD1118" s="75">
        <f t="shared" si="51"/>
        <v>2331618855.4465938</v>
      </c>
      <c r="AE1118" s="74">
        <f t="shared" si="52"/>
        <v>100429</v>
      </c>
      <c r="AF1118" s="75">
        <f t="shared" si="53"/>
        <v>23216.589385999996</v>
      </c>
    </row>
    <row r="1119" spans="1:32">
      <c r="A1119" s="69" t="s">
        <v>4349</v>
      </c>
      <c r="B1119" s="71" t="s">
        <v>4350</v>
      </c>
      <c r="C1119" s="71"/>
      <c r="D1119" s="72" t="s">
        <v>1215</v>
      </c>
      <c r="E1119" s="71" t="s">
        <v>4351</v>
      </c>
      <c r="F1119" s="71" t="s">
        <v>4352</v>
      </c>
      <c r="G1119" s="71"/>
      <c r="H1119" s="71" t="s">
        <v>1296</v>
      </c>
      <c r="I1119" s="71" t="s">
        <v>1215</v>
      </c>
      <c r="J1119" s="73">
        <v>13889</v>
      </c>
      <c r="K1119" s="73">
        <v>20133</v>
      </c>
      <c r="L1119" s="73">
        <v>132008</v>
      </c>
      <c r="M1119" s="73">
        <v>17624.731928000001</v>
      </c>
      <c r="N1119" s="73">
        <v>12235.05</v>
      </c>
      <c r="O1119" s="73">
        <v>300315</v>
      </c>
      <c r="P1119" s="73">
        <v>31456</v>
      </c>
      <c r="Q1119" s="73">
        <v>19203.146637999998</v>
      </c>
      <c r="R1119" s="73">
        <v>14527</v>
      </c>
      <c r="S1119" s="73">
        <v>18616</v>
      </c>
      <c r="T1119" s="73">
        <v>254</v>
      </c>
      <c r="U1119" s="73">
        <v>14721.799212</v>
      </c>
      <c r="V1119" s="73">
        <v>15950</v>
      </c>
      <c r="W1119" s="73">
        <v>24300</v>
      </c>
      <c r="X1119" s="73">
        <v>181</v>
      </c>
      <c r="Y1119" s="73">
        <v>16612.303866999999</v>
      </c>
      <c r="Z1119" s="73">
        <v>3500</v>
      </c>
      <c r="AA1119" s="73">
        <v>28036</v>
      </c>
      <c r="AB1119" s="73">
        <v>306</v>
      </c>
      <c r="AC1119" s="73">
        <v>7337.1405219999997</v>
      </c>
      <c r="AD1119" s="75">
        <f t="shared" si="51"/>
        <v>2330344949.3512721</v>
      </c>
      <c r="AE1119" s="74">
        <f t="shared" si="52"/>
        <v>132262</v>
      </c>
      <c r="AF1119" s="75">
        <f t="shared" si="53"/>
        <v>17619.157047007244</v>
      </c>
    </row>
    <row r="1120" spans="1:32">
      <c r="A1120" s="69" t="s">
        <v>4353</v>
      </c>
      <c r="B1120" s="71" t="s">
        <v>4354</v>
      </c>
      <c r="C1120" s="71"/>
      <c r="D1120" s="72" t="s">
        <v>1215</v>
      </c>
      <c r="E1120" s="71" t="s">
        <v>3985</v>
      </c>
      <c r="F1120" s="71" t="s">
        <v>3986</v>
      </c>
      <c r="G1120" s="71"/>
      <c r="H1120" s="71" t="s">
        <v>1237</v>
      </c>
      <c r="I1120" s="71" t="s">
        <v>1215</v>
      </c>
      <c r="J1120" s="73">
        <v>109538</v>
      </c>
      <c r="K1120" s="73">
        <v>129958</v>
      </c>
      <c r="L1120" s="73">
        <v>7346</v>
      </c>
      <c r="M1120" s="73">
        <v>116444.088619</v>
      </c>
      <c r="N1120" s="73">
        <v>0</v>
      </c>
      <c r="O1120" s="73">
        <v>182204</v>
      </c>
      <c r="P1120" s="73">
        <v>3203</v>
      </c>
      <c r="Q1120" s="73">
        <v>66310.21243</v>
      </c>
      <c r="R1120" s="73">
        <v>51723</v>
      </c>
      <c r="S1120" s="73">
        <v>107751</v>
      </c>
      <c r="T1120" s="73">
        <v>15314</v>
      </c>
      <c r="U1120" s="73">
        <v>96295.754075000004</v>
      </c>
      <c r="V1120" s="73">
        <v>4621</v>
      </c>
      <c r="W1120" s="73">
        <v>140265</v>
      </c>
      <c r="X1120" s="73">
        <v>5822.1413700000003</v>
      </c>
      <c r="Y1120" s="73">
        <v>86211.651075000002</v>
      </c>
      <c r="Z1120" s="73">
        <v>1055</v>
      </c>
      <c r="AA1120" s="73">
        <v>137676</v>
      </c>
      <c r="AB1120" s="73">
        <v>206889.57</v>
      </c>
      <c r="AC1120" s="73">
        <v>5067.2867829999996</v>
      </c>
      <c r="AD1120" s="75">
        <f t="shared" si="51"/>
        <v>2330071452.899724</v>
      </c>
      <c r="AE1120" s="74">
        <f t="shared" si="52"/>
        <v>22660</v>
      </c>
      <c r="AF1120" s="75">
        <f t="shared" si="53"/>
        <v>102827.51336715464</v>
      </c>
    </row>
    <row r="1121" spans="1:32">
      <c r="A1121" s="69" t="s">
        <v>4355</v>
      </c>
      <c r="B1121" s="71" t="s">
        <v>4356</v>
      </c>
      <c r="C1121" s="71"/>
      <c r="D1121" s="72" t="s">
        <v>1219</v>
      </c>
      <c r="E1121" s="71" t="s">
        <v>2263</v>
      </c>
      <c r="F1121" s="71" t="s">
        <v>2264</v>
      </c>
      <c r="G1121" s="71"/>
      <c r="H1121" s="71" t="s">
        <v>1621</v>
      </c>
      <c r="I1121" s="71" t="s">
        <v>1215</v>
      </c>
      <c r="J1121" s="73">
        <v>5534</v>
      </c>
      <c r="K1121" s="73">
        <v>12146</v>
      </c>
      <c r="L1121" s="73">
        <v>226849</v>
      </c>
      <c r="M1121" s="73">
        <v>9577.6009849999991</v>
      </c>
      <c r="N1121" s="73">
        <v>0</v>
      </c>
      <c r="O1121" s="73">
        <v>1487088</v>
      </c>
      <c r="P1121" s="73">
        <v>35066</v>
      </c>
      <c r="Q1121" s="73">
        <v>8669.2257769999997</v>
      </c>
      <c r="R1121" s="73">
        <v>1323</v>
      </c>
      <c r="S1121" s="73">
        <v>3100</v>
      </c>
      <c r="T1121" s="73">
        <v>83373</v>
      </c>
      <c r="U1121" s="73">
        <v>1881.528247</v>
      </c>
      <c r="V1121" s="73">
        <v>607</v>
      </c>
      <c r="W1121" s="73">
        <v>12591</v>
      </c>
      <c r="X1121" s="73">
        <v>43207</v>
      </c>
      <c r="Y1121" s="73">
        <v>2439.9000930000002</v>
      </c>
      <c r="Z1121" s="73">
        <v>15</v>
      </c>
      <c r="AA1121" s="73">
        <v>1083456</v>
      </c>
      <c r="AB1121" s="73">
        <v>35559.129999999997</v>
      </c>
      <c r="AC1121" s="73">
        <v>3299.088784</v>
      </c>
      <c r="AD1121" s="75">
        <f t="shared" si="51"/>
        <v>2329537860.3833957</v>
      </c>
      <c r="AE1121" s="74">
        <f t="shared" si="52"/>
        <v>310222</v>
      </c>
      <c r="AF1121" s="75">
        <f t="shared" si="53"/>
        <v>7509.2606597320491</v>
      </c>
    </row>
    <row r="1122" spans="1:32">
      <c r="A1122" s="69" t="s">
        <v>4357</v>
      </c>
      <c r="B1122" s="71" t="s">
        <v>4358</v>
      </c>
      <c r="C1122" s="71"/>
      <c r="D1122" s="72" t="s">
        <v>1215</v>
      </c>
      <c r="E1122" s="71" t="s">
        <v>2693</v>
      </c>
      <c r="F1122" s="71" t="s">
        <v>2694</v>
      </c>
      <c r="G1122" s="71"/>
      <c r="H1122" s="71" t="s">
        <v>1237</v>
      </c>
      <c r="I1122" s="71" t="s">
        <v>1215</v>
      </c>
      <c r="J1122" s="73">
        <v>26250</v>
      </c>
      <c r="K1122" s="73">
        <v>50000</v>
      </c>
      <c r="L1122" s="73">
        <v>1834</v>
      </c>
      <c r="M1122" s="73">
        <v>40877.753538999998</v>
      </c>
      <c r="N1122" s="73">
        <v>1995</v>
      </c>
      <c r="O1122" s="73">
        <v>56197</v>
      </c>
      <c r="P1122" s="73">
        <v>14320</v>
      </c>
      <c r="Q1122" s="73">
        <v>3742.6226900000001</v>
      </c>
      <c r="R1122" s="73">
        <v>1875</v>
      </c>
      <c r="S1122" s="73">
        <v>47000</v>
      </c>
      <c r="T1122" s="73">
        <v>85834</v>
      </c>
      <c r="U1122" s="73">
        <v>26234.910915</v>
      </c>
      <c r="V1122" s="73">
        <v>18</v>
      </c>
      <c r="W1122" s="73">
        <v>57000</v>
      </c>
      <c r="X1122" s="73">
        <v>312159.12212000001</v>
      </c>
      <c r="Y1122" s="73">
        <v>2014.3207749999999</v>
      </c>
      <c r="Z1122" s="73">
        <v>0</v>
      </c>
      <c r="AA1122" s="73">
        <v>50000</v>
      </c>
      <c r="AB1122" s="73">
        <v>416934.33</v>
      </c>
      <c r="AC1122" s="73">
        <v>1656.561379</v>
      </c>
      <c r="AD1122" s="75">
        <f t="shared" si="51"/>
        <v>2326817143.468636</v>
      </c>
      <c r="AE1122" s="74">
        <f t="shared" si="52"/>
        <v>87668</v>
      </c>
      <c r="AF1122" s="75">
        <f t="shared" si="53"/>
        <v>26541.236750794316</v>
      </c>
    </row>
    <row r="1123" spans="1:32">
      <c r="A1123" s="69" t="s">
        <v>4359</v>
      </c>
      <c r="B1123" s="71" t="s">
        <v>4360</v>
      </c>
      <c r="C1123" s="71"/>
      <c r="D1123" s="72" t="s">
        <v>1215</v>
      </c>
      <c r="E1123" s="71" t="s">
        <v>2648</v>
      </c>
      <c r="F1123" s="71" t="s">
        <v>2649</v>
      </c>
      <c r="G1123" s="71"/>
      <c r="H1123" s="71" t="s">
        <v>1237</v>
      </c>
      <c r="I1123" s="71" t="s">
        <v>1215</v>
      </c>
      <c r="J1123" s="73">
        <v>0</v>
      </c>
      <c r="K1123" s="73">
        <v>0</v>
      </c>
      <c r="L1123" s="73">
        <v>0</v>
      </c>
      <c r="M1123" s="73">
        <v>0</v>
      </c>
      <c r="N1123" s="73">
        <v>45610</v>
      </c>
      <c r="O1123" s="73">
        <v>1562353</v>
      </c>
      <c r="P1123" s="73">
        <v>279</v>
      </c>
      <c r="Q1123" s="73">
        <v>231629.584229</v>
      </c>
      <c r="R1123" s="73">
        <v>1200000</v>
      </c>
      <c r="S1123" s="73">
        <v>1328000</v>
      </c>
      <c r="T1123" s="73">
        <v>1883</v>
      </c>
      <c r="U1123" s="73">
        <v>1235158.220919</v>
      </c>
      <c r="V1123" s="73">
        <v>43516</v>
      </c>
      <c r="W1123" s="73">
        <v>2074710</v>
      </c>
      <c r="X1123" s="73">
        <v>13987</v>
      </c>
      <c r="Y1123" s="73">
        <v>84996.866370999996</v>
      </c>
      <c r="Z1123" s="73">
        <v>18900</v>
      </c>
      <c r="AA1123" s="73">
        <v>1443600</v>
      </c>
      <c r="AB1123" s="73">
        <v>30549</v>
      </c>
      <c r="AC1123" s="73">
        <v>58835.480536000003</v>
      </c>
      <c r="AD1123" s="75">
        <f t="shared" si="51"/>
        <v>2325802929.9904771</v>
      </c>
      <c r="AE1123" s="74">
        <f t="shared" si="52"/>
        <v>1883</v>
      </c>
      <c r="AF1123" s="75">
        <f t="shared" si="53"/>
        <v>1235158.220919</v>
      </c>
    </row>
    <row r="1124" spans="1:32">
      <c r="A1124" s="69" t="s">
        <v>4361</v>
      </c>
      <c r="B1124" s="71" t="s">
        <v>1753</v>
      </c>
      <c r="C1124" s="71"/>
      <c r="D1124" s="72" t="s">
        <v>1219</v>
      </c>
      <c r="E1124" s="71" t="s">
        <v>1307</v>
      </c>
      <c r="F1124" s="71" t="s">
        <v>1308</v>
      </c>
      <c r="G1124" s="71"/>
      <c r="H1124" s="71" t="s">
        <v>1316</v>
      </c>
      <c r="I1124" s="71" t="s">
        <v>1215</v>
      </c>
      <c r="J1124" s="73">
        <v>11857</v>
      </c>
      <c r="K1124" s="73">
        <v>43370</v>
      </c>
      <c r="L1124" s="73">
        <v>474</v>
      </c>
      <c r="M1124" s="73">
        <v>36945.468352000004</v>
      </c>
      <c r="N1124" s="73">
        <v>9602</v>
      </c>
      <c r="O1124" s="73">
        <v>51484</v>
      </c>
      <c r="P1124" s="73">
        <v>1063</v>
      </c>
      <c r="Q1124" s="73">
        <v>18883.129819999998</v>
      </c>
      <c r="R1124" s="73">
        <v>7110</v>
      </c>
      <c r="S1124" s="73">
        <v>69798</v>
      </c>
      <c r="T1124" s="73">
        <v>258504</v>
      </c>
      <c r="U1124" s="73">
        <v>8924.2411749999992</v>
      </c>
      <c r="V1124" s="73">
        <v>13</v>
      </c>
      <c r="W1124" s="73">
        <v>29800</v>
      </c>
      <c r="X1124" s="73">
        <v>12708</v>
      </c>
      <c r="Y1124" s="73">
        <v>11388.641325000001</v>
      </c>
      <c r="Z1124" s="73">
        <v>635</v>
      </c>
      <c r="AA1124" s="73">
        <v>180000</v>
      </c>
      <c r="AB1124" s="73">
        <v>79306</v>
      </c>
      <c r="AC1124" s="73">
        <v>9839.4972479999997</v>
      </c>
      <c r="AD1124" s="75">
        <f t="shared" si="51"/>
        <v>2324464192.7010479</v>
      </c>
      <c r="AE1124" s="74">
        <f t="shared" si="52"/>
        <v>258978</v>
      </c>
      <c r="AF1124" s="75">
        <f t="shared" si="53"/>
        <v>8975.5276228137063</v>
      </c>
    </row>
    <row r="1125" spans="1:32">
      <c r="A1125" s="69" t="s">
        <v>4362</v>
      </c>
      <c r="B1125" s="71" t="s">
        <v>4363</v>
      </c>
      <c r="C1125" s="71"/>
      <c r="D1125" s="72" t="s">
        <v>1215</v>
      </c>
      <c r="E1125" s="71" t="s">
        <v>4364</v>
      </c>
      <c r="F1125" s="71" t="s">
        <v>4365</v>
      </c>
      <c r="G1125" s="71"/>
      <c r="H1125" s="71" t="s">
        <v>3718</v>
      </c>
      <c r="I1125" s="71" t="s">
        <v>1215</v>
      </c>
      <c r="J1125" s="73">
        <v>82439</v>
      </c>
      <c r="K1125" s="73">
        <v>160066</v>
      </c>
      <c r="L1125" s="73">
        <v>5504</v>
      </c>
      <c r="M1125" s="73">
        <v>131494.40315699999</v>
      </c>
      <c r="N1125" s="73">
        <v>0</v>
      </c>
      <c r="O1125" s="73">
        <v>174403.5</v>
      </c>
      <c r="P1125" s="73">
        <v>1969</v>
      </c>
      <c r="Q1125" s="73">
        <v>74942.973345999999</v>
      </c>
      <c r="R1125" s="73">
        <v>37153</v>
      </c>
      <c r="S1125" s="73">
        <v>55233</v>
      </c>
      <c r="T1125" s="73">
        <v>36765</v>
      </c>
      <c r="U1125" s="73">
        <v>43499.399015000003</v>
      </c>
      <c r="V1125" s="73">
        <v>112</v>
      </c>
      <c r="W1125" s="73">
        <v>253757</v>
      </c>
      <c r="X1125" s="73">
        <v>22215</v>
      </c>
      <c r="Y1125" s="73">
        <v>48884.878895000002</v>
      </c>
      <c r="Z1125" s="73">
        <v>7329</v>
      </c>
      <c r="AA1125" s="73">
        <v>1345761</v>
      </c>
      <c r="AB1125" s="73">
        <v>26938</v>
      </c>
      <c r="AC1125" s="73">
        <v>49462.623879999999</v>
      </c>
      <c r="AD1125" s="75">
        <f t="shared" si="51"/>
        <v>2323000599.7626033</v>
      </c>
      <c r="AE1125" s="74">
        <f t="shared" si="52"/>
        <v>42269</v>
      </c>
      <c r="AF1125" s="75">
        <f t="shared" si="53"/>
        <v>54957.54807926857</v>
      </c>
    </row>
    <row r="1126" spans="1:32">
      <c r="A1126" s="69" t="s">
        <v>4366</v>
      </c>
      <c r="B1126" s="71" t="s">
        <v>4367</v>
      </c>
      <c r="C1126" s="71"/>
      <c r="D1126" s="72" t="s">
        <v>1219</v>
      </c>
      <c r="E1126" s="71" t="s">
        <v>1531</v>
      </c>
      <c r="F1126" s="71" t="s">
        <v>1532</v>
      </c>
      <c r="G1126" s="71"/>
      <c r="H1126" s="71" t="s">
        <v>1707</v>
      </c>
      <c r="I1126" s="71" t="s">
        <v>1215</v>
      </c>
      <c r="J1126" s="73">
        <v>8250</v>
      </c>
      <c r="K1126" s="73">
        <v>15913</v>
      </c>
      <c r="L1126" s="73">
        <v>119904</v>
      </c>
      <c r="M1126" s="73">
        <v>12981.002747</v>
      </c>
      <c r="N1126" s="73">
        <v>8910</v>
      </c>
      <c r="O1126" s="73">
        <v>30755</v>
      </c>
      <c r="P1126" s="73">
        <v>20711</v>
      </c>
      <c r="Q1126" s="73">
        <v>16029.589666</v>
      </c>
      <c r="R1126" s="73">
        <v>9614</v>
      </c>
      <c r="S1126" s="73">
        <v>16500</v>
      </c>
      <c r="T1126" s="73">
        <v>62838</v>
      </c>
      <c r="U1126" s="73">
        <v>12186.976697</v>
      </c>
      <c r="V1126" s="73">
        <v>7.0000000000000007E-2</v>
      </c>
      <c r="W1126" s="73">
        <v>24800</v>
      </c>
      <c r="X1126" s="73">
        <v>39618</v>
      </c>
      <c r="Y1126" s="73">
        <v>14689.290628000001</v>
      </c>
      <c r="Z1126" s="73">
        <v>3</v>
      </c>
      <c r="AA1126" s="73">
        <v>130266000</v>
      </c>
      <c r="AB1126" s="73">
        <v>373288.30398000003</v>
      </c>
      <c r="AC1126" s="73">
        <v>4866.8596779999998</v>
      </c>
      <c r="AD1126" s="75">
        <f t="shared" si="51"/>
        <v>2322279395.0623741</v>
      </c>
      <c r="AE1126" s="74">
        <f t="shared" si="52"/>
        <v>182742</v>
      </c>
      <c r="AF1126" s="75">
        <f t="shared" si="53"/>
        <v>12707.967490026234</v>
      </c>
    </row>
    <row r="1127" spans="1:32">
      <c r="A1127" s="69" t="s">
        <v>4368</v>
      </c>
      <c r="B1127" s="71" t="s">
        <v>4369</v>
      </c>
      <c r="C1127" s="71"/>
      <c r="D1127" s="72" t="s">
        <v>1215</v>
      </c>
      <c r="E1127" s="71" t="s">
        <v>2364</v>
      </c>
      <c r="F1127" s="71" t="s">
        <v>2365</v>
      </c>
      <c r="G1127" s="71"/>
      <c r="H1127" s="71" t="s">
        <v>1237</v>
      </c>
      <c r="I1127" s="71" t="s">
        <v>1215</v>
      </c>
      <c r="J1127" s="73">
        <v>692195</v>
      </c>
      <c r="K1127" s="73">
        <v>692195</v>
      </c>
      <c r="L1127" s="73">
        <v>4</v>
      </c>
      <c r="M1127" s="73">
        <v>692195</v>
      </c>
      <c r="N1127" s="73">
        <v>981725</v>
      </c>
      <c r="O1127" s="73">
        <v>1477225</v>
      </c>
      <c r="P1127" s="73">
        <v>142</v>
      </c>
      <c r="Q1127" s="73">
        <v>1087600.457746</v>
      </c>
      <c r="R1127" s="73">
        <v>640920</v>
      </c>
      <c r="S1127" s="73">
        <v>1222820</v>
      </c>
      <c r="T1127" s="73">
        <v>2369</v>
      </c>
      <c r="U1127" s="73">
        <v>978411.17475300003</v>
      </c>
      <c r="V1127" s="73">
        <v>140861</v>
      </c>
      <c r="W1127" s="73">
        <v>1329498</v>
      </c>
      <c r="X1127" s="73">
        <v>781</v>
      </c>
      <c r="Y1127" s="73">
        <v>199180.44558100001</v>
      </c>
      <c r="Z1127" s="73">
        <v>140861</v>
      </c>
      <c r="AA1127" s="73">
        <v>1528924</v>
      </c>
      <c r="AB1127" s="73">
        <v>2692</v>
      </c>
      <c r="AC1127" s="73">
        <v>275622.45802199998</v>
      </c>
      <c r="AD1127" s="75">
        <f t="shared" si="51"/>
        <v>2320624852.9898572</v>
      </c>
      <c r="AE1127" s="74">
        <f t="shared" si="52"/>
        <v>2373</v>
      </c>
      <c r="AF1127" s="75">
        <f t="shared" si="53"/>
        <v>977928.72018114501</v>
      </c>
    </row>
    <row r="1128" spans="1:32">
      <c r="A1128" s="69" t="s">
        <v>4370</v>
      </c>
      <c r="B1128" s="71" t="s">
        <v>4371</v>
      </c>
      <c r="C1128" s="71"/>
      <c r="D1128" s="72" t="s">
        <v>1219</v>
      </c>
      <c r="E1128" s="71" t="s">
        <v>2871</v>
      </c>
      <c r="F1128" s="71" t="s">
        <v>2872</v>
      </c>
      <c r="G1128" s="71"/>
      <c r="H1128" s="71" t="s">
        <v>1237</v>
      </c>
      <c r="I1128" s="71" t="s">
        <v>1215</v>
      </c>
      <c r="J1128" s="73">
        <v>14</v>
      </c>
      <c r="K1128" s="73">
        <v>48900</v>
      </c>
      <c r="L1128" s="73">
        <v>225074</v>
      </c>
      <c r="M1128" s="73">
        <v>7840.8736760000002</v>
      </c>
      <c r="N1128" s="73">
        <v>75</v>
      </c>
      <c r="O1128" s="73">
        <v>442728</v>
      </c>
      <c r="P1128" s="73">
        <v>122120.92333000001</v>
      </c>
      <c r="Q1128" s="73">
        <v>3631.395982</v>
      </c>
      <c r="R1128" s="73">
        <v>136</v>
      </c>
      <c r="S1128" s="73">
        <v>39000</v>
      </c>
      <c r="T1128" s="73">
        <v>20285</v>
      </c>
      <c r="U1128" s="73">
        <v>27202.878970000002</v>
      </c>
      <c r="V1128" s="73">
        <v>98</v>
      </c>
      <c r="W1128" s="73">
        <v>133500</v>
      </c>
      <c r="X1128" s="73">
        <v>466249.28998</v>
      </c>
      <c r="Y1128" s="73">
        <v>612.96298200000001</v>
      </c>
      <c r="Z1128" s="73">
        <v>0</v>
      </c>
      <c r="AA1128" s="73">
        <v>67500</v>
      </c>
      <c r="AB1128" s="73">
        <v>2143719.0858800001</v>
      </c>
      <c r="AC1128" s="73">
        <v>101.80139200000001</v>
      </c>
      <c r="AD1128" s="75">
        <f t="shared" si="51"/>
        <v>2316587201.658474</v>
      </c>
      <c r="AE1128" s="74">
        <f t="shared" si="52"/>
        <v>245359</v>
      </c>
      <c r="AF1128" s="75">
        <f t="shared" si="53"/>
        <v>9441.6230978218609</v>
      </c>
    </row>
    <row r="1129" spans="1:32">
      <c r="A1129" s="69" t="s">
        <v>4372</v>
      </c>
      <c r="B1129" s="71" t="s">
        <v>4373</v>
      </c>
      <c r="C1129" s="71"/>
      <c r="D1129" s="72" t="s">
        <v>1215</v>
      </c>
      <c r="E1129" s="71" t="s">
        <v>1609</v>
      </c>
      <c r="F1129" s="71" t="s">
        <v>1610</v>
      </c>
      <c r="G1129" s="71"/>
      <c r="H1129" s="71" t="s">
        <v>1611</v>
      </c>
      <c r="I1129" s="71" t="s">
        <v>1215</v>
      </c>
      <c r="J1129" s="73">
        <v>88310</v>
      </c>
      <c r="K1129" s="73">
        <v>138200</v>
      </c>
      <c r="L1129" s="73">
        <v>4506</v>
      </c>
      <c r="M1129" s="73">
        <v>133837.45316899999</v>
      </c>
      <c r="N1129" s="73">
        <v>22845</v>
      </c>
      <c r="O1129" s="73">
        <v>169863</v>
      </c>
      <c r="P1129" s="73">
        <v>1366</v>
      </c>
      <c r="Q1129" s="73">
        <v>102181.36090699999</v>
      </c>
      <c r="R1129" s="73">
        <v>102500</v>
      </c>
      <c r="S1129" s="73">
        <v>138200</v>
      </c>
      <c r="T1129" s="73">
        <v>16321</v>
      </c>
      <c r="U1129" s="73">
        <v>104862.386981</v>
      </c>
      <c r="V1129" s="73">
        <v>98000</v>
      </c>
      <c r="W1129" s="73">
        <v>247114</v>
      </c>
      <c r="X1129" s="73">
        <v>8344</v>
      </c>
      <c r="Y1129" s="73">
        <v>128165.87571399999</v>
      </c>
      <c r="Z1129" s="73">
        <v>2</v>
      </c>
      <c r="AA1129" s="73">
        <v>390628</v>
      </c>
      <c r="AB1129" s="73">
        <v>10600.4</v>
      </c>
      <c r="AC1129" s="73">
        <v>109107.429066</v>
      </c>
      <c r="AD1129" s="75">
        <f t="shared" si="51"/>
        <v>2314530581.8964148</v>
      </c>
      <c r="AE1129" s="74">
        <f t="shared" si="52"/>
        <v>20827</v>
      </c>
      <c r="AF1129" s="75">
        <f t="shared" si="53"/>
        <v>111131.25183158471</v>
      </c>
    </row>
    <row r="1130" spans="1:32">
      <c r="A1130" s="69" t="s">
        <v>4374</v>
      </c>
      <c r="B1130" s="71" t="s">
        <v>4375</v>
      </c>
      <c r="C1130" s="71"/>
      <c r="D1130" s="72" t="s">
        <v>1219</v>
      </c>
      <c r="E1130" s="71" t="s">
        <v>2252</v>
      </c>
      <c r="F1130" s="71" t="s">
        <v>2253</v>
      </c>
      <c r="G1130" s="71"/>
      <c r="H1130" s="71" t="s">
        <v>1621</v>
      </c>
      <c r="I1130" s="71" t="s">
        <v>1215</v>
      </c>
      <c r="J1130" s="73">
        <v>1864</v>
      </c>
      <c r="K1130" s="73">
        <v>10721</v>
      </c>
      <c r="L1130" s="73">
        <v>461455</v>
      </c>
      <c r="M1130" s="73">
        <v>5015.542598</v>
      </c>
      <c r="N1130" s="73">
        <v>0</v>
      </c>
      <c r="O1130" s="73">
        <v>4649276</v>
      </c>
      <c r="P1130" s="73">
        <v>128577</v>
      </c>
      <c r="Q1130" s="73">
        <v>3417.0879369999998</v>
      </c>
      <c r="R1130" s="73">
        <v>0</v>
      </c>
      <c r="S1130" s="73">
        <v>0</v>
      </c>
      <c r="T1130" s="73">
        <v>0</v>
      </c>
      <c r="U1130" s="73">
        <v>0</v>
      </c>
      <c r="V1130" s="73">
        <v>126</v>
      </c>
      <c r="W1130" s="73">
        <v>37280</v>
      </c>
      <c r="X1130" s="73">
        <v>1099</v>
      </c>
      <c r="Y1130" s="73">
        <v>14324.159233</v>
      </c>
      <c r="Z1130" s="73">
        <v>247</v>
      </c>
      <c r="AA1130" s="73">
        <v>42476</v>
      </c>
      <c r="AB1130" s="73">
        <v>19511</v>
      </c>
      <c r="AC1130" s="73">
        <v>8781.1218590000008</v>
      </c>
      <c r="AD1130" s="75">
        <f t="shared" si="51"/>
        <v>2314447209.5600901</v>
      </c>
      <c r="AE1130" s="74">
        <f t="shared" si="52"/>
        <v>461455</v>
      </c>
      <c r="AF1130" s="75">
        <f t="shared" si="53"/>
        <v>5015.542598</v>
      </c>
    </row>
    <row r="1131" spans="1:32">
      <c r="A1131" s="69" t="s">
        <v>4376</v>
      </c>
      <c r="B1131" s="71" t="s">
        <v>4377</v>
      </c>
      <c r="C1131" s="71"/>
      <c r="D1131" s="72" t="s">
        <v>1219</v>
      </c>
      <c r="E1131" s="71" t="s">
        <v>4378</v>
      </c>
      <c r="F1131" s="71" t="s">
        <v>4379</v>
      </c>
      <c r="G1131" s="71"/>
      <c r="H1131" s="71" t="s">
        <v>1237</v>
      </c>
      <c r="I1131" s="71" t="s">
        <v>1219</v>
      </c>
      <c r="J1131" s="73">
        <v>14227</v>
      </c>
      <c r="K1131" s="73">
        <v>37300</v>
      </c>
      <c r="L1131" s="73">
        <v>118484</v>
      </c>
      <c r="M1131" s="73">
        <v>16182.693636</v>
      </c>
      <c r="N1131" s="73">
        <v>0</v>
      </c>
      <c r="O1131" s="73">
        <v>267405</v>
      </c>
      <c r="P1131" s="73">
        <v>495655.92</v>
      </c>
      <c r="Q1131" s="73">
        <v>929.82553600000006</v>
      </c>
      <c r="R1131" s="73">
        <v>9720</v>
      </c>
      <c r="S1131" s="73">
        <v>32500</v>
      </c>
      <c r="T1131" s="73">
        <v>30876.5</v>
      </c>
      <c r="U1131" s="73">
        <v>12787.033985</v>
      </c>
      <c r="V1131" s="73">
        <v>13</v>
      </c>
      <c r="W1131" s="73">
        <v>35200</v>
      </c>
      <c r="X1131" s="73">
        <v>1222929.69</v>
      </c>
      <c r="Y1131" s="73">
        <v>168.34494599999999</v>
      </c>
      <c r="Z1131" s="73">
        <v>0</v>
      </c>
      <c r="AA1131" s="73">
        <v>335700</v>
      </c>
      <c r="AB1131" s="73">
        <v>1455173.72</v>
      </c>
      <c r="AC1131" s="73">
        <v>185.662668</v>
      </c>
      <c r="AD1131" s="75">
        <f t="shared" si="51"/>
        <v>2312209127.6056767</v>
      </c>
      <c r="AE1131" s="74">
        <f t="shared" si="52"/>
        <v>149360.5</v>
      </c>
      <c r="AF1131" s="75">
        <f t="shared" si="53"/>
        <v>15480.727016886503</v>
      </c>
    </row>
    <row r="1132" spans="1:32">
      <c r="A1132" s="69" t="s">
        <v>4380</v>
      </c>
      <c r="B1132" s="71" t="s">
        <v>4381</v>
      </c>
      <c r="C1132" s="71"/>
      <c r="D1132" s="72" t="s">
        <v>1215</v>
      </c>
      <c r="E1132" s="71" t="s">
        <v>3450</v>
      </c>
      <c r="F1132" s="71" t="s">
        <v>3451</v>
      </c>
      <c r="G1132" s="71"/>
      <c r="H1132" s="71" t="s">
        <v>1237</v>
      </c>
      <c r="I1132" s="71" t="s">
        <v>1215</v>
      </c>
      <c r="J1132" s="73">
        <v>78625</v>
      </c>
      <c r="K1132" s="73">
        <v>97237</v>
      </c>
      <c r="L1132" s="73">
        <v>21987</v>
      </c>
      <c r="M1132" s="73">
        <v>88815.096779</v>
      </c>
      <c r="N1132" s="73">
        <v>0</v>
      </c>
      <c r="O1132" s="73">
        <v>635000</v>
      </c>
      <c r="P1132" s="73">
        <v>3494</v>
      </c>
      <c r="Q1132" s="73">
        <v>68358.351437999998</v>
      </c>
      <c r="R1132" s="73">
        <v>46340</v>
      </c>
      <c r="S1132" s="73">
        <v>84540</v>
      </c>
      <c r="T1132" s="73">
        <v>6452</v>
      </c>
      <c r="U1132" s="73">
        <v>55535.656535000002</v>
      </c>
      <c r="V1132" s="73">
        <v>222</v>
      </c>
      <c r="W1132" s="73">
        <v>132000</v>
      </c>
      <c r="X1132" s="73">
        <v>35669.1</v>
      </c>
      <c r="Y1132" s="73">
        <v>6266.6722609999997</v>
      </c>
      <c r="Z1132" s="73">
        <v>270</v>
      </c>
      <c r="AA1132" s="73">
        <v>430740</v>
      </c>
      <c r="AB1132" s="73">
        <v>56288.45</v>
      </c>
      <c r="AC1132" s="73">
        <v>7019.432065</v>
      </c>
      <c r="AD1132" s="75">
        <f t="shared" si="51"/>
        <v>2311093588.8436933</v>
      </c>
      <c r="AE1132" s="74">
        <f t="shared" si="52"/>
        <v>28439</v>
      </c>
      <c r="AF1132" s="75">
        <f t="shared" si="53"/>
        <v>81264.938599939982</v>
      </c>
    </row>
    <row r="1133" spans="1:32">
      <c r="A1133" s="69" t="s">
        <v>4382</v>
      </c>
      <c r="B1133" s="71" t="s">
        <v>4383</v>
      </c>
      <c r="C1133" s="71"/>
      <c r="D1133" s="72" t="s">
        <v>1219</v>
      </c>
      <c r="E1133" s="71" t="s">
        <v>1938</v>
      </c>
      <c r="F1133" s="71" t="s">
        <v>1939</v>
      </c>
      <c r="G1133" s="71"/>
      <c r="H1133" s="71" t="s">
        <v>1237</v>
      </c>
      <c r="I1133" s="71" t="s">
        <v>1219</v>
      </c>
      <c r="J1133" s="73">
        <v>2944</v>
      </c>
      <c r="K1133" s="73">
        <v>13516</v>
      </c>
      <c r="L1133" s="73">
        <v>205547</v>
      </c>
      <c r="M1133" s="73">
        <v>11196.650154000001</v>
      </c>
      <c r="N1133" s="73">
        <v>0</v>
      </c>
      <c r="O1133" s="73">
        <v>114450</v>
      </c>
      <c r="P1133" s="73">
        <v>27915</v>
      </c>
      <c r="Q1133" s="73">
        <v>6359.3015930000001</v>
      </c>
      <c r="R1133" s="73">
        <v>1990</v>
      </c>
      <c r="S1133" s="73">
        <v>3076</v>
      </c>
      <c r="T1133" s="73">
        <v>2051</v>
      </c>
      <c r="U1133" s="73">
        <v>2403.8215479999999</v>
      </c>
      <c r="V1133" s="73">
        <v>793</v>
      </c>
      <c r="W1133" s="73">
        <v>315150</v>
      </c>
      <c r="X1133" s="73">
        <v>8353.2000000000007</v>
      </c>
      <c r="Y1133" s="73">
        <v>2752.9947040000002</v>
      </c>
      <c r="Z1133" s="73">
        <v>13</v>
      </c>
      <c r="AA1133" s="73">
        <v>40042</v>
      </c>
      <c r="AB1133" s="73">
        <v>48678</v>
      </c>
      <c r="AC1133" s="73">
        <v>2524.5391979999999</v>
      </c>
      <c r="AD1133" s="75">
        <f t="shared" si="51"/>
        <v>2306368087.1991858</v>
      </c>
      <c r="AE1133" s="74">
        <f t="shared" si="52"/>
        <v>207598</v>
      </c>
      <c r="AF1133" s="75">
        <f t="shared" si="53"/>
        <v>11109.779897682954</v>
      </c>
    </row>
    <row r="1134" spans="1:32">
      <c r="A1134" s="69" t="s">
        <v>4384</v>
      </c>
      <c r="B1134" s="71" t="s">
        <v>4385</v>
      </c>
      <c r="C1134" s="71"/>
      <c r="D1134" s="72" t="s">
        <v>1219</v>
      </c>
      <c r="E1134" s="71" t="s">
        <v>4386</v>
      </c>
      <c r="F1134" s="71" t="s">
        <v>4387</v>
      </c>
      <c r="G1134" s="71"/>
      <c r="H1134" s="71" t="s">
        <v>1237</v>
      </c>
      <c r="I1134" s="71" t="s">
        <v>1219</v>
      </c>
      <c r="J1134" s="73">
        <v>3000</v>
      </c>
      <c r="K1134" s="73">
        <v>26287</v>
      </c>
      <c r="L1134" s="73">
        <v>97023</v>
      </c>
      <c r="M1134" s="73">
        <v>23630.037799000002</v>
      </c>
      <c r="N1134" s="73">
        <v>0</v>
      </c>
      <c r="O1134" s="73">
        <v>185128</v>
      </c>
      <c r="P1134" s="73">
        <v>13790.958329999999</v>
      </c>
      <c r="Q1134" s="73">
        <v>18582.909790999998</v>
      </c>
      <c r="R1134" s="73">
        <v>9960</v>
      </c>
      <c r="S1134" s="73">
        <v>20680</v>
      </c>
      <c r="T1134" s="73">
        <v>1193</v>
      </c>
      <c r="U1134" s="73">
        <v>11265.309297</v>
      </c>
      <c r="V1134" s="73">
        <v>216</v>
      </c>
      <c r="W1134" s="73">
        <v>31160</v>
      </c>
      <c r="X1134" s="73">
        <v>14664.674999999999</v>
      </c>
      <c r="Y1134" s="73">
        <v>3036.9980770000002</v>
      </c>
      <c r="Z1134" s="73">
        <v>33</v>
      </c>
      <c r="AA1134" s="73">
        <v>42720</v>
      </c>
      <c r="AB1134" s="73">
        <v>26246.82</v>
      </c>
      <c r="AC1134" s="73">
        <v>4951.7826409999998</v>
      </c>
      <c r="AD1134" s="75">
        <f t="shared" si="51"/>
        <v>2306096671.363698</v>
      </c>
      <c r="AE1134" s="74">
        <f t="shared" si="52"/>
        <v>98216</v>
      </c>
      <c r="AF1134" s="75">
        <f t="shared" si="53"/>
        <v>23479.847187461288</v>
      </c>
    </row>
    <row r="1135" spans="1:32">
      <c r="A1135" s="69" t="s">
        <v>4388</v>
      </c>
      <c r="B1135" s="71" t="s">
        <v>4389</v>
      </c>
      <c r="C1135" s="71"/>
      <c r="D1135" s="72" t="s">
        <v>1219</v>
      </c>
      <c r="E1135" s="71" t="s">
        <v>3964</v>
      </c>
      <c r="F1135" s="71" t="s">
        <v>3965</v>
      </c>
      <c r="G1135" s="71"/>
      <c r="H1135" s="71" t="s">
        <v>1237</v>
      </c>
      <c r="I1135" s="71" t="s">
        <v>1215</v>
      </c>
      <c r="J1135" s="73">
        <v>0</v>
      </c>
      <c r="K1135" s="73">
        <v>7245</v>
      </c>
      <c r="L1135" s="73">
        <v>442103</v>
      </c>
      <c r="M1135" s="73">
        <v>5054.5747570000003</v>
      </c>
      <c r="N1135" s="73">
        <v>0</v>
      </c>
      <c r="O1135" s="73">
        <v>432040</v>
      </c>
      <c r="P1135" s="73">
        <v>63349</v>
      </c>
      <c r="Q1135" s="73">
        <v>3319.6547340000002</v>
      </c>
      <c r="R1135" s="73">
        <v>101</v>
      </c>
      <c r="S1135" s="73">
        <v>6100</v>
      </c>
      <c r="T1135" s="73">
        <v>79268</v>
      </c>
      <c r="U1135" s="73">
        <v>842.56357600000001</v>
      </c>
      <c r="V1135" s="73">
        <v>24</v>
      </c>
      <c r="W1135" s="73">
        <v>10880</v>
      </c>
      <c r="X1135" s="73">
        <v>248210.8</v>
      </c>
      <c r="Y1135" s="73">
        <v>278.61718999999999</v>
      </c>
      <c r="Z1135" s="73">
        <v>1</v>
      </c>
      <c r="AA1135" s="73">
        <v>23192</v>
      </c>
      <c r="AB1135" s="73">
        <v>224307.4</v>
      </c>
      <c r="AC1135" s="73">
        <v>862.86264600000004</v>
      </c>
      <c r="AD1135" s="75">
        <f t="shared" si="51"/>
        <v>2301430993.336339</v>
      </c>
      <c r="AE1135" s="74">
        <f t="shared" si="52"/>
        <v>521371</v>
      </c>
      <c r="AF1135" s="75">
        <f t="shared" si="53"/>
        <v>4414.1906499140514</v>
      </c>
    </row>
    <row r="1136" spans="1:32">
      <c r="A1136" s="69" t="s">
        <v>4390</v>
      </c>
      <c r="B1136" s="71" t="s">
        <v>4391</v>
      </c>
      <c r="C1136" s="71"/>
      <c r="D1136" s="72" t="s">
        <v>1219</v>
      </c>
      <c r="E1136" s="71" t="s">
        <v>2575</v>
      </c>
      <c r="F1136" s="71" t="s">
        <v>2576</v>
      </c>
      <c r="G1136" s="71"/>
      <c r="H1136" s="71" t="s">
        <v>1296</v>
      </c>
      <c r="I1136" s="71" t="s">
        <v>1219</v>
      </c>
      <c r="J1136" s="73">
        <v>415</v>
      </c>
      <c r="K1136" s="73">
        <v>13750</v>
      </c>
      <c r="L1136" s="73">
        <v>156688.9</v>
      </c>
      <c r="M1136" s="73">
        <v>4924.7477600000002</v>
      </c>
      <c r="N1136" s="73">
        <v>100</v>
      </c>
      <c r="O1136" s="73">
        <v>23697</v>
      </c>
      <c r="P1136" s="73">
        <v>164878.1</v>
      </c>
      <c r="Q1136" s="73">
        <v>2031.34439</v>
      </c>
      <c r="R1136" s="73">
        <v>2190</v>
      </c>
      <c r="S1136" s="73">
        <v>13000</v>
      </c>
      <c r="T1136" s="73">
        <v>278625</v>
      </c>
      <c r="U1136" s="73">
        <v>5487.9059180000004</v>
      </c>
      <c r="V1136" s="73">
        <v>0</v>
      </c>
      <c r="W1136" s="73">
        <v>83980</v>
      </c>
      <c r="X1136" s="73">
        <v>1062502.2</v>
      </c>
      <c r="Y1136" s="73">
        <v>991.45246199999997</v>
      </c>
      <c r="Z1136" s="73">
        <v>0</v>
      </c>
      <c r="AA1136" s="73">
        <v>583750</v>
      </c>
      <c r="AB1136" s="73">
        <v>1430673.5</v>
      </c>
      <c r="AC1136" s="73">
        <v>800.52866800000004</v>
      </c>
      <c r="AD1136" s="75">
        <f t="shared" si="51"/>
        <v>2300721095.6946139</v>
      </c>
      <c r="AE1136" s="74">
        <f t="shared" si="52"/>
        <v>435313.9</v>
      </c>
      <c r="AF1136" s="75">
        <f t="shared" si="53"/>
        <v>5285.2001640531435</v>
      </c>
    </row>
    <row r="1137" spans="1:32">
      <c r="A1137" s="69" t="s">
        <v>4392</v>
      </c>
      <c r="B1137" s="71" t="s">
        <v>4393</v>
      </c>
      <c r="C1137" s="71"/>
      <c r="D1137" s="72" t="s">
        <v>1219</v>
      </c>
      <c r="E1137" s="71" t="s">
        <v>4394</v>
      </c>
      <c r="F1137" s="71" t="s">
        <v>4395</v>
      </c>
      <c r="G1137" s="71"/>
      <c r="H1137" s="71" t="s">
        <v>1237</v>
      </c>
      <c r="I1137" s="71" t="s">
        <v>1215</v>
      </c>
      <c r="J1137" s="73">
        <v>0</v>
      </c>
      <c r="K1137" s="73">
        <v>0</v>
      </c>
      <c r="L1137" s="73">
        <v>0</v>
      </c>
      <c r="M1137" s="73">
        <v>0</v>
      </c>
      <c r="N1137" s="73">
        <v>2182</v>
      </c>
      <c r="O1137" s="73">
        <v>60039</v>
      </c>
      <c r="P1137" s="73">
        <v>6845.8</v>
      </c>
      <c r="Q1137" s="73">
        <v>11951.859968000001</v>
      </c>
      <c r="R1137" s="73">
        <v>820</v>
      </c>
      <c r="S1137" s="73">
        <v>3000</v>
      </c>
      <c r="T1137" s="73">
        <v>1040574</v>
      </c>
      <c r="U1137" s="73">
        <v>2210.873333</v>
      </c>
      <c r="V1137" s="73">
        <v>463</v>
      </c>
      <c r="W1137" s="73">
        <v>72500</v>
      </c>
      <c r="X1137" s="73">
        <v>15800.333329999999</v>
      </c>
      <c r="Y1137" s="73">
        <v>3318.0329630000001</v>
      </c>
      <c r="Z1137" s="73">
        <v>265</v>
      </c>
      <c r="AA1137" s="73">
        <v>145230</v>
      </c>
      <c r="AB1137" s="73">
        <v>46722.199990000001</v>
      </c>
      <c r="AC1137" s="73">
        <v>7728.0165230000002</v>
      </c>
      <c r="AD1137" s="75">
        <f t="shared" si="51"/>
        <v>2300577307.613142</v>
      </c>
      <c r="AE1137" s="74">
        <f t="shared" si="52"/>
        <v>1040574</v>
      </c>
      <c r="AF1137" s="75">
        <f t="shared" si="53"/>
        <v>2210.873333</v>
      </c>
    </row>
    <row r="1138" spans="1:32">
      <c r="A1138" s="69" t="s">
        <v>4396</v>
      </c>
      <c r="B1138" s="71" t="s">
        <v>4397</v>
      </c>
      <c r="C1138" s="71"/>
      <c r="D1138" s="72" t="s">
        <v>1215</v>
      </c>
      <c r="E1138" s="71" t="s">
        <v>2693</v>
      </c>
      <c r="F1138" s="71" t="s">
        <v>2694</v>
      </c>
      <c r="G1138" s="71"/>
      <c r="H1138" s="71" t="s">
        <v>1237</v>
      </c>
      <c r="I1138" s="71" t="s">
        <v>1219</v>
      </c>
      <c r="J1138" s="73">
        <v>2842</v>
      </c>
      <c r="K1138" s="73">
        <v>4759</v>
      </c>
      <c r="L1138" s="73">
        <v>491817</v>
      </c>
      <c r="M1138" s="73">
        <v>4469.0078169999997</v>
      </c>
      <c r="N1138" s="73">
        <v>0</v>
      </c>
      <c r="O1138" s="73">
        <v>119736</v>
      </c>
      <c r="P1138" s="73">
        <v>75231</v>
      </c>
      <c r="Q1138" s="73">
        <v>4039.3490280000001</v>
      </c>
      <c r="R1138" s="73">
        <v>257</v>
      </c>
      <c r="S1138" s="73">
        <v>3975</v>
      </c>
      <c r="T1138" s="73">
        <v>31729</v>
      </c>
      <c r="U1138" s="73">
        <v>3093.079984</v>
      </c>
      <c r="V1138" s="73">
        <v>90</v>
      </c>
      <c r="W1138" s="73">
        <v>15316</v>
      </c>
      <c r="X1138" s="73">
        <v>27723.212599999999</v>
      </c>
      <c r="Y1138" s="73">
        <v>1520.8275779999999</v>
      </c>
      <c r="Z1138" s="73">
        <v>2</v>
      </c>
      <c r="AA1138" s="73">
        <v>5075000</v>
      </c>
      <c r="AB1138" s="73">
        <v>1854949</v>
      </c>
      <c r="AC1138" s="73">
        <v>384.92412000000002</v>
      </c>
      <c r="AD1138" s="75">
        <f t="shared" si="51"/>
        <v>2296074352.3458247</v>
      </c>
      <c r="AE1138" s="74">
        <f t="shared" si="52"/>
        <v>523546</v>
      </c>
      <c r="AF1138" s="75">
        <f t="shared" si="53"/>
        <v>4385.6210387355168</v>
      </c>
    </row>
    <row r="1139" spans="1:32">
      <c r="A1139" s="69" t="s">
        <v>4398</v>
      </c>
      <c r="B1139" s="71" t="s">
        <v>4399</v>
      </c>
      <c r="C1139" s="71"/>
      <c r="D1139" s="72" t="s">
        <v>1215</v>
      </c>
      <c r="E1139" s="71"/>
      <c r="F1139" s="71"/>
      <c r="G1139" s="71"/>
      <c r="H1139" s="71" t="s">
        <v>1237</v>
      </c>
      <c r="I1139" s="71" t="s">
        <v>1215</v>
      </c>
      <c r="J1139" s="73">
        <v>60570</v>
      </c>
      <c r="K1139" s="73">
        <v>78815</v>
      </c>
      <c r="L1139" s="73">
        <v>26635</v>
      </c>
      <c r="M1139" s="73">
        <v>71355.451056000005</v>
      </c>
      <c r="N1139" s="73">
        <v>0</v>
      </c>
      <c r="O1139" s="73">
        <v>95400</v>
      </c>
      <c r="P1139" s="73">
        <v>21720.14286</v>
      </c>
      <c r="Q1139" s="73">
        <v>14990.430037</v>
      </c>
      <c r="R1139" s="73">
        <v>55720</v>
      </c>
      <c r="S1139" s="73">
        <v>64978</v>
      </c>
      <c r="T1139" s="73">
        <v>6404</v>
      </c>
      <c r="U1139" s="73">
        <v>61485.757958000002</v>
      </c>
      <c r="V1139" s="73">
        <v>1232</v>
      </c>
      <c r="W1139" s="73">
        <v>132272</v>
      </c>
      <c r="X1139" s="73">
        <v>24571.646720000001</v>
      </c>
      <c r="Y1139" s="73">
        <v>24134.726731999999</v>
      </c>
      <c r="Z1139" s="73">
        <v>0</v>
      </c>
      <c r="AA1139" s="73">
        <v>369600</v>
      </c>
      <c r="AB1139" s="73">
        <v>750285</v>
      </c>
      <c r="AC1139" s="73">
        <v>1869.278247</v>
      </c>
      <c r="AD1139" s="75">
        <f t="shared" si="51"/>
        <v>2294307232.839592</v>
      </c>
      <c r="AE1139" s="74">
        <f t="shared" si="52"/>
        <v>33039</v>
      </c>
      <c r="AF1139" s="75">
        <f t="shared" si="53"/>
        <v>69442.393318187358</v>
      </c>
    </row>
    <row r="1140" spans="1:32">
      <c r="A1140" s="69" t="s">
        <v>4400</v>
      </c>
      <c r="B1140" s="71" t="s">
        <v>4401</v>
      </c>
      <c r="C1140" s="71"/>
      <c r="D1140" s="72" t="s">
        <v>1215</v>
      </c>
      <c r="E1140" s="71" t="s">
        <v>4402</v>
      </c>
      <c r="F1140" s="71" t="s">
        <v>4403</v>
      </c>
      <c r="G1140" s="71"/>
      <c r="H1140" s="71" t="s">
        <v>1237</v>
      </c>
      <c r="I1140" s="71" t="s">
        <v>1219</v>
      </c>
      <c r="J1140" s="73">
        <v>0</v>
      </c>
      <c r="K1140" s="73">
        <v>68158</v>
      </c>
      <c r="L1140" s="73">
        <v>30142</v>
      </c>
      <c r="M1140" s="73">
        <v>59830.252068000002</v>
      </c>
      <c r="N1140" s="73">
        <v>923.41</v>
      </c>
      <c r="O1140" s="73">
        <v>420804</v>
      </c>
      <c r="P1140" s="73">
        <v>14903.230320000001</v>
      </c>
      <c r="Q1140" s="73">
        <v>36642.565755000003</v>
      </c>
      <c r="R1140" s="73">
        <v>40698</v>
      </c>
      <c r="S1140" s="73">
        <v>60322</v>
      </c>
      <c r="T1140" s="73">
        <v>9636</v>
      </c>
      <c r="U1140" s="73">
        <v>50405.247297000002</v>
      </c>
      <c r="V1140" s="73">
        <v>30</v>
      </c>
      <c r="W1140" s="73">
        <v>1934880</v>
      </c>
      <c r="X1140" s="73">
        <v>53569.557800000002</v>
      </c>
      <c r="Y1140" s="73">
        <v>6363.8964619999997</v>
      </c>
      <c r="Z1140" s="73">
        <v>13</v>
      </c>
      <c r="AA1140" s="73">
        <v>143640</v>
      </c>
      <c r="AB1140" s="73">
        <v>72119.97</v>
      </c>
      <c r="AC1140" s="73">
        <v>5124.7722690000001</v>
      </c>
      <c r="AD1140" s="75">
        <f t="shared" si="51"/>
        <v>2289108420.7875481</v>
      </c>
      <c r="AE1140" s="74">
        <f t="shared" si="52"/>
        <v>39778</v>
      </c>
      <c r="AF1140" s="75">
        <f t="shared" si="53"/>
        <v>57547.096907525469</v>
      </c>
    </row>
    <row r="1141" spans="1:32">
      <c r="A1141" s="69" t="s">
        <v>4404</v>
      </c>
      <c r="B1141" s="71" t="s">
        <v>4405</v>
      </c>
      <c r="C1141" s="71"/>
      <c r="D1141" s="72" t="s">
        <v>1215</v>
      </c>
      <c r="E1141" s="71" t="s">
        <v>4190</v>
      </c>
      <c r="F1141" s="71" t="s">
        <v>4191</v>
      </c>
      <c r="G1141" s="71"/>
      <c r="H1141" s="71" t="s">
        <v>1468</v>
      </c>
      <c r="I1141" s="71" t="s">
        <v>1215</v>
      </c>
      <c r="J1141" s="73">
        <v>599160</v>
      </c>
      <c r="K1141" s="73">
        <v>599160</v>
      </c>
      <c r="L1141" s="73">
        <v>8</v>
      </c>
      <c r="M1141" s="73">
        <v>599160</v>
      </c>
      <c r="N1141" s="73">
        <v>115824</v>
      </c>
      <c r="O1141" s="73">
        <v>875300</v>
      </c>
      <c r="P1141" s="73">
        <v>423.2</v>
      </c>
      <c r="Q1141" s="73">
        <v>634087.14083100006</v>
      </c>
      <c r="R1141" s="73">
        <v>599160</v>
      </c>
      <c r="S1141" s="73">
        <v>599160</v>
      </c>
      <c r="T1141" s="73">
        <v>3810</v>
      </c>
      <c r="U1141" s="73">
        <v>599160</v>
      </c>
      <c r="V1141" s="73">
        <v>121584</v>
      </c>
      <c r="W1141" s="73">
        <v>871570</v>
      </c>
      <c r="X1141" s="73">
        <v>5581.2</v>
      </c>
      <c r="Y1141" s="73">
        <v>210235.973096</v>
      </c>
      <c r="Z1141" s="73">
        <v>1</v>
      </c>
      <c r="AA1141" s="73">
        <v>680870</v>
      </c>
      <c r="AB1141" s="73">
        <v>21943</v>
      </c>
      <c r="AC1141" s="73">
        <v>124954.034996</v>
      </c>
      <c r="AD1141" s="75">
        <f t="shared" si="51"/>
        <v>2287592880</v>
      </c>
      <c r="AE1141" s="74">
        <f t="shared" si="52"/>
        <v>3818</v>
      </c>
      <c r="AF1141" s="75">
        <f t="shared" si="53"/>
        <v>599160</v>
      </c>
    </row>
    <row r="1142" spans="1:32">
      <c r="A1142" s="69" t="s">
        <v>4406</v>
      </c>
      <c r="B1142" s="71" t="s">
        <v>3176</v>
      </c>
      <c r="C1142" s="71"/>
      <c r="D1142" s="72" t="s">
        <v>1215</v>
      </c>
      <c r="E1142" s="71" t="s">
        <v>3177</v>
      </c>
      <c r="F1142" s="71" t="s">
        <v>3178</v>
      </c>
      <c r="G1142" s="71"/>
      <c r="H1142" s="71" t="s">
        <v>1237</v>
      </c>
      <c r="I1142" s="71" t="s">
        <v>1215</v>
      </c>
      <c r="J1142" s="73">
        <v>98000</v>
      </c>
      <c r="K1142" s="73">
        <v>202605</v>
      </c>
      <c r="L1142" s="73">
        <v>16172</v>
      </c>
      <c r="M1142" s="73">
        <v>141374.73738100001</v>
      </c>
      <c r="N1142" s="73">
        <v>5189</v>
      </c>
      <c r="O1142" s="73">
        <v>224550</v>
      </c>
      <c r="P1142" s="73">
        <v>1996</v>
      </c>
      <c r="Q1142" s="73">
        <v>104659.687573</v>
      </c>
      <c r="R1142" s="73">
        <v>0</v>
      </c>
      <c r="S1142" s="73">
        <v>0</v>
      </c>
      <c r="T1142" s="73">
        <v>0</v>
      </c>
      <c r="U1142" s="73">
        <v>0</v>
      </c>
      <c r="V1142" s="73">
        <v>3581</v>
      </c>
      <c r="W1142" s="73">
        <v>5178600</v>
      </c>
      <c r="X1142" s="73">
        <v>177974.56849999999</v>
      </c>
      <c r="Y1142" s="73">
        <v>4427.4624219999996</v>
      </c>
      <c r="Z1142" s="73">
        <v>4600</v>
      </c>
      <c r="AA1142" s="73">
        <v>173656</v>
      </c>
      <c r="AB1142" s="73">
        <v>5700</v>
      </c>
      <c r="AC1142" s="73">
        <v>18085.251227000001</v>
      </c>
      <c r="AD1142" s="75">
        <f t="shared" si="51"/>
        <v>2286312252.9255323</v>
      </c>
      <c r="AE1142" s="74">
        <f t="shared" si="52"/>
        <v>16172</v>
      </c>
      <c r="AF1142" s="75">
        <f t="shared" si="53"/>
        <v>141374.73738100001</v>
      </c>
    </row>
    <row r="1143" spans="1:32">
      <c r="A1143" s="69" t="s">
        <v>4407</v>
      </c>
      <c r="B1143" s="71" t="s">
        <v>4408</v>
      </c>
      <c r="C1143" s="71"/>
      <c r="D1143" s="72" t="s">
        <v>1219</v>
      </c>
      <c r="E1143" s="71" t="s">
        <v>1271</v>
      </c>
      <c r="F1143" s="71" t="s">
        <v>1272</v>
      </c>
      <c r="G1143" s="71"/>
      <c r="H1143" s="71" t="s">
        <v>1237</v>
      </c>
      <c r="I1143" s="71" t="s">
        <v>1215</v>
      </c>
      <c r="J1143" s="73">
        <v>3900</v>
      </c>
      <c r="K1143" s="73">
        <v>8750</v>
      </c>
      <c r="L1143" s="73">
        <v>280636</v>
      </c>
      <c r="M1143" s="73">
        <v>7560.6743980000001</v>
      </c>
      <c r="N1143" s="73">
        <v>0</v>
      </c>
      <c r="O1143" s="73">
        <v>87890</v>
      </c>
      <c r="P1143" s="73">
        <v>34988.199999999997</v>
      </c>
      <c r="Q1143" s="73">
        <v>7051.1730200000002</v>
      </c>
      <c r="R1143" s="73">
        <v>3960</v>
      </c>
      <c r="S1143" s="73">
        <v>4505</v>
      </c>
      <c r="T1143" s="73">
        <v>39663</v>
      </c>
      <c r="U1143" s="73">
        <v>4146.8208340000001</v>
      </c>
      <c r="V1143" s="73">
        <v>888</v>
      </c>
      <c r="W1143" s="73">
        <v>10400</v>
      </c>
      <c r="X1143" s="73">
        <v>3740</v>
      </c>
      <c r="Y1143" s="73">
        <v>2198.190638</v>
      </c>
      <c r="Z1143" s="73">
        <v>888</v>
      </c>
      <c r="AA1143" s="73">
        <v>17011</v>
      </c>
      <c r="AB1143" s="73">
        <v>5765</v>
      </c>
      <c r="AC1143" s="73">
        <v>3565.646894</v>
      </c>
      <c r="AD1143" s="75">
        <f t="shared" si="51"/>
        <v>2286272775.0960703</v>
      </c>
      <c r="AE1143" s="74">
        <f t="shared" si="52"/>
        <v>320299</v>
      </c>
      <c r="AF1143" s="75">
        <f t="shared" si="53"/>
        <v>7137.9329161067326</v>
      </c>
    </row>
    <row r="1144" spans="1:32">
      <c r="A1144" s="69" t="s">
        <v>4409</v>
      </c>
      <c r="B1144" s="71" t="s">
        <v>3102</v>
      </c>
      <c r="C1144" s="71"/>
      <c r="D1144" s="72" t="s">
        <v>1215</v>
      </c>
      <c r="E1144" s="71" t="s">
        <v>3103</v>
      </c>
      <c r="F1144" s="71" t="s">
        <v>1808</v>
      </c>
      <c r="G1144" s="71"/>
      <c r="H1144" s="71" t="s">
        <v>1621</v>
      </c>
      <c r="I1144" s="71" t="s">
        <v>1215</v>
      </c>
      <c r="J1144" s="73">
        <v>15099</v>
      </c>
      <c r="K1144" s="73">
        <v>47122</v>
      </c>
      <c r="L1144" s="73">
        <v>49790</v>
      </c>
      <c r="M1144" s="73">
        <v>41578.978988000003</v>
      </c>
      <c r="N1144" s="73">
        <v>37642</v>
      </c>
      <c r="O1144" s="73">
        <v>54200</v>
      </c>
      <c r="P1144" s="73">
        <v>922</v>
      </c>
      <c r="Q1144" s="73">
        <v>42787.082157999997</v>
      </c>
      <c r="R1144" s="73">
        <v>22766</v>
      </c>
      <c r="S1144" s="73">
        <v>42484</v>
      </c>
      <c r="T1144" s="73">
        <v>8982</v>
      </c>
      <c r="U1144" s="73">
        <v>23898.002888999999</v>
      </c>
      <c r="V1144" s="73">
        <v>40153</v>
      </c>
      <c r="W1144" s="73">
        <v>88731</v>
      </c>
      <c r="X1144" s="73">
        <v>48</v>
      </c>
      <c r="Y1144" s="73">
        <v>48099.312499</v>
      </c>
      <c r="Z1144" s="73">
        <v>2318</v>
      </c>
      <c r="AA1144" s="73">
        <v>47582</v>
      </c>
      <c r="AB1144" s="73">
        <v>11121</v>
      </c>
      <c r="AC1144" s="73">
        <v>42946.748222000002</v>
      </c>
      <c r="AD1144" s="75">
        <f t="shared" si="51"/>
        <v>2284869225.761518</v>
      </c>
      <c r="AE1144" s="74">
        <f t="shared" si="52"/>
        <v>58772</v>
      </c>
      <c r="AF1144" s="75">
        <f t="shared" si="53"/>
        <v>38876.8329436044</v>
      </c>
    </row>
    <row r="1145" spans="1:32">
      <c r="A1145" s="69" t="s">
        <v>4410</v>
      </c>
      <c r="B1145" s="71" t="s">
        <v>4411</v>
      </c>
      <c r="C1145" s="71"/>
      <c r="D1145" s="72" t="s">
        <v>1215</v>
      </c>
      <c r="E1145" s="71" t="s">
        <v>4412</v>
      </c>
      <c r="F1145" s="71" t="s">
        <v>4413</v>
      </c>
      <c r="G1145" s="71"/>
      <c r="H1145" s="71" t="s">
        <v>1237</v>
      </c>
      <c r="I1145" s="71" t="s">
        <v>1215</v>
      </c>
      <c r="J1145" s="73">
        <v>312300</v>
      </c>
      <c r="K1145" s="73">
        <v>333400</v>
      </c>
      <c r="L1145" s="73">
        <v>980</v>
      </c>
      <c r="M1145" s="73">
        <v>321708.87754999998</v>
      </c>
      <c r="N1145" s="73">
        <v>2464</v>
      </c>
      <c r="O1145" s="73">
        <v>424935</v>
      </c>
      <c r="P1145" s="73">
        <v>1188.5709999999999</v>
      </c>
      <c r="Q1145" s="73">
        <v>307347.38634800003</v>
      </c>
      <c r="R1145" s="73">
        <v>195580</v>
      </c>
      <c r="S1145" s="73">
        <v>253400</v>
      </c>
      <c r="T1145" s="73">
        <v>8327</v>
      </c>
      <c r="U1145" s="73">
        <v>236355.674906</v>
      </c>
      <c r="V1145" s="73">
        <v>1976</v>
      </c>
      <c r="W1145" s="73">
        <v>416668</v>
      </c>
      <c r="X1145" s="73">
        <v>78008.150099999999</v>
      </c>
      <c r="Y1145" s="73">
        <v>24415.693354999999</v>
      </c>
      <c r="Z1145" s="73">
        <v>130</v>
      </c>
      <c r="AA1145" s="73">
        <v>1702680</v>
      </c>
      <c r="AB1145" s="73">
        <v>113752.5714</v>
      </c>
      <c r="AC1145" s="73">
        <v>19989.416129000001</v>
      </c>
      <c r="AD1145" s="75">
        <f t="shared" si="51"/>
        <v>2283408404.9412618</v>
      </c>
      <c r="AE1145" s="74">
        <f t="shared" si="52"/>
        <v>9307</v>
      </c>
      <c r="AF1145" s="75">
        <f t="shared" si="53"/>
        <v>245343.11861408205</v>
      </c>
    </row>
    <row r="1146" spans="1:32">
      <c r="A1146" s="69" t="s">
        <v>4414</v>
      </c>
      <c r="B1146" s="71" t="s">
        <v>4415</v>
      </c>
      <c r="C1146" s="71"/>
      <c r="D1146" s="72" t="s">
        <v>1219</v>
      </c>
      <c r="E1146" s="71" t="s">
        <v>2871</v>
      </c>
      <c r="F1146" s="71" t="s">
        <v>2872</v>
      </c>
      <c r="G1146" s="71"/>
      <c r="H1146" s="71" t="s">
        <v>1237</v>
      </c>
      <c r="I1146" s="71" t="s">
        <v>1215</v>
      </c>
      <c r="J1146" s="73">
        <v>73464</v>
      </c>
      <c r="K1146" s="73">
        <v>124510</v>
      </c>
      <c r="L1146" s="73">
        <v>14317</v>
      </c>
      <c r="M1146" s="73">
        <v>108698.03107500001</v>
      </c>
      <c r="N1146" s="73">
        <v>0</v>
      </c>
      <c r="O1146" s="73">
        <v>137740</v>
      </c>
      <c r="P1146" s="73">
        <v>11295</v>
      </c>
      <c r="Q1146" s="73">
        <v>21953.850092000001</v>
      </c>
      <c r="R1146" s="73">
        <v>1334</v>
      </c>
      <c r="S1146" s="73">
        <v>69210</v>
      </c>
      <c r="T1146" s="73">
        <v>39122</v>
      </c>
      <c r="U1146" s="73">
        <v>18581.025732999999</v>
      </c>
      <c r="V1146" s="73">
        <v>450</v>
      </c>
      <c r="W1146" s="73">
        <v>146940</v>
      </c>
      <c r="X1146" s="73">
        <v>149956.48631000001</v>
      </c>
      <c r="Y1146" s="73">
        <v>2163.1685349999998</v>
      </c>
      <c r="Z1146" s="73">
        <v>660</v>
      </c>
      <c r="AA1146" s="73">
        <v>110195</v>
      </c>
      <c r="AB1146" s="73">
        <v>99550.666660000003</v>
      </c>
      <c r="AC1146" s="73">
        <v>1974.4309249999999</v>
      </c>
      <c r="AD1146" s="75">
        <f t="shared" si="51"/>
        <v>2283156599.6272011</v>
      </c>
      <c r="AE1146" s="74">
        <f t="shared" si="52"/>
        <v>53439</v>
      </c>
      <c r="AF1146" s="75">
        <f t="shared" si="53"/>
        <v>42724.538251599042</v>
      </c>
    </row>
    <row r="1147" spans="1:32">
      <c r="A1147" s="69" t="s">
        <v>4416</v>
      </c>
      <c r="B1147" s="71" t="s">
        <v>4417</v>
      </c>
      <c r="C1147" s="71"/>
      <c r="D1147" s="72" t="s">
        <v>1219</v>
      </c>
      <c r="E1147" s="71" t="s">
        <v>1393</v>
      </c>
      <c r="F1147" s="71" t="s">
        <v>1394</v>
      </c>
      <c r="G1147" s="71"/>
      <c r="H1147" s="71" t="s">
        <v>1224</v>
      </c>
      <c r="I1147" s="71" t="s">
        <v>1215</v>
      </c>
      <c r="J1147" s="73">
        <v>7393</v>
      </c>
      <c r="K1147" s="73">
        <v>12300</v>
      </c>
      <c r="L1147" s="73">
        <v>229455</v>
      </c>
      <c r="M1147" s="73">
        <v>9863.8231919999998</v>
      </c>
      <c r="N1147" s="73">
        <v>0</v>
      </c>
      <c r="O1147" s="73">
        <v>567054</v>
      </c>
      <c r="P1147" s="73">
        <v>39766</v>
      </c>
      <c r="Q1147" s="73">
        <v>9667.0677809999997</v>
      </c>
      <c r="R1147" s="73">
        <v>6550</v>
      </c>
      <c r="S1147" s="73">
        <v>10000</v>
      </c>
      <c r="T1147" s="73">
        <v>2135</v>
      </c>
      <c r="U1147" s="73">
        <v>8980.3704849999995</v>
      </c>
      <c r="V1147" s="73">
        <v>9583.35</v>
      </c>
      <c r="W1147" s="73">
        <v>11765</v>
      </c>
      <c r="X1147" s="73">
        <v>48</v>
      </c>
      <c r="Y1147" s="73">
        <v>10948.264583</v>
      </c>
      <c r="Z1147" s="73">
        <v>4600</v>
      </c>
      <c r="AA1147" s="73">
        <v>13709</v>
      </c>
      <c r="AB1147" s="73">
        <v>375</v>
      </c>
      <c r="AC1147" s="73">
        <v>9589.3530109999992</v>
      </c>
      <c r="AD1147" s="75">
        <f t="shared" si="51"/>
        <v>2282476641.5058351</v>
      </c>
      <c r="AE1147" s="74">
        <f t="shared" si="52"/>
        <v>231590</v>
      </c>
      <c r="AF1147" s="75">
        <f t="shared" si="53"/>
        <v>9855.6787491076266</v>
      </c>
    </row>
    <row r="1148" spans="1:32">
      <c r="A1148" s="69" t="s">
        <v>4418</v>
      </c>
      <c r="B1148" s="71" t="s">
        <v>4419</v>
      </c>
      <c r="C1148" s="71"/>
      <c r="D1148" s="72" t="s">
        <v>1215</v>
      </c>
      <c r="E1148" s="71" t="s">
        <v>2172</v>
      </c>
      <c r="F1148" s="71" t="s">
        <v>2173</v>
      </c>
      <c r="G1148" s="71"/>
      <c r="H1148" s="71" t="s">
        <v>1237</v>
      </c>
      <c r="I1148" s="71" t="s">
        <v>1215</v>
      </c>
      <c r="J1148" s="73">
        <v>17250</v>
      </c>
      <c r="K1148" s="73">
        <v>40628</v>
      </c>
      <c r="L1148" s="73">
        <v>28389</v>
      </c>
      <c r="M1148" s="73">
        <v>37166.873255999999</v>
      </c>
      <c r="N1148" s="73">
        <v>0</v>
      </c>
      <c r="O1148" s="73">
        <v>162044</v>
      </c>
      <c r="P1148" s="73">
        <v>260664.06667</v>
      </c>
      <c r="Q1148" s="73">
        <v>1151.812236</v>
      </c>
      <c r="R1148" s="73">
        <v>15990</v>
      </c>
      <c r="S1148" s="73">
        <v>18120</v>
      </c>
      <c r="T1148" s="73">
        <v>71206</v>
      </c>
      <c r="U1148" s="73">
        <v>17234.876370000002</v>
      </c>
      <c r="V1148" s="73">
        <v>480</v>
      </c>
      <c r="W1148" s="73">
        <v>172140</v>
      </c>
      <c r="X1148" s="73">
        <v>274133.43570999999</v>
      </c>
      <c r="Y1148" s="73">
        <v>1179.0182930000001</v>
      </c>
      <c r="Z1148" s="73">
        <v>0</v>
      </c>
      <c r="AA1148" s="73">
        <v>801180</v>
      </c>
      <c r="AB1148" s="73">
        <v>966582.49977999995</v>
      </c>
      <c r="AC1148" s="73">
        <v>809.55494299999998</v>
      </c>
      <c r="AD1148" s="75">
        <f t="shared" si="51"/>
        <v>2282356971.6668043</v>
      </c>
      <c r="AE1148" s="74">
        <f t="shared" si="52"/>
        <v>99595</v>
      </c>
      <c r="AF1148" s="75">
        <f t="shared" si="53"/>
        <v>22916.381059960884</v>
      </c>
    </row>
    <row r="1149" spans="1:32">
      <c r="A1149" s="69" t="s">
        <v>4420</v>
      </c>
      <c r="B1149" s="71" t="s">
        <v>4421</v>
      </c>
      <c r="C1149" s="71"/>
      <c r="D1149" s="72" t="s">
        <v>1215</v>
      </c>
      <c r="E1149" s="71" t="s">
        <v>1346</v>
      </c>
      <c r="F1149" s="71" t="s">
        <v>1347</v>
      </c>
      <c r="G1149" s="71"/>
      <c r="H1149" s="71" t="s">
        <v>1224</v>
      </c>
      <c r="I1149" s="71" t="s">
        <v>1219</v>
      </c>
      <c r="J1149" s="73">
        <v>0</v>
      </c>
      <c r="K1149" s="73">
        <v>0</v>
      </c>
      <c r="L1149" s="73">
        <v>0</v>
      </c>
      <c r="M1149" s="73">
        <v>0</v>
      </c>
      <c r="N1149" s="73">
        <v>10000</v>
      </c>
      <c r="O1149" s="73">
        <v>25578</v>
      </c>
      <c r="P1149" s="73">
        <v>781</v>
      </c>
      <c r="Q1149" s="73">
        <v>16346.37644</v>
      </c>
      <c r="R1149" s="73">
        <v>8000</v>
      </c>
      <c r="S1149" s="73">
        <v>18040</v>
      </c>
      <c r="T1149" s="73">
        <v>191220</v>
      </c>
      <c r="U1149" s="73">
        <v>11933.295885</v>
      </c>
      <c r="V1149" s="73">
        <v>75</v>
      </c>
      <c r="W1149" s="73">
        <v>235000</v>
      </c>
      <c r="X1149" s="73">
        <v>39347</v>
      </c>
      <c r="Y1149" s="73">
        <v>20272.693391000001</v>
      </c>
      <c r="Z1149" s="73">
        <v>0</v>
      </c>
      <c r="AA1149" s="73">
        <v>1472646</v>
      </c>
      <c r="AB1149" s="73">
        <v>313178</v>
      </c>
      <c r="AC1149" s="73">
        <v>18040.688707000001</v>
      </c>
      <c r="AD1149" s="75">
        <f t="shared" si="51"/>
        <v>2281884839.1296997</v>
      </c>
      <c r="AE1149" s="74">
        <f t="shared" si="52"/>
        <v>191220</v>
      </c>
      <c r="AF1149" s="75">
        <f t="shared" si="53"/>
        <v>11933.295884999998</v>
      </c>
    </row>
    <row r="1150" spans="1:32">
      <c r="A1150" s="69" t="s">
        <v>4422</v>
      </c>
      <c r="B1150" s="71" t="s">
        <v>4423</v>
      </c>
      <c r="C1150" s="71"/>
      <c r="D1150" s="72" t="s">
        <v>1215</v>
      </c>
      <c r="E1150" s="71" t="s">
        <v>4424</v>
      </c>
      <c r="F1150" s="71" t="s">
        <v>4425</v>
      </c>
      <c r="G1150" s="71"/>
      <c r="H1150" s="71" t="s">
        <v>1537</v>
      </c>
      <c r="I1150" s="71" t="s">
        <v>1215</v>
      </c>
      <c r="J1150" s="73">
        <v>564656</v>
      </c>
      <c r="K1150" s="73">
        <v>982350</v>
      </c>
      <c r="L1150" s="73">
        <v>1431</v>
      </c>
      <c r="M1150" s="73">
        <v>701811.63521400001</v>
      </c>
      <c r="N1150" s="73">
        <v>666148</v>
      </c>
      <c r="O1150" s="73">
        <v>1150000</v>
      </c>
      <c r="P1150" s="73">
        <v>28</v>
      </c>
      <c r="Q1150" s="73">
        <v>939076.21428499999</v>
      </c>
      <c r="R1150" s="73">
        <v>666148</v>
      </c>
      <c r="S1150" s="73">
        <v>1091500</v>
      </c>
      <c r="T1150" s="73">
        <v>1462</v>
      </c>
      <c r="U1150" s="73">
        <v>873812.05608100002</v>
      </c>
      <c r="V1150" s="73">
        <v>747046</v>
      </c>
      <c r="W1150" s="73">
        <v>1765000</v>
      </c>
      <c r="X1150" s="73">
        <v>380</v>
      </c>
      <c r="Y1150" s="73">
        <v>937479.77591700002</v>
      </c>
      <c r="Z1150" s="73">
        <v>190</v>
      </c>
      <c r="AA1150" s="73">
        <v>24154410</v>
      </c>
      <c r="AB1150" s="73">
        <v>34731</v>
      </c>
      <c r="AC1150" s="73">
        <v>47679.081133</v>
      </c>
      <c r="AD1150" s="75">
        <f t="shared" si="51"/>
        <v>2281805675.9816561</v>
      </c>
      <c r="AE1150" s="74">
        <f t="shared" si="52"/>
        <v>2893</v>
      </c>
      <c r="AF1150" s="75">
        <f t="shared" si="53"/>
        <v>788733.38264142966</v>
      </c>
    </row>
    <row r="1151" spans="1:32">
      <c r="A1151" s="69" t="s">
        <v>4426</v>
      </c>
      <c r="B1151" s="71" t="s">
        <v>3403</v>
      </c>
      <c r="C1151" s="71"/>
      <c r="D1151" s="72" t="s">
        <v>1219</v>
      </c>
      <c r="E1151" s="71" t="s">
        <v>1914</v>
      </c>
      <c r="F1151" s="71" t="s">
        <v>1915</v>
      </c>
      <c r="G1151" s="71"/>
      <c r="H1151" s="71" t="s">
        <v>1237</v>
      </c>
      <c r="I1151" s="71" t="s">
        <v>1215</v>
      </c>
      <c r="J1151" s="73">
        <v>908</v>
      </c>
      <c r="K1151" s="73">
        <v>58910</v>
      </c>
      <c r="L1151" s="73">
        <v>42472</v>
      </c>
      <c r="M1151" s="73">
        <v>53659.369980000003</v>
      </c>
      <c r="N1151" s="73">
        <v>787</v>
      </c>
      <c r="O1151" s="73">
        <v>128514</v>
      </c>
      <c r="P1151" s="73">
        <v>9588.2000000000007</v>
      </c>
      <c r="Q1151" s="73">
        <v>46946.062000999998</v>
      </c>
      <c r="R1151" s="73">
        <v>0</v>
      </c>
      <c r="S1151" s="73">
        <v>0</v>
      </c>
      <c r="T1151" s="73">
        <v>0</v>
      </c>
      <c r="U1151" s="73">
        <v>0</v>
      </c>
      <c r="V1151" s="73">
        <v>1200</v>
      </c>
      <c r="W1151" s="73">
        <v>67820</v>
      </c>
      <c r="X1151" s="73">
        <v>144.63999999999999</v>
      </c>
      <c r="Y1151" s="73">
        <v>16383.944689</v>
      </c>
      <c r="Z1151" s="73">
        <v>956</v>
      </c>
      <c r="AA1151" s="73">
        <v>70288</v>
      </c>
      <c r="AB1151" s="73">
        <v>587</v>
      </c>
      <c r="AC1151" s="73">
        <v>4544.2112429999997</v>
      </c>
      <c r="AD1151" s="75">
        <f t="shared" si="51"/>
        <v>2279020761.7905602</v>
      </c>
      <c r="AE1151" s="74">
        <f t="shared" si="52"/>
        <v>42472</v>
      </c>
      <c r="AF1151" s="75">
        <f t="shared" si="53"/>
        <v>53659.369980000003</v>
      </c>
    </row>
    <row r="1152" spans="1:32">
      <c r="A1152" s="69" t="s">
        <v>4427</v>
      </c>
      <c r="B1152" s="71" t="s">
        <v>4428</v>
      </c>
      <c r="C1152" s="71"/>
      <c r="D1152" s="72" t="s">
        <v>1219</v>
      </c>
      <c r="E1152" s="71" t="s">
        <v>3989</v>
      </c>
      <c r="F1152" s="71" t="s">
        <v>3990</v>
      </c>
      <c r="G1152" s="71"/>
      <c r="H1152" s="71" t="s">
        <v>1237</v>
      </c>
      <c r="I1152" s="71" t="s">
        <v>1215</v>
      </c>
      <c r="J1152" s="73">
        <v>32872</v>
      </c>
      <c r="K1152" s="73">
        <v>65772</v>
      </c>
      <c r="L1152" s="73">
        <v>50242</v>
      </c>
      <c r="M1152" s="73">
        <v>44514.599178999997</v>
      </c>
      <c r="N1152" s="73">
        <v>428</v>
      </c>
      <c r="O1152" s="73">
        <v>294400</v>
      </c>
      <c r="P1152" s="73">
        <v>10188.700000000001</v>
      </c>
      <c r="Q1152" s="73">
        <v>51897.865198</v>
      </c>
      <c r="R1152" s="73">
        <v>35000</v>
      </c>
      <c r="S1152" s="73">
        <v>35000</v>
      </c>
      <c r="T1152" s="73">
        <v>1198</v>
      </c>
      <c r="U1152" s="73">
        <v>35000</v>
      </c>
      <c r="V1152" s="73">
        <v>369</v>
      </c>
      <c r="W1152" s="73">
        <v>311010</v>
      </c>
      <c r="X1152" s="73">
        <v>52500.7</v>
      </c>
      <c r="Y1152" s="73">
        <v>36194.517930000002</v>
      </c>
      <c r="Z1152" s="73">
        <v>0</v>
      </c>
      <c r="AA1152" s="73">
        <v>1235860</v>
      </c>
      <c r="AB1152" s="73">
        <v>342119</v>
      </c>
      <c r="AC1152" s="73">
        <v>2045.157164</v>
      </c>
      <c r="AD1152" s="75">
        <f t="shared" si="51"/>
        <v>2278432491.9513178</v>
      </c>
      <c r="AE1152" s="74">
        <f t="shared" si="52"/>
        <v>51440</v>
      </c>
      <c r="AF1152" s="75">
        <f t="shared" si="53"/>
        <v>44293.011118804781</v>
      </c>
    </row>
    <row r="1153" spans="1:32">
      <c r="A1153" s="69" t="s">
        <v>4429</v>
      </c>
      <c r="B1153" s="71" t="s">
        <v>4430</v>
      </c>
      <c r="C1153" s="71"/>
      <c r="D1153" s="72" t="s">
        <v>1219</v>
      </c>
      <c r="E1153" s="71" t="s">
        <v>1807</v>
      </c>
      <c r="F1153" s="71" t="s">
        <v>1808</v>
      </c>
      <c r="G1153" s="71"/>
      <c r="H1153" s="71" t="s">
        <v>1395</v>
      </c>
      <c r="I1153" s="71" t="s">
        <v>1219</v>
      </c>
      <c r="J1153" s="73">
        <v>499</v>
      </c>
      <c r="K1153" s="73">
        <v>827</v>
      </c>
      <c r="L1153" s="73">
        <v>3075309</v>
      </c>
      <c r="M1153" s="73">
        <v>735.29321500000003</v>
      </c>
      <c r="N1153" s="73">
        <v>201</v>
      </c>
      <c r="O1153" s="73">
        <v>144907</v>
      </c>
      <c r="P1153" s="73">
        <v>193937</v>
      </c>
      <c r="Q1153" s="73">
        <v>890.93639099999996</v>
      </c>
      <c r="R1153" s="73">
        <v>475</v>
      </c>
      <c r="S1153" s="73">
        <v>623</v>
      </c>
      <c r="T1153" s="73">
        <v>27938</v>
      </c>
      <c r="U1153" s="73">
        <v>565.79740300000003</v>
      </c>
      <c r="V1153" s="73">
        <v>77</v>
      </c>
      <c r="W1153" s="73">
        <v>4064</v>
      </c>
      <c r="X1153" s="73">
        <v>18675</v>
      </c>
      <c r="Y1153" s="73">
        <v>797.98012300000005</v>
      </c>
      <c r="Z1153" s="73">
        <v>141</v>
      </c>
      <c r="AA1153" s="73">
        <v>14579</v>
      </c>
      <c r="AB1153" s="73">
        <v>24869</v>
      </c>
      <c r="AC1153" s="73">
        <v>571.67638199999999</v>
      </c>
      <c r="AD1153" s="75">
        <f t="shared" si="51"/>
        <v>2277061089.5734491</v>
      </c>
      <c r="AE1153" s="74">
        <f t="shared" si="52"/>
        <v>3103247</v>
      </c>
      <c r="AF1153" s="75">
        <f t="shared" si="53"/>
        <v>733.76727330226993</v>
      </c>
    </row>
    <row r="1154" spans="1:32">
      <c r="A1154" s="69" t="s">
        <v>4431</v>
      </c>
      <c r="B1154" s="71" t="s">
        <v>4432</v>
      </c>
      <c r="C1154" s="71"/>
      <c r="D1154" s="72" t="s">
        <v>1219</v>
      </c>
      <c r="E1154" s="71" t="s">
        <v>3089</v>
      </c>
      <c r="F1154" s="71" t="s">
        <v>3090</v>
      </c>
      <c r="G1154" s="71"/>
      <c r="H1154" s="71" t="s">
        <v>1237</v>
      </c>
      <c r="I1154" s="71" t="s">
        <v>1215</v>
      </c>
      <c r="J1154" s="73">
        <v>11261</v>
      </c>
      <c r="K1154" s="73">
        <v>16654</v>
      </c>
      <c r="L1154" s="73">
        <v>155622</v>
      </c>
      <c r="M1154" s="73">
        <v>14630.649054</v>
      </c>
      <c r="N1154" s="73">
        <v>12357</v>
      </c>
      <c r="O1154" s="73">
        <v>20670</v>
      </c>
      <c r="P1154" s="73">
        <v>1852</v>
      </c>
      <c r="Q1154" s="73">
        <v>14065.265111999999</v>
      </c>
      <c r="R1154" s="73">
        <v>0</v>
      </c>
      <c r="S1154" s="73">
        <v>0</v>
      </c>
      <c r="T1154" s="73">
        <v>0</v>
      </c>
      <c r="U1154" s="73">
        <v>0</v>
      </c>
      <c r="V1154" s="73">
        <v>0</v>
      </c>
      <c r="W1154" s="73">
        <v>0</v>
      </c>
      <c r="X1154" s="73">
        <v>0</v>
      </c>
      <c r="Y1154" s="73">
        <v>0</v>
      </c>
      <c r="Z1154" s="73">
        <v>0</v>
      </c>
      <c r="AA1154" s="73">
        <v>0</v>
      </c>
      <c r="AB1154" s="73">
        <v>0</v>
      </c>
      <c r="AC1154" s="73">
        <v>0</v>
      </c>
      <c r="AD1154" s="75">
        <f t="shared" ref="AD1154:AD1217" si="54">(L1154*M1154)+(T1154*U1154)</f>
        <v>2276850867.0815878</v>
      </c>
      <c r="AE1154" s="74">
        <f t="shared" ref="AE1154:AE1217" si="55">L1154+T1154</f>
        <v>155622</v>
      </c>
      <c r="AF1154" s="75">
        <f t="shared" ref="AF1154:AF1217" si="56">AD1154/AE1154</f>
        <v>14630.649054</v>
      </c>
    </row>
    <row r="1155" spans="1:32">
      <c r="A1155" s="69" t="s">
        <v>4433</v>
      </c>
      <c r="B1155" s="71" t="s">
        <v>4434</v>
      </c>
      <c r="C1155" s="71"/>
      <c r="D1155" s="72" t="s">
        <v>1219</v>
      </c>
      <c r="E1155" s="71" t="s">
        <v>1807</v>
      </c>
      <c r="F1155" s="71" t="s">
        <v>1808</v>
      </c>
      <c r="G1155" s="71"/>
      <c r="H1155" s="71" t="s">
        <v>2377</v>
      </c>
      <c r="I1155" s="71" t="s">
        <v>1219</v>
      </c>
      <c r="J1155" s="73">
        <v>1060</v>
      </c>
      <c r="K1155" s="73">
        <v>3120</v>
      </c>
      <c r="L1155" s="73">
        <v>523595</v>
      </c>
      <c r="M1155" s="73">
        <v>1617.3946980000001</v>
      </c>
      <c r="N1155" s="73">
        <v>23</v>
      </c>
      <c r="O1155" s="73">
        <v>66420</v>
      </c>
      <c r="P1155" s="73">
        <v>252695.8</v>
      </c>
      <c r="Q1155" s="73">
        <v>2036.1912560000001</v>
      </c>
      <c r="R1155" s="73">
        <v>1100</v>
      </c>
      <c r="S1155" s="73">
        <v>2630</v>
      </c>
      <c r="T1155" s="73">
        <v>898732</v>
      </c>
      <c r="U1155" s="73">
        <v>1590.581713</v>
      </c>
      <c r="V1155" s="73">
        <v>105</v>
      </c>
      <c r="W1155" s="73">
        <v>40640</v>
      </c>
      <c r="X1155" s="73">
        <v>1352554.5</v>
      </c>
      <c r="Y1155" s="73">
        <v>241.19645499999999</v>
      </c>
      <c r="Z1155" s="73">
        <v>0</v>
      </c>
      <c r="AA1155" s="73">
        <v>2515230</v>
      </c>
      <c r="AB1155" s="73">
        <v>2655088.2000000002</v>
      </c>
      <c r="AC1155" s="73">
        <v>605.858564</v>
      </c>
      <c r="AD1155" s="75">
        <f t="shared" si="54"/>
        <v>2276366460.987226</v>
      </c>
      <c r="AE1155" s="74">
        <f t="shared" si="55"/>
        <v>1422327</v>
      </c>
      <c r="AF1155" s="75">
        <f t="shared" si="56"/>
        <v>1600.4522595628332</v>
      </c>
    </row>
    <row r="1156" spans="1:32">
      <c r="A1156" s="69" t="s">
        <v>4435</v>
      </c>
      <c r="B1156" s="71" t="s">
        <v>4393</v>
      </c>
      <c r="C1156" s="71"/>
      <c r="D1156" s="72" t="s">
        <v>1219</v>
      </c>
      <c r="E1156" s="71" t="s">
        <v>4394</v>
      </c>
      <c r="F1156" s="71" t="s">
        <v>4395</v>
      </c>
      <c r="G1156" s="71"/>
      <c r="H1156" s="71" t="s">
        <v>1237</v>
      </c>
      <c r="I1156" s="71" t="s">
        <v>1215</v>
      </c>
      <c r="J1156" s="73">
        <v>2625</v>
      </c>
      <c r="K1156" s="73">
        <v>53237</v>
      </c>
      <c r="L1156" s="73">
        <v>46392</v>
      </c>
      <c r="M1156" s="73">
        <v>49004.784569000003</v>
      </c>
      <c r="N1156" s="73">
        <v>1625</v>
      </c>
      <c r="O1156" s="73">
        <v>1729152</v>
      </c>
      <c r="P1156" s="73">
        <v>31905.66517</v>
      </c>
      <c r="Q1156" s="73">
        <v>9835.3055230000009</v>
      </c>
      <c r="R1156" s="73">
        <v>2300</v>
      </c>
      <c r="S1156" s="73">
        <v>4037</v>
      </c>
      <c r="T1156" s="73">
        <v>408</v>
      </c>
      <c r="U1156" s="73">
        <v>2788.4411759999998</v>
      </c>
      <c r="V1156" s="73">
        <v>918</v>
      </c>
      <c r="W1156" s="73">
        <v>717480</v>
      </c>
      <c r="X1156" s="73">
        <v>128884.59304000001</v>
      </c>
      <c r="Y1156" s="73">
        <v>7345.1492189999999</v>
      </c>
      <c r="Z1156" s="73">
        <v>0</v>
      </c>
      <c r="AA1156" s="73">
        <v>7421112</v>
      </c>
      <c r="AB1156" s="73">
        <v>512260.27652999997</v>
      </c>
      <c r="AC1156" s="73">
        <v>3355.7386430000001</v>
      </c>
      <c r="AD1156" s="75">
        <f t="shared" si="54"/>
        <v>2274567649.7248559</v>
      </c>
      <c r="AE1156" s="74">
        <f t="shared" si="55"/>
        <v>46800</v>
      </c>
      <c r="AF1156" s="75">
        <f t="shared" si="56"/>
        <v>48601.872857368719</v>
      </c>
    </row>
    <row r="1157" spans="1:32">
      <c r="A1157" s="69" t="s">
        <v>4436</v>
      </c>
      <c r="B1157" s="71" t="s">
        <v>4437</v>
      </c>
      <c r="C1157" s="71"/>
      <c r="D1157" s="72" t="s">
        <v>1215</v>
      </c>
      <c r="E1157" s="71" t="s">
        <v>4438</v>
      </c>
      <c r="F1157" s="71" t="s">
        <v>4439</v>
      </c>
      <c r="G1157" s="71"/>
      <c r="H1157" s="71" t="s">
        <v>1224</v>
      </c>
      <c r="I1157" s="71" t="s">
        <v>1215</v>
      </c>
      <c r="J1157" s="73">
        <v>0</v>
      </c>
      <c r="K1157" s="73">
        <v>0</v>
      </c>
      <c r="L1157" s="73">
        <v>0</v>
      </c>
      <c r="M1157" s="73">
        <v>0</v>
      </c>
      <c r="N1157" s="73">
        <v>72685</v>
      </c>
      <c r="O1157" s="73">
        <v>123500</v>
      </c>
      <c r="P1157" s="73">
        <v>166</v>
      </c>
      <c r="Q1157" s="73">
        <v>115541.02409599999</v>
      </c>
      <c r="R1157" s="73">
        <v>55428</v>
      </c>
      <c r="S1157" s="73">
        <v>90000</v>
      </c>
      <c r="T1157" s="73">
        <v>35507</v>
      </c>
      <c r="U1157" s="73">
        <v>63995.775616999999</v>
      </c>
      <c r="V1157" s="73">
        <v>60000</v>
      </c>
      <c r="W1157" s="73">
        <v>80000</v>
      </c>
      <c r="X1157" s="73">
        <v>6792</v>
      </c>
      <c r="Y1157" s="73">
        <v>72668.740575999997</v>
      </c>
      <c r="Z1157" s="73">
        <v>6</v>
      </c>
      <c r="AA1157" s="73">
        <v>220836</v>
      </c>
      <c r="AB1157" s="73">
        <v>16973</v>
      </c>
      <c r="AC1157" s="73">
        <v>63781.198253000002</v>
      </c>
      <c r="AD1157" s="75">
        <f t="shared" si="54"/>
        <v>2272298004.832819</v>
      </c>
      <c r="AE1157" s="74">
        <f t="shared" si="55"/>
        <v>35507</v>
      </c>
      <c r="AF1157" s="75">
        <f t="shared" si="56"/>
        <v>63995.775616999999</v>
      </c>
    </row>
    <row r="1158" spans="1:32">
      <c r="A1158" s="69" t="s">
        <v>4440</v>
      </c>
      <c r="B1158" s="71" t="s">
        <v>4441</v>
      </c>
      <c r="C1158" s="71"/>
      <c r="D1158" s="72" t="s">
        <v>1215</v>
      </c>
      <c r="E1158" s="71" t="s">
        <v>2195</v>
      </c>
      <c r="F1158" s="71" t="s">
        <v>2196</v>
      </c>
      <c r="G1158" s="71"/>
      <c r="H1158" s="71" t="s">
        <v>1237</v>
      </c>
      <c r="I1158" s="71" t="s">
        <v>1215</v>
      </c>
      <c r="J1158" s="73">
        <v>26012</v>
      </c>
      <c r="K1158" s="73">
        <v>110541</v>
      </c>
      <c r="L1158" s="73">
        <v>5443</v>
      </c>
      <c r="M1158" s="73">
        <v>81717.682524000003</v>
      </c>
      <c r="N1158" s="73">
        <v>1022</v>
      </c>
      <c r="O1158" s="73">
        <v>117943</v>
      </c>
      <c r="P1158" s="73">
        <v>152284.14300000001</v>
      </c>
      <c r="Q1158" s="73">
        <v>2881.0526490000002</v>
      </c>
      <c r="R1158" s="73">
        <v>1432</v>
      </c>
      <c r="S1158" s="73">
        <v>97832</v>
      </c>
      <c r="T1158" s="73">
        <v>40850</v>
      </c>
      <c r="U1158" s="73">
        <v>44623.472554</v>
      </c>
      <c r="V1158" s="73">
        <v>922</v>
      </c>
      <c r="W1158" s="73">
        <v>112502</v>
      </c>
      <c r="X1158" s="73">
        <v>91237.480160000006</v>
      </c>
      <c r="Y1158" s="73">
        <v>3575.1700129999999</v>
      </c>
      <c r="Z1158" s="73">
        <v>22</v>
      </c>
      <c r="AA1158" s="73">
        <v>979328</v>
      </c>
      <c r="AB1158" s="73">
        <v>323164.04855000001</v>
      </c>
      <c r="AC1158" s="73">
        <v>2354.3676620000001</v>
      </c>
      <c r="AD1158" s="75">
        <f t="shared" si="54"/>
        <v>2267658199.809032</v>
      </c>
      <c r="AE1158" s="74">
        <f t="shared" si="55"/>
        <v>46293</v>
      </c>
      <c r="AF1158" s="75">
        <f t="shared" si="56"/>
        <v>48984.904841099778</v>
      </c>
    </row>
    <row r="1159" spans="1:32">
      <c r="A1159" s="69" t="s">
        <v>4442</v>
      </c>
      <c r="B1159" s="71" t="s">
        <v>4399</v>
      </c>
      <c r="C1159" s="71"/>
      <c r="D1159" s="72" t="s">
        <v>1215</v>
      </c>
      <c r="E1159" s="71"/>
      <c r="F1159" s="71"/>
      <c r="G1159" s="71"/>
      <c r="H1159" s="71" t="s">
        <v>1237</v>
      </c>
      <c r="I1159" s="71" t="s">
        <v>1215</v>
      </c>
      <c r="J1159" s="73">
        <v>29792</v>
      </c>
      <c r="K1159" s="73">
        <v>42603</v>
      </c>
      <c r="L1159" s="73">
        <v>36418</v>
      </c>
      <c r="M1159" s="73">
        <v>36778.402459999998</v>
      </c>
      <c r="N1159" s="73">
        <v>1095</v>
      </c>
      <c r="O1159" s="73">
        <v>131432</v>
      </c>
      <c r="P1159" s="73">
        <v>40721.355430000003</v>
      </c>
      <c r="Q1159" s="73">
        <v>9851.1238069999999</v>
      </c>
      <c r="R1159" s="73">
        <v>1607</v>
      </c>
      <c r="S1159" s="73">
        <v>50064</v>
      </c>
      <c r="T1159" s="73">
        <v>30791</v>
      </c>
      <c r="U1159" s="73">
        <v>30139.584971</v>
      </c>
      <c r="V1159" s="73">
        <v>1056</v>
      </c>
      <c r="W1159" s="73">
        <v>3013482</v>
      </c>
      <c r="X1159" s="73">
        <v>327554.55478000001</v>
      </c>
      <c r="Y1159" s="73">
        <v>2347.4208050000002</v>
      </c>
      <c r="Z1159" s="73">
        <v>12</v>
      </c>
      <c r="AA1159" s="73">
        <v>131432</v>
      </c>
      <c r="AB1159" s="73">
        <v>1851203.7085500001</v>
      </c>
      <c r="AC1159" s="73">
        <v>1348.0239730000001</v>
      </c>
      <c r="AD1159" s="75">
        <f t="shared" si="54"/>
        <v>2267423821.6303411</v>
      </c>
      <c r="AE1159" s="74">
        <f t="shared" si="55"/>
        <v>67209</v>
      </c>
      <c r="AF1159" s="75">
        <f t="shared" si="56"/>
        <v>33736.90758128139</v>
      </c>
    </row>
    <row r="1160" spans="1:32">
      <c r="A1160" s="69" t="s">
        <v>4443</v>
      </c>
      <c r="B1160" s="71" t="s">
        <v>4444</v>
      </c>
      <c r="C1160" s="71"/>
      <c r="D1160" s="72" t="s">
        <v>1219</v>
      </c>
      <c r="E1160" s="71" t="s">
        <v>2285</v>
      </c>
      <c r="F1160" s="71" t="s">
        <v>2286</v>
      </c>
      <c r="G1160" s="71"/>
      <c r="H1160" s="71" t="s">
        <v>1237</v>
      </c>
      <c r="I1160" s="71" t="s">
        <v>1219</v>
      </c>
      <c r="J1160" s="73">
        <v>376</v>
      </c>
      <c r="K1160" s="73">
        <v>26656</v>
      </c>
      <c r="L1160" s="73">
        <v>466792</v>
      </c>
      <c r="M1160" s="73">
        <v>4855.904888</v>
      </c>
      <c r="N1160" s="73">
        <v>0</v>
      </c>
      <c r="O1160" s="73">
        <v>4800708</v>
      </c>
      <c r="P1160" s="73">
        <v>53588</v>
      </c>
      <c r="Q1160" s="73">
        <v>11576.448661</v>
      </c>
      <c r="R1160" s="73">
        <v>0</v>
      </c>
      <c r="S1160" s="73">
        <v>0</v>
      </c>
      <c r="T1160" s="73">
        <v>0</v>
      </c>
      <c r="U1160" s="73">
        <v>0</v>
      </c>
      <c r="V1160" s="73">
        <v>499</v>
      </c>
      <c r="W1160" s="73">
        <v>32788</v>
      </c>
      <c r="X1160" s="73">
        <v>1723.6413299999999</v>
      </c>
      <c r="Y1160" s="73">
        <v>8836.2711440000003</v>
      </c>
      <c r="Z1160" s="73">
        <v>0</v>
      </c>
      <c r="AA1160" s="73">
        <v>643965</v>
      </c>
      <c r="AB1160" s="73">
        <v>109229.57141999999</v>
      </c>
      <c r="AC1160" s="73">
        <v>1737.827569</v>
      </c>
      <c r="AD1160" s="75">
        <f t="shared" si="54"/>
        <v>2266697554.4792962</v>
      </c>
      <c r="AE1160" s="74">
        <f t="shared" si="55"/>
        <v>466792</v>
      </c>
      <c r="AF1160" s="75">
        <f t="shared" si="56"/>
        <v>4855.904888</v>
      </c>
    </row>
    <row r="1161" spans="1:32">
      <c r="A1161" s="69" t="s">
        <v>4445</v>
      </c>
      <c r="B1161" s="71" t="s">
        <v>2602</v>
      </c>
      <c r="C1161" s="71"/>
      <c r="D1161" s="72" t="s">
        <v>1215</v>
      </c>
      <c r="E1161" s="71" t="s">
        <v>2081</v>
      </c>
      <c r="F1161" s="71" t="s">
        <v>2082</v>
      </c>
      <c r="G1161" s="71"/>
      <c r="H1161" s="71" t="s">
        <v>1237</v>
      </c>
      <c r="I1161" s="71" t="s">
        <v>1215</v>
      </c>
      <c r="J1161" s="73">
        <v>30300</v>
      </c>
      <c r="K1161" s="73">
        <v>52500</v>
      </c>
      <c r="L1161" s="73">
        <v>42540</v>
      </c>
      <c r="M1161" s="73">
        <v>39014.577896000003</v>
      </c>
      <c r="N1161" s="73">
        <v>7324</v>
      </c>
      <c r="O1161" s="73">
        <v>62727</v>
      </c>
      <c r="P1161" s="73">
        <v>1018</v>
      </c>
      <c r="Q1161" s="73">
        <v>24470.110999</v>
      </c>
      <c r="R1161" s="73">
        <v>28000</v>
      </c>
      <c r="S1161" s="73">
        <v>64556</v>
      </c>
      <c r="T1161" s="73">
        <v>13620</v>
      </c>
      <c r="U1161" s="73">
        <v>44189.874589999999</v>
      </c>
      <c r="V1161" s="73">
        <v>92</v>
      </c>
      <c r="W1161" s="73">
        <v>77467</v>
      </c>
      <c r="X1161" s="73">
        <v>11544</v>
      </c>
      <c r="Y1161" s="73">
        <v>9425.3789789999992</v>
      </c>
      <c r="Z1161" s="73">
        <v>260</v>
      </c>
      <c r="AA1161" s="73">
        <v>819400</v>
      </c>
      <c r="AB1161" s="73">
        <v>12388</v>
      </c>
      <c r="AC1161" s="73">
        <v>43087.122691999997</v>
      </c>
      <c r="AD1161" s="75">
        <f t="shared" si="54"/>
        <v>2261546235.61164</v>
      </c>
      <c r="AE1161" s="74">
        <f t="shared" si="55"/>
        <v>56160</v>
      </c>
      <c r="AF1161" s="75">
        <f t="shared" si="56"/>
        <v>40269.697927557689</v>
      </c>
    </row>
    <row r="1162" spans="1:32">
      <c r="A1162" s="69" t="s">
        <v>4446</v>
      </c>
      <c r="B1162" s="71" t="s">
        <v>4447</v>
      </c>
      <c r="C1162" s="71"/>
      <c r="D1162" s="72" t="s">
        <v>1219</v>
      </c>
      <c r="E1162" s="71" t="s">
        <v>3373</v>
      </c>
      <c r="F1162" s="71" t="s">
        <v>3374</v>
      </c>
      <c r="G1162" s="71"/>
      <c r="H1162" s="71" t="s">
        <v>1395</v>
      </c>
      <c r="I1162" s="71" t="s">
        <v>1215</v>
      </c>
      <c r="J1162" s="73">
        <v>45614</v>
      </c>
      <c r="K1162" s="73">
        <v>57556</v>
      </c>
      <c r="L1162" s="73">
        <v>44733</v>
      </c>
      <c r="M1162" s="73">
        <v>49546.905365999999</v>
      </c>
      <c r="N1162" s="73">
        <v>0</v>
      </c>
      <c r="O1162" s="73">
        <v>2439552</v>
      </c>
      <c r="P1162" s="73">
        <v>3760.99845</v>
      </c>
      <c r="Q1162" s="73">
        <v>46474.224737999997</v>
      </c>
      <c r="R1162" s="73">
        <v>7332</v>
      </c>
      <c r="S1162" s="73">
        <v>45900</v>
      </c>
      <c r="T1162" s="73">
        <v>1904</v>
      </c>
      <c r="U1162" s="73">
        <v>20803.902306</v>
      </c>
      <c r="V1162" s="73">
        <v>7603</v>
      </c>
      <c r="W1162" s="73">
        <v>62067</v>
      </c>
      <c r="X1162" s="73">
        <v>1726.32365</v>
      </c>
      <c r="Y1162" s="73">
        <v>12061.352176</v>
      </c>
      <c r="Z1162" s="73">
        <v>150</v>
      </c>
      <c r="AA1162" s="73">
        <v>523371</v>
      </c>
      <c r="AB1162" s="73">
        <v>2601</v>
      </c>
      <c r="AC1162" s="73">
        <v>23052.829566</v>
      </c>
      <c r="AD1162" s="75">
        <f t="shared" si="54"/>
        <v>2255992347.7279019</v>
      </c>
      <c r="AE1162" s="74">
        <f t="shared" si="55"/>
        <v>46637</v>
      </c>
      <c r="AF1162" s="75">
        <f t="shared" si="56"/>
        <v>48373.444855541777</v>
      </c>
    </row>
    <row r="1163" spans="1:32">
      <c r="A1163" s="69" t="s">
        <v>4448</v>
      </c>
      <c r="B1163" s="71" t="s">
        <v>2028</v>
      </c>
      <c r="C1163" s="71"/>
      <c r="D1163" s="72" t="s">
        <v>1219</v>
      </c>
      <c r="E1163" s="71" t="s">
        <v>2029</v>
      </c>
      <c r="F1163" s="71" t="s">
        <v>2030</v>
      </c>
      <c r="G1163" s="71"/>
      <c r="H1163" s="71" t="s">
        <v>1237</v>
      </c>
      <c r="I1163" s="71" t="s">
        <v>1215</v>
      </c>
      <c r="J1163" s="73">
        <v>43886</v>
      </c>
      <c r="K1163" s="73">
        <v>53250</v>
      </c>
      <c r="L1163" s="73">
        <v>45152</v>
      </c>
      <c r="M1163" s="73">
        <v>49955.403962999997</v>
      </c>
      <c r="N1163" s="73">
        <v>930</v>
      </c>
      <c r="O1163" s="73">
        <v>55570</v>
      </c>
      <c r="P1163" s="73">
        <v>5966</v>
      </c>
      <c r="Q1163" s="73">
        <v>42627.956517999999</v>
      </c>
      <c r="R1163" s="73">
        <v>0</v>
      </c>
      <c r="S1163" s="73">
        <v>0</v>
      </c>
      <c r="T1163" s="73">
        <v>0</v>
      </c>
      <c r="U1163" s="73">
        <v>0</v>
      </c>
      <c r="V1163" s="73">
        <v>41250</v>
      </c>
      <c r="W1163" s="73">
        <v>60000</v>
      </c>
      <c r="X1163" s="73">
        <v>310</v>
      </c>
      <c r="Y1163" s="73">
        <v>52869.833225000002</v>
      </c>
      <c r="Z1163" s="73">
        <v>46000</v>
      </c>
      <c r="AA1163" s="73">
        <v>50300</v>
      </c>
      <c r="AB1163" s="73">
        <v>3998</v>
      </c>
      <c r="AC1163" s="73">
        <v>47489.744872000003</v>
      </c>
      <c r="AD1163" s="75">
        <f t="shared" si="54"/>
        <v>2255586399.7373757</v>
      </c>
      <c r="AE1163" s="74">
        <f t="shared" si="55"/>
        <v>45152</v>
      </c>
      <c r="AF1163" s="75">
        <f t="shared" si="56"/>
        <v>49955.403962999997</v>
      </c>
    </row>
    <row r="1164" spans="1:32">
      <c r="A1164" s="69" t="s">
        <v>4449</v>
      </c>
      <c r="B1164" s="71" t="s">
        <v>4450</v>
      </c>
      <c r="C1164" s="71"/>
      <c r="D1164" s="72" t="s">
        <v>1215</v>
      </c>
      <c r="E1164" s="71" t="s">
        <v>2699</v>
      </c>
      <c r="F1164" s="71" t="s">
        <v>2700</v>
      </c>
      <c r="G1164" s="71"/>
      <c r="H1164" s="71" t="s">
        <v>1224</v>
      </c>
      <c r="I1164" s="71" t="s">
        <v>1219</v>
      </c>
      <c r="J1164" s="73">
        <v>45000</v>
      </c>
      <c r="K1164" s="73">
        <v>82400</v>
      </c>
      <c r="L1164" s="73">
        <v>350</v>
      </c>
      <c r="M1164" s="73">
        <v>54960</v>
      </c>
      <c r="N1164" s="73">
        <v>4300</v>
      </c>
      <c r="O1164" s="73">
        <v>91000</v>
      </c>
      <c r="P1164" s="73">
        <v>3669.6</v>
      </c>
      <c r="Q1164" s="73">
        <v>46534.645462</v>
      </c>
      <c r="R1164" s="73">
        <v>25750</v>
      </c>
      <c r="S1164" s="73">
        <v>82400</v>
      </c>
      <c r="T1164" s="73">
        <v>43270</v>
      </c>
      <c r="U1164" s="73">
        <v>51649.314762000002</v>
      </c>
      <c r="V1164" s="73">
        <v>4410</v>
      </c>
      <c r="W1164" s="73">
        <v>125000</v>
      </c>
      <c r="X1164" s="73">
        <v>73128.399999999994</v>
      </c>
      <c r="Y1164" s="73">
        <v>8953.8152840000002</v>
      </c>
      <c r="Z1164" s="73">
        <v>169</v>
      </c>
      <c r="AA1164" s="73">
        <v>4017420</v>
      </c>
      <c r="AB1164" s="73">
        <v>154086.5</v>
      </c>
      <c r="AC1164" s="73">
        <v>8407.3368599999994</v>
      </c>
      <c r="AD1164" s="75">
        <f t="shared" si="54"/>
        <v>2254101849.75174</v>
      </c>
      <c r="AE1164" s="74">
        <f t="shared" si="55"/>
        <v>43620</v>
      </c>
      <c r="AF1164" s="75">
        <f t="shared" si="56"/>
        <v>51675.879178169191</v>
      </c>
    </row>
    <row r="1165" spans="1:32">
      <c r="A1165" s="69" t="s">
        <v>4451</v>
      </c>
      <c r="B1165" s="71" t="s">
        <v>4452</v>
      </c>
      <c r="C1165" s="71"/>
      <c r="D1165" s="72" t="s">
        <v>1219</v>
      </c>
      <c r="E1165" s="71" t="s">
        <v>2021</v>
      </c>
      <c r="F1165" s="71" t="s">
        <v>2022</v>
      </c>
      <c r="G1165" s="71"/>
      <c r="H1165" s="71" t="s">
        <v>1237</v>
      </c>
      <c r="I1165" s="71" t="s">
        <v>1219</v>
      </c>
      <c r="J1165" s="73">
        <v>491</v>
      </c>
      <c r="K1165" s="73">
        <v>5600</v>
      </c>
      <c r="L1165" s="73">
        <v>453243</v>
      </c>
      <c r="M1165" s="73">
        <v>4851.1299209999997</v>
      </c>
      <c r="N1165" s="73">
        <v>331</v>
      </c>
      <c r="O1165" s="73">
        <v>98068</v>
      </c>
      <c r="P1165" s="73">
        <v>41125.699999999997</v>
      </c>
      <c r="Q1165" s="73">
        <v>5663.4541360000003</v>
      </c>
      <c r="R1165" s="73">
        <v>422</v>
      </c>
      <c r="S1165" s="73">
        <v>3470</v>
      </c>
      <c r="T1165" s="73">
        <v>18432</v>
      </c>
      <c r="U1165" s="73">
        <v>2970.7749520000002</v>
      </c>
      <c r="V1165" s="73">
        <v>108</v>
      </c>
      <c r="W1165" s="73">
        <v>8940</v>
      </c>
      <c r="X1165" s="73">
        <v>15098.2</v>
      </c>
      <c r="Y1165" s="73">
        <v>2289.5581820000002</v>
      </c>
      <c r="Z1165" s="73">
        <v>0</v>
      </c>
      <c r="AA1165" s="73">
        <v>6900</v>
      </c>
      <c r="AB1165" s="73">
        <v>42370.2</v>
      </c>
      <c r="AC1165" s="73">
        <v>4072.3109239999999</v>
      </c>
      <c r="AD1165" s="75">
        <f t="shared" si="54"/>
        <v>2253498002.6990671</v>
      </c>
      <c r="AE1165" s="74">
        <f t="shared" si="55"/>
        <v>471675</v>
      </c>
      <c r="AF1165" s="75">
        <f t="shared" si="56"/>
        <v>4777.6498705656804</v>
      </c>
    </row>
    <row r="1166" spans="1:32">
      <c r="A1166" s="69" t="s">
        <v>4453</v>
      </c>
      <c r="B1166" s="71" t="s">
        <v>4454</v>
      </c>
      <c r="C1166" s="71"/>
      <c r="D1166" s="72" t="s">
        <v>1215</v>
      </c>
      <c r="E1166" s="71" t="s">
        <v>2195</v>
      </c>
      <c r="F1166" s="71" t="s">
        <v>2196</v>
      </c>
      <c r="G1166" s="71"/>
      <c r="H1166" s="71" t="s">
        <v>1237</v>
      </c>
      <c r="I1166" s="71" t="s">
        <v>1215</v>
      </c>
      <c r="J1166" s="73">
        <v>126234</v>
      </c>
      <c r="K1166" s="73">
        <v>163642</v>
      </c>
      <c r="L1166" s="73">
        <v>4825</v>
      </c>
      <c r="M1166" s="73">
        <v>135595.712742</v>
      </c>
      <c r="N1166" s="73">
        <v>2924</v>
      </c>
      <c r="O1166" s="73">
        <v>851850</v>
      </c>
      <c r="P1166" s="73">
        <v>1032</v>
      </c>
      <c r="Q1166" s="73">
        <v>68177.434106000001</v>
      </c>
      <c r="R1166" s="73">
        <v>50232</v>
      </c>
      <c r="S1166" s="73">
        <v>89600</v>
      </c>
      <c r="T1166" s="73">
        <v>20652</v>
      </c>
      <c r="U1166" s="73">
        <v>77311.693194000007</v>
      </c>
      <c r="V1166" s="73">
        <v>1987</v>
      </c>
      <c r="W1166" s="73">
        <v>161280</v>
      </c>
      <c r="X1166" s="73">
        <v>83691.597070000003</v>
      </c>
      <c r="Y1166" s="73">
        <v>7960.5191379999997</v>
      </c>
      <c r="Z1166" s="73">
        <v>268</v>
      </c>
      <c r="AA1166" s="73">
        <v>140260</v>
      </c>
      <c r="AB1166" s="73">
        <v>171093.01</v>
      </c>
      <c r="AC1166" s="73">
        <v>4783.1979339999998</v>
      </c>
      <c r="AD1166" s="75">
        <f t="shared" si="54"/>
        <v>2250890401.822638</v>
      </c>
      <c r="AE1166" s="74">
        <f t="shared" si="55"/>
        <v>25477</v>
      </c>
      <c r="AF1166" s="75">
        <f t="shared" si="56"/>
        <v>88349.899981263021</v>
      </c>
    </row>
    <row r="1167" spans="1:32">
      <c r="A1167" s="69" t="s">
        <v>4455</v>
      </c>
      <c r="B1167" s="71" t="s">
        <v>4456</v>
      </c>
      <c r="C1167" s="71"/>
      <c r="D1167" s="72" t="s">
        <v>1215</v>
      </c>
      <c r="E1167" s="71" t="s">
        <v>4457</v>
      </c>
      <c r="F1167" s="71" t="s">
        <v>2817</v>
      </c>
      <c r="G1167" s="71"/>
      <c r="H1167" s="71" t="s">
        <v>1456</v>
      </c>
      <c r="I1167" s="71" t="s">
        <v>1219</v>
      </c>
      <c r="J1167" s="73">
        <v>5478</v>
      </c>
      <c r="K1167" s="73">
        <v>16180</v>
      </c>
      <c r="L1167" s="73">
        <v>44833</v>
      </c>
      <c r="M1167" s="73">
        <v>15584.366152000001</v>
      </c>
      <c r="N1167" s="73">
        <v>0</v>
      </c>
      <c r="O1167" s="73">
        <v>338670</v>
      </c>
      <c r="P1167" s="73">
        <v>15013</v>
      </c>
      <c r="Q1167" s="73">
        <v>11914.888632</v>
      </c>
      <c r="R1167" s="73">
        <v>4100</v>
      </c>
      <c r="S1167" s="73">
        <v>17548</v>
      </c>
      <c r="T1167" s="73">
        <v>337698</v>
      </c>
      <c r="U1167" s="73">
        <v>4592.958439</v>
      </c>
      <c r="V1167" s="73">
        <v>4125</v>
      </c>
      <c r="W1167" s="73">
        <v>28000</v>
      </c>
      <c r="X1167" s="73">
        <v>67894</v>
      </c>
      <c r="Y1167" s="73">
        <v>5303.7271520000004</v>
      </c>
      <c r="Z1167" s="73">
        <v>0</v>
      </c>
      <c r="AA1167" s="73">
        <v>657312</v>
      </c>
      <c r="AB1167" s="73">
        <v>236817</v>
      </c>
      <c r="AC1167" s="73">
        <v>6226.103865</v>
      </c>
      <c r="AD1167" s="75">
        <f t="shared" si="54"/>
        <v>2249726766.6260381</v>
      </c>
      <c r="AE1167" s="74">
        <f t="shared" si="55"/>
        <v>382531</v>
      </c>
      <c r="AF1167" s="75">
        <f t="shared" si="56"/>
        <v>5881.1619623665483</v>
      </c>
    </row>
    <row r="1168" spans="1:32">
      <c r="A1168" s="69" t="s">
        <v>4458</v>
      </c>
      <c r="B1168" s="71" t="s">
        <v>1828</v>
      </c>
      <c r="C1168" s="71"/>
      <c r="D1168" s="72" t="s">
        <v>1219</v>
      </c>
      <c r="E1168" s="71" t="s">
        <v>1548</v>
      </c>
      <c r="F1168" s="71" t="s">
        <v>1549</v>
      </c>
      <c r="G1168" s="71"/>
      <c r="H1168" s="71" t="s">
        <v>1395</v>
      </c>
      <c r="I1168" s="71" t="s">
        <v>1215</v>
      </c>
      <c r="J1168" s="73">
        <v>0</v>
      </c>
      <c r="K1168" s="73">
        <v>0</v>
      </c>
      <c r="L1168" s="73">
        <v>0</v>
      </c>
      <c r="M1168" s="73">
        <v>0</v>
      </c>
      <c r="N1168" s="73">
        <v>2505</v>
      </c>
      <c r="O1168" s="73">
        <v>5890</v>
      </c>
      <c r="P1168" s="73">
        <v>46644</v>
      </c>
      <c r="Q1168" s="73">
        <v>3727.9641489999999</v>
      </c>
      <c r="R1168" s="73">
        <v>44640</v>
      </c>
      <c r="S1168" s="73">
        <v>121200</v>
      </c>
      <c r="T1168" s="73">
        <v>29603</v>
      </c>
      <c r="U1168" s="73">
        <v>75947.376373999999</v>
      </c>
      <c r="V1168" s="73">
        <v>2333</v>
      </c>
      <c r="W1168" s="73">
        <v>91200</v>
      </c>
      <c r="X1168" s="73">
        <v>85772</v>
      </c>
      <c r="Y1168" s="73">
        <v>3426.1234260000001</v>
      </c>
      <c r="Z1168" s="73">
        <v>0</v>
      </c>
      <c r="AA1168" s="73">
        <v>1055600</v>
      </c>
      <c r="AB1168" s="73">
        <v>20623</v>
      </c>
      <c r="AC1168" s="73">
        <v>5214.3268189999999</v>
      </c>
      <c r="AD1168" s="75">
        <f t="shared" si="54"/>
        <v>2248270182.7995219</v>
      </c>
      <c r="AE1168" s="74">
        <f t="shared" si="55"/>
        <v>29603</v>
      </c>
      <c r="AF1168" s="75">
        <f t="shared" si="56"/>
        <v>75947.376373999999</v>
      </c>
    </row>
    <row r="1169" spans="1:32">
      <c r="A1169" s="69" t="s">
        <v>4459</v>
      </c>
      <c r="B1169" s="71" t="s">
        <v>4460</v>
      </c>
      <c r="C1169" s="71"/>
      <c r="D1169" s="72" t="s">
        <v>1219</v>
      </c>
      <c r="E1169" s="71" t="s">
        <v>3490</v>
      </c>
      <c r="F1169" s="71" t="s">
        <v>3491</v>
      </c>
      <c r="G1169" s="71"/>
      <c r="H1169" s="71" t="s">
        <v>2377</v>
      </c>
      <c r="I1169" s="71" t="s">
        <v>1219</v>
      </c>
      <c r="J1169" s="73">
        <v>16284</v>
      </c>
      <c r="K1169" s="73">
        <v>150000</v>
      </c>
      <c r="L1169" s="73">
        <v>6104</v>
      </c>
      <c r="M1169" s="73">
        <v>102710.283086</v>
      </c>
      <c r="N1169" s="73">
        <v>10500</v>
      </c>
      <c r="O1169" s="73">
        <v>222820</v>
      </c>
      <c r="P1169" s="73">
        <v>1761.1</v>
      </c>
      <c r="Q1169" s="73">
        <v>62599.040937999998</v>
      </c>
      <c r="R1169" s="73">
        <v>76000</v>
      </c>
      <c r="S1169" s="73">
        <v>150000</v>
      </c>
      <c r="T1169" s="73">
        <v>15030</v>
      </c>
      <c r="U1169" s="73">
        <v>107730.97803699999</v>
      </c>
      <c r="V1169" s="73">
        <v>659</v>
      </c>
      <c r="W1169" s="73">
        <v>217392</v>
      </c>
      <c r="X1169" s="73">
        <v>18280.8</v>
      </c>
      <c r="Y1169" s="73">
        <v>18165.229087</v>
      </c>
      <c r="Z1169" s="73">
        <v>36</v>
      </c>
      <c r="AA1169" s="73">
        <v>245000</v>
      </c>
      <c r="AB1169" s="73">
        <v>118602.5</v>
      </c>
      <c r="AC1169" s="73">
        <v>9979.7669819999992</v>
      </c>
      <c r="AD1169" s="75">
        <f t="shared" si="54"/>
        <v>2246140167.853054</v>
      </c>
      <c r="AE1169" s="74">
        <f t="shared" si="55"/>
        <v>21134</v>
      </c>
      <c r="AF1169" s="75">
        <f t="shared" si="56"/>
        <v>106280.88236268828</v>
      </c>
    </row>
    <row r="1170" spans="1:32">
      <c r="A1170" s="69" t="s">
        <v>4461</v>
      </c>
      <c r="B1170" s="71" t="s">
        <v>2229</v>
      </c>
      <c r="C1170" s="71"/>
      <c r="D1170" s="72" t="s">
        <v>1215</v>
      </c>
      <c r="E1170" s="71" t="s">
        <v>2230</v>
      </c>
      <c r="F1170" s="71" t="s">
        <v>2231</v>
      </c>
      <c r="G1170" s="71"/>
      <c r="H1170" s="71" t="s">
        <v>1621</v>
      </c>
      <c r="I1170" s="71" t="s">
        <v>1215</v>
      </c>
      <c r="J1170" s="73">
        <v>17065</v>
      </c>
      <c r="K1170" s="73">
        <v>30682</v>
      </c>
      <c r="L1170" s="73">
        <v>81209</v>
      </c>
      <c r="M1170" s="73">
        <v>27365.968803</v>
      </c>
      <c r="N1170" s="73">
        <v>0</v>
      </c>
      <c r="O1170" s="73">
        <v>165178</v>
      </c>
      <c r="P1170" s="73">
        <v>11090</v>
      </c>
      <c r="Q1170" s="73">
        <v>25921.644722000001</v>
      </c>
      <c r="R1170" s="73">
        <v>15165</v>
      </c>
      <c r="S1170" s="73">
        <v>18271</v>
      </c>
      <c r="T1170" s="73">
        <v>1395</v>
      </c>
      <c r="U1170" s="73">
        <v>16890.992112</v>
      </c>
      <c r="V1170" s="73">
        <v>1120</v>
      </c>
      <c r="W1170" s="73">
        <v>37500</v>
      </c>
      <c r="X1170" s="73">
        <v>559</v>
      </c>
      <c r="Y1170" s="73">
        <v>19956.014396999999</v>
      </c>
      <c r="Z1170" s="73">
        <v>5835</v>
      </c>
      <c r="AA1170" s="73">
        <v>1026760</v>
      </c>
      <c r="AB1170" s="73">
        <v>8257</v>
      </c>
      <c r="AC1170" s="73">
        <v>27620.032213999999</v>
      </c>
      <c r="AD1170" s="75">
        <f t="shared" si="54"/>
        <v>2245925894.5190673</v>
      </c>
      <c r="AE1170" s="74">
        <f t="shared" si="55"/>
        <v>82604</v>
      </c>
      <c r="AF1170" s="75">
        <f t="shared" si="56"/>
        <v>27189.06947023228</v>
      </c>
    </row>
    <row r="1171" spans="1:32">
      <c r="A1171" s="69" t="s">
        <v>4462</v>
      </c>
      <c r="B1171" s="71" t="s">
        <v>3699</v>
      </c>
      <c r="C1171" s="71"/>
      <c r="D1171" s="72" t="s">
        <v>1219</v>
      </c>
      <c r="E1171" s="71" t="s">
        <v>2093</v>
      </c>
      <c r="F1171" s="71" t="s">
        <v>2094</v>
      </c>
      <c r="G1171" s="71"/>
      <c r="H1171" s="71" t="s">
        <v>1237</v>
      </c>
      <c r="I1171" s="71" t="s">
        <v>1219</v>
      </c>
      <c r="J1171" s="73">
        <v>8000</v>
      </c>
      <c r="K1171" s="73">
        <v>28369</v>
      </c>
      <c r="L1171" s="73">
        <v>91881</v>
      </c>
      <c r="M1171" s="73">
        <v>24071.895773</v>
      </c>
      <c r="N1171" s="73">
        <v>153</v>
      </c>
      <c r="O1171" s="73">
        <v>495622</v>
      </c>
      <c r="P1171" s="73">
        <v>27266.00001</v>
      </c>
      <c r="Q1171" s="73">
        <v>16363.761592999999</v>
      </c>
      <c r="R1171" s="73">
        <v>210</v>
      </c>
      <c r="S1171" s="73">
        <v>23986</v>
      </c>
      <c r="T1171" s="73">
        <v>6853</v>
      </c>
      <c r="U1171" s="73">
        <v>4956.948488</v>
      </c>
      <c r="V1171" s="73">
        <v>105</v>
      </c>
      <c r="W1171" s="73">
        <v>96870</v>
      </c>
      <c r="X1171" s="73">
        <v>230065.43333</v>
      </c>
      <c r="Y1171" s="73">
        <v>953.36482799999999</v>
      </c>
      <c r="Z1171" s="73">
        <v>0</v>
      </c>
      <c r="AA1171" s="73">
        <v>38280</v>
      </c>
      <c r="AB1171" s="73">
        <v>322229.66334999999</v>
      </c>
      <c r="AC1171" s="73">
        <v>744.84436900000003</v>
      </c>
      <c r="AD1171" s="75">
        <f t="shared" si="54"/>
        <v>2245719823.507277</v>
      </c>
      <c r="AE1171" s="74">
        <f t="shared" si="55"/>
        <v>98734</v>
      </c>
      <c r="AF1171" s="75">
        <f t="shared" si="56"/>
        <v>22745.151857589859</v>
      </c>
    </row>
    <row r="1172" spans="1:32">
      <c r="A1172" s="69" t="s">
        <v>4463</v>
      </c>
      <c r="B1172" s="71" t="s">
        <v>4464</v>
      </c>
      <c r="C1172" s="71"/>
      <c r="D1172" s="72" t="s">
        <v>1215</v>
      </c>
      <c r="E1172" s="71" t="s">
        <v>1334</v>
      </c>
      <c r="F1172" s="71" t="s">
        <v>1335</v>
      </c>
      <c r="G1172" s="71"/>
      <c r="H1172" s="71" t="s">
        <v>1237</v>
      </c>
      <c r="I1172" s="71" t="s">
        <v>1215</v>
      </c>
      <c r="J1172" s="73">
        <v>223000</v>
      </c>
      <c r="K1172" s="73">
        <v>271000</v>
      </c>
      <c r="L1172" s="73">
        <v>9204</v>
      </c>
      <c r="M1172" s="73">
        <v>243966.938283</v>
      </c>
      <c r="N1172" s="73">
        <v>2400</v>
      </c>
      <c r="O1172" s="73">
        <v>2579910</v>
      </c>
      <c r="P1172" s="73">
        <v>4371.2280000000001</v>
      </c>
      <c r="Q1172" s="73">
        <v>163415.332257</v>
      </c>
      <c r="R1172" s="73">
        <v>233000</v>
      </c>
      <c r="S1172" s="73">
        <v>233000</v>
      </c>
      <c r="T1172" s="73">
        <v>1</v>
      </c>
      <c r="U1172" s="73">
        <v>233000</v>
      </c>
      <c r="V1172" s="73">
        <v>2016</v>
      </c>
      <c r="W1172" s="73">
        <v>297400</v>
      </c>
      <c r="X1172" s="73">
        <v>153438.18</v>
      </c>
      <c r="Y1172" s="73">
        <v>3925.8244070000001</v>
      </c>
      <c r="Z1172" s="73">
        <v>0</v>
      </c>
      <c r="AA1172" s="73">
        <v>543800</v>
      </c>
      <c r="AB1172" s="73">
        <v>289607.57</v>
      </c>
      <c r="AC1172" s="73">
        <v>6390.9007680000004</v>
      </c>
      <c r="AD1172" s="75">
        <f t="shared" si="54"/>
        <v>2245704699.9567318</v>
      </c>
      <c r="AE1172" s="74">
        <f t="shared" si="55"/>
        <v>9205</v>
      </c>
      <c r="AF1172" s="75">
        <f t="shared" si="56"/>
        <v>243965.74687199693</v>
      </c>
    </row>
    <row r="1173" spans="1:32">
      <c r="A1173" s="69" t="s">
        <v>4465</v>
      </c>
      <c r="B1173" s="71" t="s">
        <v>4466</v>
      </c>
      <c r="C1173" s="71"/>
      <c r="D1173" s="72" t="s">
        <v>1219</v>
      </c>
      <c r="E1173" s="71" t="s">
        <v>4467</v>
      </c>
      <c r="F1173" s="71" t="s">
        <v>4468</v>
      </c>
      <c r="G1173" s="71"/>
      <c r="H1173" s="71" t="s">
        <v>1237</v>
      </c>
      <c r="I1173" s="71" t="s">
        <v>1215</v>
      </c>
      <c r="J1173" s="73">
        <v>44040</v>
      </c>
      <c r="K1173" s="73">
        <v>54144</v>
      </c>
      <c r="L1173" s="73">
        <v>19891</v>
      </c>
      <c r="M1173" s="73">
        <v>50294.283036000001</v>
      </c>
      <c r="N1173" s="73">
        <v>1980</v>
      </c>
      <c r="O1173" s="73">
        <v>1008860</v>
      </c>
      <c r="P1173" s="73">
        <v>12584.95</v>
      </c>
      <c r="Q1173" s="73">
        <v>15496.985078</v>
      </c>
      <c r="R1173" s="73">
        <v>20700</v>
      </c>
      <c r="S1173" s="73">
        <v>48041</v>
      </c>
      <c r="T1173" s="73">
        <v>35588</v>
      </c>
      <c r="U1173" s="73">
        <v>34988.716499000002</v>
      </c>
      <c r="V1173" s="73">
        <v>34</v>
      </c>
      <c r="W1173" s="73">
        <v>80360</v>
      </c>
      <c r="X1173" s="73">
        <v>377393.9</v>
      </c>
      <c r="Y1173" s="73">
        <v>2772.089011</v>
      </c>
      <c r="Z1173" s="73">
        <v>34</v>
      </c>
      <c r="AA1173" s="73">
        <v>272664</v>
      </c>
      <c r="AB1173" s="73">
        <v>859919.5</v>
      </c>
      <c r="AC1173" s="73">
        <v>2453.5286550000001</v>
      </c>
      <c r="AD1173" s="75">
        <f t="shared" si="54"/>
        <v>2245582026.635488</v>
      </c>
      <c r="AE1173" s="74">
        <f t="shared" si="55"/>
        <v>55479</v>
      </c>
      <c r="AF1173" s="75">
        <f t="shared" si="56"/>
        <v>40476.25275573619</v>
      </c>
    </row>
    <row r="1174" spans="1:32">
      <c r="A1174" s="69" t="s">
        <v>4469</v>
      </c>
      <c r="B1174" s="71" t="s">
        <v>2020</v>
      </c>
      <c r="C1174" s="71"/>
      <c r="D1174" s="72" t="s">
        <v>1219</v>
      </c>
      <c r="E1174" s="71" t="s">
        <v>2021</v>
      </c>
      <c r="F1174" s="71" t="s">
        <v>2022</v>
      </c>
      <c r="G1174" s="71"/>
      <c r="H1174" s="71" t="s">
        <v>1237</v>
      </c>
      <c r="I1174" s="71" t="s">
        <v>1219</v>
      </c>
      <c r="J1174" s="73">
        <v>2734</v>
      </c>
      <c r="K1174" s="73">
        <v>3502</v>
      </c>
      <c r="L1174" s="73">
        <v>709868</v>
      </c>
      <c r="M1174" s="73">
        <v>3155.8025739999998</v>
      </c>
      <c r="N1174" s="73">
        <v>1007</v>
      </c>
      <c r="O1174" s="73">
        <v>7150</v>
      </c>
      <c r="P1174" s="73">
        <v>11240</v>
      </c>
      <c r="Q1174" s="73">
        <v>5009.5292090000003</v>
      </c>
      <c r="R1174" s="73">
        <v>0</v>
      </c>
      <c r="S1174" s="73">
        <v>0</v>
      </c>
      <c r="T1174" s="73">
        <v>0</v>
      </c>
      <c r="U1174" s="73">
        <v>0</v>
      </c>
      <c r="V1174" s="73">
        <v>225</v>
      </c>
      <c r="W1174" s="73">
        <v>6499</v>
      </c>
      <c r="X1174" s="73">
        <v>815.4</v>
      </c>
      <c r="Y1174" s="73">
        <v>3801.9310719999999</v>
      </c>
      <c r="Z1174" s="73">
        <v>111</v>
      </c>
      <c r="AA1174" s="73">
        <v>9000</v>
      </c>
      <c r="AB1174" s="73">
        <v>40235</v>
      </c>
      <c r="AC1174" s="73">
        <v>2466.1607330000002</v>
      </c>
      <c r="AD1174" s="75">
        <f t="shared" si="54"/>
        <v>2240203261.6002316</v>
      </c>
      <c r="AE1174" s="74">
        <f t="shared" si="55"/>
        <v>709868</v>
      </c>
      <c r="AF1174" s="75">
        <f t="shared" si="56"/>
        <v>3155.8025739999994</v>
      </c>
    </row>
    <row r="1175" spans="1:32">
      <c r="A1175" s="69" t="s">
        <v>4470</v>
      </c>
      <c r="B1175" s="71" t="s">
        <v>4471</v>
      </c>
      <c r="C1175" s="71"/>
      <c r="D1175" s="72" t="s">
        <v>1219</v>
      </c>
      <c r="E1175" s="71" t="s">
        <v>4472</v>
      </c>
      <c r="F1175" s="71" t="s">
        <v>4473</v>
      </c>
      <c r="G1175" s="71"/>
      <c r="H1175" s="71" t="s">
        <v>1621</v>
      </c>
      <c r="I1175" s="71" t="s">
        <v>1215</v>
      </c>
      <c r="J1175" s="73">
        <v>2481</v>
      </c>
      <c r="K1175" s="73">
        <v>3143</v>
      </c>
      <c r="L1175" s="73">
        <v>779638</v>
      </c>
      <c r="M1175" s="73">
        <v>2870.3281699999998</v>
      </c>
      <c r="N1175" s="73">
        <v>2500</v>
      </c>
      <c r="O1175" s="73">
        <v>4200</v>
      </c>
      <c r="P1175" s="73">
        <v>18301</v>
      </c>
      <c r="Q1175" s="73">
        <v>3031.1697119999999</v>
      </c>
      <c r="R1175" s="73">
        <v>0</v>
      </c>
      <c r="S1175" s="73">
        <v>0</v>
      </c>
      <c r="T1175" s="73">
        <v>0</v>
      </c>
      <c r="U1175" s="73">
        <v>0</v>
      </c>
      <c r="V1175" s="73">
        <v>2938</v>
      </c>
      <c r="W1175" s="73">
        <v>3160</v>
      </c>
      <c r="X1175" s="73">
        <v>18</v>
      </c>
      <c r="Y1175" s="73">
        <v>3009.7777769999998</v>
      </c>
      <c r="Z1175" s="73">
        <v>3099</v>
      </c>
      <c r="AA1175" s="73">
        <v>10914</v>
      </c>
      <c r="AB1175" s="73">
        <v>6</v>
      </c>
      <c r="AC1175" s="73">
        <v>7006.5</v>
      </c>
      <c r="AD1175" s="75">
        <f t="shared" si="54"/>
        <v>2237816913.8024597</v>
      </c>
      <c r="AE1175" s="74">
        <f t="shared" si="55"/>
        <v>779638</v>
      </c>
      <c r="AF1175" s="75">
        <f t="shared" si="56"/>
        <v>2870.3281699999998</v>
      </c>
    </row>
    <row r="1176" spans="1:32">
      <c r="A1176" s="69" t="s">
        <v>4474</v>
      </c>
      <c r="B1176" s="71" t="s">
        <v>4475</v>
      </c>
      <c r="C1176" s="71"/>
      <c r="D1176" s="72" t="s">
        <v>1215</v>
      </c>
      <c r="E1176" s="71" t="s">
        <v>3130</v>
      </c>
      <c r="F1176" s="71" t="s">
        <v>3131</v>
      </c>
      <c r="G1176" s="71"/>
      <c r="H1176" s="71" t="s">
        <v>1218</v>
      </c>
      <c r="I1176" s="71" t="s">
        <v>1215</v>
      </c>
      <c r="J1176" s="73">
        <v>78000</v>
      </c>
      <c r="K1176" s="73">
        <v>96720</v>
      </c>
      <c r="L1176" s="73">
        <v>27003</v>
      </c>
      <c r="M1176" s="73">
        <v>82223.287555999996</v>
      </c>
      <c r="N1176" s="73">
        <v>87416</v>
      </c>
      <c r="O1176" s="73">
        <v>125000</v>
      </c>
      <c r="P1176" s="73">
        <v>600</v>
      </c>
      <c r="Q1176" s="73">
        <v>91504.434997999997</v>
      </c>
      <c r="R1176" s="73">
        <v>81120</v>
      </c>
      <c r="S1176" s="73">
        <v>81120</v>
      </c>
      <c r="T1176" s="73">
        <v>188</v>
      </c>
      <c r="U1176" s="73">
        <v>81120</v>
      </c>
      <c r="V1176" s="73">
        <v>80346</v>
      </c>
      <c r="W1176" s="73">
        <v>166667</v>
      </c>
      <c r="X1176" s="73">
        <v>1827</v>
      </c>
      <c r="Y1176" s="73">
        <v>84788.544607999997</v>
      </c>
      <c r="Z1176" s="73">
        <v>100</v>
      </c>
      <c r="AA1176" s="73">
        <v>4332729</v>
      </c>
      <c r="AB1176" s="73">
        <v>250579</v>
      </c>
      <c r="AC1176" s="73">
        <v>2685.5769869999999</v>
      </c>
      <c r="AD1176" s="75">
        <f t="shared" si="54"/>
        <v>2235525993.8746681</v>
      </c>
      <c r="AE1176" s="74">
        <f t="shared" si="55"/>
        <v>27191</v>
      </c>
      <c r="AF1176" s="75">
        <f t="shared" si="56"/>
        <v>82215.659367977205</v>
      </c>
    </row>
    <row r="1177" spans="1:32">
      <c r="A1177" s="69" t="s">
        <v>4476</v>
      </c>
      <c r="B1177" s="71" t="s">
        <v>4477</v>
      </c>
      <c r="C1177" s="71"/>
      <c r="D1177" s="72" t="s">
        <v>1219</v>
      </c>
      <c r="E1177" s="71" t="s">
        <v>4478</v>
      </c>
      <c r="F1177" s="71" t="s">
        <v>4479</v>
      </c>
      <c r="G1177" s="71"/>
      <c r="H1177" s="71" t="s">
        <v>1237</v>
      </c>
      <c r="I1177" s="71" t="s">
        <v>1219</v>
      </c>
      <c r="J1177" s="73">
        <v>50000</v>
      </c>
      <c r="K1177" s="73">
        <v>50000</v>
      </c>
      <c r="L1177" s="73">
        <v>4929</v>
      </c>
      <c r="M1177" s="73">
        <v>50000</v>
      </c>
      <c r="N1177" s="73">
        <v>45</v>
      </c>
      <c r="O1177" s="73">
        <v>2700</v>
      </c>
      <c r="P1177" s="73">
        <v>45715</v>
      </c>
      <c r="Q1177" s="73">
        <v>62.638078</v>
      </c>
      <c r="R1177" s="73">
        <v>59</v>
      </c>
      <c r="S1177" s="73">
        <v>50000</v>
      </c>
      <c r="T1177" s="73">
        <v>57217</v>
      </c>
      <c r="U1177" s="73">
        <v>34762.802866999999</v>
      </c>
      <c r="V1177" s="73">
        <v>24</v>
      </c>
      <c r="W1177" s="73">
        <v>10500</v>
      </c>
      <c r="X1177" s="73">
        <v>2073798.15</v>
      </c>
      <c r="Y1177" s="73">
        <v>154.35215600000001</v>
      </c>
      <c r="Z1177" s="73">
        <v>24</v>
      </c>
      <c r="AA1177" s="73">
        <v>6200</v>
      </c>
      <c r="AB1177" s="73">
        <v>24452</v>
      </c>
      <c r="AC1177" s="73">
        <v>179.32471699999999</v>
      </c>
      <c r="AD1177" s="75">
        <f t="shared" si="54"/>
        <v>2235473291.641139</v>
      </c>
      <c r="AE1177" s="74">
        <f t="shared" si="55"/>
        <v>62146</v>
      </c>
      <c r="AF1177" s="75">
        <f t="shared" si="56"/>
        <v>35971.31418982942</v>
      </c>
    </row>
    <row r="1178" spans="1:32">
      <c r="A1178" s="69" t="s">
        <v>4480</v>
      </c>
      <c r="B1178" s="71" t="s">
        <v>4481</v>
      </c>
      <c r="C1178" s="71"/>
      <c r="D1178" s="72" t="s">
        <v>1219</v>
      </c>
      <c r="E1178" s="71" t="s">
        <v>4328</v>
      </c>
      <c r="F1178" s="71" t="s">
        <v>4329</v>
      </c>
      <c r="G1178" s="71"/>
      <c r="H1178" s="71" t="s">
        <v>1237</v>
      </c>
      <c r="I1178" s="71" t="s">
        <v>1219</v>
      </c>
      <c r="J1178" s="73">
        <v>133</v>
      </c>
      <c r="K1178" s="73">
        <v>320</v>
      </c>
      <c r="L1178" s="73">
        <v>14600</v>
      </c>
      <c r="M1178" s="73">
        <v>214.84931</v>
      </c>
      <c r="N1178" s="73">
        <v>56</v>
      </c>
      <c r="O1178" s="73">
        <v>29200</v>
      </c>
      <c r="P1178" s="73">
        <v>1213157.6200000001</v>
      </c>
      <c r="Q1178" s="73">
        <v>96.056308999999999</v>
      </c>
      <c r="R1178" s="73">
        <v>71</v>
      </c>
      <c r="S1178" s="73">
        <v>11700</v>
      </c>
      <c r="T1178" s="73">
        <v>473330</v>
      </c>
      <c r="U1178" s="73">
        <v>4711.7368390000001</v>
      </c>
      <c r="V1178" s="73">
        <v>55</v>
      </c>
      <c r="W1178" s="73">
        <v>19800</v>
      </c>
      <c r="X1178" s="73">
        <v>3500340.45</v>
      </c>
      <c r="Y1178" s="73">
        <v>263.56557199999997</v>
      </c>
      <c r="Z1178" s="73">
        <v>0</v>
      </c>
      <c r="AA1178" s="73">
        <v>43950</v>
      </c>
      <c r="AB1178" s="73">
        <v>6771412.3600000003</v>
      </c>
      <c r="AC1178" s="73">
        <v>111.81209800000001</v>
      </c>
      <c r="AD1178" s="75">
        <f t="shared" si="54"/>
        <v>2233343197.9298701</v>
      </c>
      <c r="AE1178" s="74">
        <f t="shared" si="55"/>
        <v>487930</v>
      </c>
      <c r="AF1178" s="75">
        <f t="shared" si="56"/>
        <v>4577.179509212121</v>
      </c>
    </row>
    <row r="1179" spans="1:32">
      <c r="A1179" s="69" t="s">
        <v>4482</v>
      </c>
      <c r="B1179" s="71" t="s">
        <v>4483</v>
      </c>
      <c r="C1179" s="71"/>
      <c r="D1179" s="72" t="s">
        <v>1215</v>
      </c>
      <c r="E1179" s="71" t="s">
        <v>1813</v>
      </c>
      <c r="F1179" s="71" t="s">
        <v>1814</v>
      </c>
      <c r="G1179" s="71"/>
      <c r="H1179" s="71" t="s">
        <v>1237</v>
      </c>
      <c r="I1179" s="71" t="s">
        <v>1215</v>
      </c>
      <c r="J1179" s="73">
        <v>11550</v>
      </c>
      <c r="K1179" s="73">
        <v>23872</v>
      </c>
      <c r="L1179" s="73">
        <v>87188</v>
      </c>
      <c r="M1179" s="73">
        <v>21911.824697</v>
      </c>
      <c r="N1179" s="73">
        <v>0</v>
      </c>
      <c r="O1179" s="73">
        <v>359720</v>
      </c>
      <c r="P1179" s="73">
        <v>18224.502990000001</v>
      </c>
      <c r="Q1179" s="73">
        <v>16985.679957</v>
      </c>
      <c r="R1179" s="73">
        <v>608</v>
      </c>
      <c r="S1179" s="73">
        <v>17976</v>
      </c>
      <c r="T1179" s="73">
        <v>24788</v>
      </c>
      <c r="U1179" s="73">
        <v>12985.857021</v>
      </c>
      <c r="V1179" s="73">
        <v>24</v>
      </c>
      <c r="W1179" s="73">
        <v>41880</v>
      </c>
      <c r="X1179" s="73">
        <v>115907.37927999999</v>
      </c>
      <c r="Y1179" s="73">
        <v>1293.103284</v>
      </c>
      <c r="Z1179" s="73">
        <v>26.23</v>
      </c>
      <c r="AA1179" s="73">
        <v>41880</v>
      </c>
      <c r="AB1179" s="73">
        <v>571285.77998999995</v>
      </c>
      <c r="AC1179" s="73">
        <v>698.73360100000002</v>
      </c>
      <c r="AD1179" s="75">
        <f t="shared" si="54"/>
        <v>2232341595.5185838</v>
      </c>
      <c r="AE1179" s="74">
        <f t="shared" si="55"/>
        <v>111976</v>
      </c>
      <c r="AF1179" s="75">
        <f t="shared" si="56"/>
        <v>19935.89336570858</v>
      </c>
    </row>
    <row r="1180" spans="1:32">
      <c r="A1180" s="69" t="s">
        <v>4484</v>
      </c>
      <c r="B1180" s="71" t="s">
        <v>4485</v>
      </c>
      <c r="C1180" s="71"/>
      <c r="D1180" s="72" t="s">
        <v>1215</v>
      </c>
      <c r="E1180" s="71" t="s">
        <v>1559</v>
      </c>
      <c r="F1180" s="71" t="s">
        <v>1560</v>
      </c>
      <c r="G1180" s="71"/>
      <c r="H1180" s="71" t="s">
        <v>1224</v>
      </c>
      <c r="I1180" s="71" t="s">
        <v>1215</v>
      </c>
      <c r="J1180" s="73">
        <v>0</v>
      </c>
      <c r="K1180" s="73">
        <v>0</v>
      </c>
      <c r="L1180" s="73">
        <v>0</v>
      </c>
      <c r="M1180" s="73">
        <v>0</v>
      </c>
      <c r="N1180" s="73">
        <v>84353</v>
      </c>
      <c r="O1180" s="73">
        <v>147978</v>
      </c>
      <c r="P1180" s="73">
        <v>2520</v>
      </c>
      <c r="Q1180" s="73">
        <v>92101.271817999994</v>
      </c>
      <c r="R1180" s="73">
        <v>70000</v>
      </c>
      <c r="S1180" s="73">
        <v>133000</v>
      </c>
      <c r="T1180" s="73">
        <v>24400</v>
      </c>
      <c r="U1180" s="73">
        <v>91263.856388</v>
      </c>
      <c r="V1180" s="73">
        <v>19</v>
      </c>
      <c r="W1180" s="73">
        <v>147770</v>
      </c>
      <c r="X1180" s="73">
        <v>41794</v>
      </c>
      <c r="Y1180" s="73">
        <v>4037.4973150000001</v>
      </c>
      <c r="Z1180" s="73">
        <v>19</v>
      </c>
      <c r="AA1180" s="73">
        <v>251000</v>
      </c>
      <c r="AB1180" s="73">
        <v>59921</v>
      </c>
      <c r="AC1180" s="73">
        <v>29828.264310999999</v>
      </c>
      <c r="AD1180" s="75">
        <f t="shared" si="54"/>
        <v>2226838095.8671999</v>
      </c>
      <c r="AE1180" s="74">
        <f t="shared" si="55"/>
        <v>24400</v>
      </c>
      <c r="AF1180" s="75">
        <f t="shared" si="56"/>
        <v>91263.856388</v>
      </c>
    </row>
    <row r="1181" spans="1:32">
      <c r="A1181" s="69" t="s">
        <v>4486</v>
      </c>
      <c r="B1181" s="71" t="s">
        <v>4487</v>
      </c>
      <c r="C1181" s="71"/>
      <c r="D1181" s="72" t="s">
        <v>1215</v>
      </c>
      <c r="E1181" s="71" t="s">
        <v>4488</v>
      </c>
      <c r="F1181" s="71" t="s">
        <v>3050</v>
      </c>
      <c r="G1181" s="71"/>
      <c r="H1181" s="71" t="s">
        <v>1395</v>
      </c>
      <c r="I1181" s="71" t="s">
        <v>1215</v>
      </c>
      <c r="J1181" s="73">
        <v>45129</v>
      </c>
      <c r="K1181" s="73">
        <v>54016</v>
      </c>
      <c r="L1181" s="73">
        <v>42871</v>
      </c>
      <c r="M1181" s="73">
        <v>47881.375332000003</v>
      </c>
      <c r="N1181" s="73">
        <v>8000</v>
      </c>
      <c r="O1181" s="73">
        <v>285534</v>
      </c>
      <c r="P1181" s="73">
        <v>5031.83277</v>
      </c>
      <c r="Q1181" s="73">
        <v>47514.652497000003</v>
      </c>
      <c r="R1181" s="73">
        <v>35343</v>
      </c>
      <c r="S1181" s="73">
        <v>43584</v>
      </c>
      <c r="T1181" s="73">
        <v>4087</v>
      </c>
      <c r="U1181" s="73">
        <v>41827.178609000002</v>
      </c>
      <c r="V1181" s="73">
        <v>0.54</v>
      </c>
      <c r="W1181" s="73">
        <v>57088</v>
      </c>
      <c r="X1181" s="73">
        <v>9137.0082700000003</v>
      </c>
      <c r="Y1181" s="73">
        <v>19848.716143000001</v>
      </c>
      <c r="Z1181" s="73">
        <v>85.63</v>
      </c>
      <c r="AA1181" s="73">
        <v>57088.02</v>
      </c>
      <c r="AB1181" s="73">
        <v>12636.01</v>
      </c>
      <c r="AC1181" s="73">
        <v>13152.568669</v>
      </c>
      <c r="AD1181" s="75">
        <f t="shared" si="54"/>
        <v>2223670120.8331552</v>
      </c>
      <c r="AE1181" s="74">
        <f t="shared" si="55"/>
        <v>46958</v>
      </c>
      <c r="AF1181" s="75">
        <f t="shared" si="56"/>
        <v>47354.446970338497</v>
      </c>
    </row>
    <row r="1182" spans="1:32">
      <c r="A1182" s="69" t="s">
        <v>4489</v>
      </c>
      <c r="B1182" s="71" t="s">
        <v>4490</v>
      </c>
      <c r="C1182" s="71"/>
      <c r="D1182" s="72" t="s">
        <v>1215</v>
      </c>
      <c r="E1182" s="71" t="s">
        <v>4491</v>
      </c>
      <c r="F1182" s="71" t="s">
        <v>4492</v>
      </c>
      <c r="G1182" s="71"/>
      <c r="H1182" s="71" t="s">
        <v>2533</v>
      </c>
      <c r="I1182" s="71" t="s">
        <v>1219</v>
      </c>
      <c r="J1182" s="73">
        <v>17000</v>
      </c>
      <c r="K1182" s="73">
        <v>461706</v>
      </c>
      <c r="L1182" s="73">
        <v>1811</v>
      </c>
      <c r="M1182" s="73">
        <v>169029.121476</v>
      </c>
      <c r="N1182" s="73">
        <v>29200</v>
      </c>
      <c r="O1182" s="73">
        <v>559650</v>
      </c>
      <c r="P1182" s="73">
        <v>131.85649000000001</v>
      </c>
      <c r="Q1182" s="73">
        <v>370228.68707699998</v>
      </c>
      <c r="R1182" s="73">
        <v>119000</v>
      </c>
      <c r="S1182" s="73">
        <v>285071</v>
      </c>
      <c r="T1182" s="73">
        <v>12786</v>
      </c>
      <c r="U1182" s="73">
        <v>149879.747687</v>
      </c>
      <c r="V1182" s="73">
        <v>18020</v>
      </c>
      <c r="W1182" s="73">
        <v>566692</v>
      </c>
      <c r="X1182" s="73">
        <v>6514.4284799999996</v>
      </c>
      <c r="Y1182" s="73">
        <v>64717.640872000004</v>
      </c>
      <c r="Z1182" s="73">
        <v>500</v>
      </c>
      <c r="AA1182" s="73">
        <v>543182.03</v>
      </c>
      <c r="AB1182" s="73">
        <v>13337.434279999999</v>
      </c>
      <c r="AC1182" s="73">
        <v>33699.013272999997</v>
      </c>
      <c r="AD1182" s="75">
        <f t="shared" si="54"/>
        <v>2222474192.9190178</v>
      </c>
      <c r="AE1182" s="74">
        <f t="shared" si="55"/>
        <v>14597</v>
      </c>
      <c r="AF1182" s="75">
        <f t="shared" si="56"/>
        <v>152255.54517496869</v>
      </c>
    </row>
    <row r="1183" spans="1:32">
      <c r="A1183" s="69" t="s">
        <v>4493</v>
      </c>
      <c r="B1183" s="71" t="s">
        <v>3098</v>
      </c>
      <c r="C1183" s="71"/>
      <c r="D1183" s="72" t="s">
        <v>1215</v>
      </c>
      <c r="E1183" s="71" t="s">
        <v>2007</v>
      </c>
      <c r="F1183" s="71" t="s">
        <v>2008</v>
      </c>
      <c r="G1183" s="71"/>
      <c r="H1183" s="71" t="s">
        <v>1237</v>
      </c>
      <c r="I1183" s="71" t="s">
        <v>1215</v>
      </c>
      <c r="J1183" s="73">
        <v>177085.71</v>
      </c>
      <c r="K1183" s="73">
        <v>206600</v>
      </c>
      <c r="L1183" s="73">
        <v>11112</v>
      </c>
      <c r="M1183" s="73">
        <v>190982.28941299999</v>
      </c>
      <c r="N1183" s="73">
        <v>0</v>
      </c>
      <c r="O1183" s="73">
        <v>275600</v>
      </c>
      <c r="P1183" s="73">
        <v>1830.5</v>
      </c>
      <c r="Q1183" s="73">
        <v>193777.016343</v>
      </c>
      <c r="R1183" s="73">
        <v>30597</v>
      </c>
      <c r="S1183" s="73">
        <v>193000</v>
      </c>
      <c r="T1183" s="73">
        <v>565</v>
      </c>
      <c r="U1183" s="73">
        <v>176794.56282799999</v>
      </c>
      <c r="V1183" s="73">
        <v>273</v>
      </c>
      <c r="W1183" s="73">
        <v>332632</v>
      </c>
      <c r="X1183" s="73">
        <v>962.625</v>
      </c>
      <c r="Y1183" s="73">
        <v>76050.654272</v>
      </c>
      <c r="Z1183" s="73">
        <v>24792</v>
      </c>
      <c r="AA1183" s="73">
        <v>524976</v>
      </c>
      <c r="AB1183" s="73">
        <v>2068.5</v>
      </c>
      <c r="AC1183" s="73">
        <v>152365.69301399999</v>
      </c>
      <c r="AD1183" s="75">
        <f t="shared" si="54"/>
        <v>2222084127.9550757</v>
      </c>
      <c r="AE1183" s="74">
        <f t="shared" si="55"/>
        <v>11677</v>
      </c>
      <c r="AF1183" s="75">
        <f t="shared" si="56"/>
        <v>190295.80611073697</v>
      </c>
    </row>
    <row r="1184" spans="1:32">
      <c r="A1184" s="69" t="s">
        <v>4494</v>
      </c>
      <c r="B1184" s="71" t="s">
        <v>4495</v>
      </c>
      <c r="C1184" s="71"/>
      <c r="D1184" s="72" t="s">
        <v>1219</v>
      </c>
      <c r="E1184" s="71" t="s">
        <v>3923</v>
      </c>
      <c r="F1184" s="71" t="s">
        <v>3924</v>
      </c>
      <c r="G1184" s="71"/>
      <c r="H1184" s="71" t="s">
        <v>1237</v>
      </c>
      <c r="I1184" s="71" t="s">
        <v>1215</v>
      </c>
      <c r="J1184" s="73">
        <v>20590</v>
      </c>
      <c r="K1184" s="73">
        <v>24600</v>
      </c>
      <c r="L1184" s="73">
        <v>90483</v>
      </c>
      <c r="M1184" s="73">
        <v>24342.381669999999</v>
      </c>
      <c r="N1184" s="73">
        <v>0</v>
      </c>
      <c r="O1184" s="73">
        <v>281840</v>
      </c>
      <c r="P1184" s="73">
        <v>8553</v>
      </c>
      <c r="Q1184" s="73">
        <v>27306.364268000001</v>
      </c>
      <c r="R1184" s="73">
        <v>12000</v>
      </c>
      <c r="S1184" s="73">
        <v>21179</v>
      </c>
      <c r="T1184" s="73">
        <v>971</v>
      </c>
      <c r="U1184" s="73">
        <v>20043.395464000001</v>
      </c>
      <c r="V1184" s="73">
        <v>0.41</v>
      </c>
      <c r="W1184" s="73">
        <v>30750</v>
      </c>
      <c r="X1184" s="73">
        <v>2229</v>
      </c>
      <c r="Y1184" s="73">
        <v>2577.2781359999999</v>
      </c>
      <c r="Z1184" s="73">
        <v>169</v>
      </c>
      <c r="AA1184" s="73">
        <v>29193</v>
      </c>
      <c r="AB1184" s="73">
        <v>3759</v>
      </c>
      <c r="AC1184" s="73">
        <v>11559.175843000001</v>
      </c>
      <c r="AD1184" s="75">
        <f t="shared" si="54"/>
        <v>2222033857.6421537</v>
      </c>
      <c r="AE1184" s="74">
        <f t="shared" si="55"/>
        <v>91454</v>
      </c>
      <c r="AF1184" s="75">
        <f t="shared" si="56"/>
        <v>24296.737787763836</v>
      </c>
    </row>
    <row r="1185" spans="1:32">
      <c r="A1185" s="69" t="s">
        <v>4496</v>
      </c>
      <c r="B1185" s="71" t="s">
        <v>3353</v>
      </c>
      <c r="C1185" s="71"/>
      <c r="D1185" s="72" t="s">
        <v>1219</v>
      </c>
      <c r="E1185" s="71" t="s">
        <v>3354</v>
      </c>
      <c r="F1185" s="71" t="s">
        <v>3355</v>
      </c>
      <c r="G1185" s="71"/>
      <c r="H1185" s="71" t="s">
        <v>1237</v>
      </c>
      <c r="I1185" s="71" t="s">
        <v>1215</v>
      </c>
      <c r="J1185" s="73">
        <v>6189</v>
      </c>
      <c r="K1185" s="73">
        <v>6717</v>
      </c>
      <c r="L1185" s="73">
        <v>347071</v>
      </c>
      <c r="M1185" s="73">
        <v>6399.1461939999999</v>
      </c>
      <c r="N1185" s="73">
        <v>5589</v>
      </c>
      <c r="O1185" s="73">
        <v>595600</v>
      </c>
      <c r="P1185" s="73">
        <v>29741</v>
      </c>
      <c r="Q1185" s="73">
        <v>7236.7244890000002</v>
      </c>
      <c r="R1185" s="73">
        <v>0</v>
      </c>
      <c r="S1185" s="73">
        <v>0</v>
      </c>
      <c r="T1185" s="73">
        <v>0</v>
      </c>
      <c r="U1185" s="73">
        <v>0</v>
      </c>
      <c r="V1185" s="73">
        <v>6975</v>
      </c>
      <c r="W1185" s="73">
        <v>7750</v>
      </c>
      <c r="X1185" s="73">
        <v>33</v>
      </c>
      <c r="Y1185" s="73">
        <v>7328.5757569999996</v>
      </c>
      <c r="Z1185" s="73">
        <v>40.409999999999997</v>
      </c>
      <c r="AA1185" s="73">
        <v>8872</v>
      </c>
      <c r="AB1185" s="73">
        <v>1039</v>
      </c>
      <c r="AC1185" s="73">
        <v>2083.5293510000001</v>
      </c>
      <c r="AD1185" s="75">
        <f t="shared" si="54"/>
        <v>2220958068.6977739</v>
      </c>
      <c r="AE1185" s="74">
        <f t="shared" si="55"/>
        <v>347071</v>
      </c>
      <c r="AF1185" s="75">
        <f t="shared" si="56"/>
        <v>6399.1461939999999</v>
      </c>
    </row>
    <row r="1186" spans="1:32">
      <c r="A1186" s="69" t="s">
        <v>4497</v>
      </c>
      <c r="B1186" s="71" t="s">
        <v>4498</v>
      </c>
      <c r="C1186" s="71"/>
      <c r="D1186" s="72" t="s">
        <v>1215</v>
      </c>
      <c r="E1186" s="71" t="s">
        <v>4499</v>
      </c>
      <c r="F1186" s="71" t="s">
        <v>4500</v>
      </c>
      <c r="G1186" s="71"/>
      <c r="H1186" s="71" t="s">
        <v>1395</v>
      </c>
      <c r="I1186" s="71" t="s">
        <v>1215</v>
      </c>
      <c r="J1186" s="73">
        <v>150100</v>
      </c>
      <c r="K1186" s="73">
        <v>158000</v>
      </c>
      <c r="L1186" s="73">
        <v>55</v>
      </c>
      <c r="M1186" s="73">
        <v>156563.63636</v>
      </c>
      <c r="N1186" s="73">
        <v>143701</v>
      </c>
      <c r="O1186" s="73">
        <v>160480</v>
      </c>
      <c r="P1186" s="73">
        <v>103</v>
      </c>
      <c r="Q1186" s="73">
        <v>149469.91261900001</v>
      </c>
      <c r="R1186" s="73">
        <v>129560</v>
      </c>
      <c r="S1186" s="73">
        <v>158000</v>
      </c>
      <c r="T1186" s="73">
        <v>16278</v>
      </c>
      <c r="U1186" s="73">
        <v>135837.10037500001</v>
      </c>
      <c r="V1186" s="73">
        <v>143325</v>
      </c>
      <c r="W1186" s="73">
        <v>263888</v>
      </c>
      <c r="X1186" s="73">
        <v>2474</v>
      </c>
      <c r="Y1186" s="73">
        <v>144425.34074300001</v>
      </c>
      <c r="Z1186" s="73">
        <v>111890</v>
      </c>
      <c r="AA1186" s="73">
        <v>190000</v>
      </c>
      <c r="AB1186" s="73">
        <v>1448</v>
      </c>
      <c r="AC1186" s="73">
        <v>141030.24171199999</v>
      </c>
      <c r="AD1186" s="75">
        <f t="shared" si="54"/>
        <v>2219767319.9040504</v>
      </c>
      <c r="AE1186" s="74">
        <f t="shared" si="55"/>
        <v>16333</v>
      </c>
      <c r="AF1186" s="75">
        <f t="shared" si="56"/>
        <v>135906.89523688547</v>
      </c>
    </row>
    <row r="1187" spans="1:32">
      <c r="A1187" s="69" t="s">
        <v>4501</v>
      </c>
      <c r="B1187" s="71" t="s">
        <v>4502</v>
      </c>
      <c r="C1187" s="71"/>
      <c r="D1187" s="72" t="s">
        <v>1215</v>
      </c>
      <c r="E1187" s="71" t="s">
        <v>2070</v>
      </c>
      <c r="F1187" s="71" t="s">
        <v>2071</v>
      </c>
      <c r="G1187" s="71"/>
      <c r="H1187" s="71" t="s">
        <v>1395</v>
      </c>
      <c r="I1187" s="71" t="s">
        <v>1215</v>
      </c>
      <c r="J1187" s="73">
        <v>5184</v>
      </c>
      <c r="K1187" s="73">
        <v>20813</v>
      </c>
      <c r="L1187" s="73">
        <v>112573</v>
      </c>
      <c r="M1187" s="73">
        <v>17993.775457</v>
      </c>
      <c r="N1187" s="73">
        <v>0</v>
      </c>
      <c r="O1187" s="73">
        <v>893900</v>
      </c>
      <c r="P1187" s="73">
        <v>21962</v>
      </c>
      <c r="Q1187" s="73">
        <v>18585.211018999998</v>
      </c>
      <c r="R1187" s="73">
        <v>10200</v>
      </c>
      <c r="S1187" s="73">
        <v>18420</v>
      </c>
      <c r="T1187" s="73">
        <v>16487</v>
      </c>
      <c r="U1187" s="73">
        <v>11752.485102000001</v>
      </c>
      <c r="V1187" s="73">
        <v>6144</v>
      </c>
      <c r="W1187" s="73">
        <v>2243000</v>
      </c>
      <c r="X1187" s="73">
        <v>11527</v>
      </c>
      <c r="Y1187" s="73">
        <v>14947.845417</v>
      </c>
      <c r="Z1187" s="73">
        <v>0</v>
      </c>
      <c r="AA1187" s="73">
        <v>198450</v>
      </c>
      <c r="AB1187" s="73">
        <v>35706</v>
      </c>
      <c r="AC1187" s="73">
        <v>10131.336624</v>
      </c>
      <c r="AD1187" s="75">
        <f t="shared" si="54"/>
        <v>2219376506.3975348</v>
      </c>
      <c r="AE1187" s="74">
        <f t="shared" si="55"/>
        <v>129060</v>
      </c>
      <c r="AF1187" s="75">
        <f t="shared" si="56"/>
        <v>17196.470683383966</v>
      </c>
    </row>
    <row r="1188" spans="1:32">
      <c r="A1188" s="69" t="s">
        <v>4503</v>
      </c>
      <c r="B1188" s="71" t="s">
        <v>4504</v>
      </c>
      <c r="C1188" s="71"/>
      <c r="D1188" s="72" t="s">
        <v>1219</v>
      </c>
      <c r="E1188" s="71" t="s">
        <v>3696</v>
      </c>
      <c r="F1188" s="71" t="s">
        <v>3697</v>
      </c>
      <c r="G1188" s="71"/>
      <c r="H1188" s="71" t="s">
        <v>1237</v>
      </c>
      <c r="I1188" s="71" t="s">
        <v>1219</v>
      </c>
      <c r="J1188" s="73">
        <v>4707</v>
      </c>
      <c r="K1188" s="73">
        <v>99106</v>
      </c>
      <c r="L1188" s="73">
        <v>111786</v>
      </c>
      <c r="M1188" s="73">
        <v>15926.819019</v>
      </c>
      <c r="N1188" s="73">
        <v>1218</v>
      </c>
      <c r="O1188" s="73">
        <v>152587</v>
      </c>
      <c r="P1188" s="73">
        <v>2911.11429</v>
      </c>
      <c r="Q1188" s="73">
        <v>46684.277900000001</v>
      </c>
      <c r="R1188" s="73">
        <v>33110</v>
      </c>
      <c r="S1188" s="73">
        <v>76965</v>
      </c>
      <c r="T1188" s="73">
        <v>10452</v>
      </c>
      <c r="U1188" s="73">
        <v>41872.387670999997</v>
      </c>
      <c r="V1188" s="73">
        <v>68</v>
      </c>
      <c r="W1188" s="73">
        <v>2206120</v>
      </c>
      <c r="X1188" s="73">
        <v>65942.356790000005</v>
      </c>
      <c r="Y1188" s="73">
        <v>3310.7355590000002</v>
      </c>
      <c r="Z1188" s="73">
        <v>47</v>
      </c>
      <c r="AA1188" s="73">
        <v>139685</v>
      </c>
      <c r="AB1188" s="73">
        <v>114389.37</v>
      </c>
      <c r="AC1188" s="73">
        <v>2304.6042950000001</v>
      </c>
      <c r="AD1188" s="75">
        <f t="shared" si="54"/>
        <v>2218045586.7952261</v>
      </c>
      <c r="AE1188" s="74">
        <f t="shared" si="55"/>
        <v>122238</v>
      </c>
      <c r="AF1188" s="75">
        <f t="shared" si="56"/>
        <v>18145.30331644191</v>
      </c>
    </row>
    <row r="1189" spans="1:32">
      <c r="A1189" s="69" t="s">
        <v>4505</v>
      </c>
      <c r="B1189" s="71" t="s">
        <v>4506</v>
      </c>
      <c r="C1189" s="71"/>
      <c r="D1189" s="72" t="s">
        <v>1215</v>
      </c>
      <c r="E1189" s="71" t="s">
        <v>3872</v>
      </c>
      <c r="F1189" s="71" t="s">
        <v>3873</v>
      </c>
      <c r="G1189" s="71"/>
      <c r="H1189" s="71" t="s">
        <v>1237</v>
      </c>
      <c r="I1189" s="71" t="s">
        <v>1215</v>
      </c>
      <c r="J1189" s="73">
        <v>0</v>
      </c>
      <c r="K1189" s="73">
        <v>0</v>
      </c>
      <c r="L1189" s="73">
        <v>0</v>
      </c>
      <c r="M1189" s="73">
        <v>0</v>
      </c>
      <c r="N1189" s="73">
        <v>0</v>
      </c>
      <c r="O1189" s="73">
        <v>0</v>
      </c>
      <c r="P1189" s="73">
        <v>0</v>
      </c>
      <c r="Q1189" s="73">
        <v>0</v>
      </c>
      <c r="R1189" s="73">
        <v>90000</v>
      </c>
      <c r="S1189" s="73">
        <v>123500</v>
      </c>
      <c r="T1189" s="73">
        <v>20743</v>
      </c>
      <c r="U1189" s="73">
        <v>106922.993581</v>
      </c>
      <c r="V1189" s="73">
        <v>16857</v>
      </c>
      <c r="W1189" s="73">
        <v>20000</v>
      </c>
      <c r="X1189" s="73">
        <v>120</v>
      </c>
      <c r="Y1189" s="73">
        <v>17642.75</v>
      </c>
      <c r="Z1189" s="73">
        <v>0</v>
      </c>
      <c r="AA1189" s="73">
        <v>0</v>
      </c>
      <c r="AB1189" s="73">
        <v>0</v>
      </c>
      <c r="AC1189" s="73">
        <v>0</v>
      </c>
      <c r="AD1189" s="75">
        <f t="shared" si="54"/>
        <v>2217903655.8506832</v>
      </c>
      <c r="AE1189" s="74">
        <f t="shared" si="55"/>
        <v>20743</v>
      </c>
      <c r="AF1189" s="75">
        <f t="shared" si="56"/>
        <v>106922.99358100002</v>
      </c>
    </row>
    <row r="1190" spans="1:32">
      <c r="A1190" s="69" t="s">
        <v>4507</v>
      </c>
      <c r="B1190" s="71" t="s">
        <v>4508</v>
      </c>
      <c r="C1190" s="71"/>
      <c r="D1190" s="72" t="s">
        <v>1215</v>
      </c>
      <c r="E1190" s="71" t="s">
        <v>4488</v>
      </c>
      <c r="F1190" s="71" t="s">
        <v>3050</v>
      </c>
      <c r="G1190" s="71"/>
      <c r="H1190" s="71" t="s">
        <v>1237</v>
      </c>
      <c r="I1190" s="71" t="s">
        <v>1215</v>
      </c>
      <c r="J1190" s="73">
        <v>4867</v>
      </c>
      <c r="K1190" s="73">
        <v>52689</v>
      </c>
      <c r="L1190" s="73">
        <v>40969</v>
      </c>
      <c r="M1190" s="73">
        <v>45096.282821000001</v>
      </c>
      <c r="N1190" s="73">
        <v>4124</v>
      </c>
      <c r="O1190" s="73">
        <v>208068</v>
      </c>
      <c r="P1190" s="73">
        <v>5574</v>
      </c>
      <c r="Q1190" s="73">
        <v>43606.910404000002</v>
      </c>
      <c r="R1190" s="73">
        <v>41400</v>
      </c>
      <c r="S1190" s="73">
        <v>46646</v>
      </c>
      <c r="T1190" s="73">
        <v>8670</v>
      </c>
      <c r="U1190" s="73">
        <v>42519.252821000002</v>
      </c>
      <c r="V1190" s="73">
        <v>7</v>
      </c>
      <c r="W1190" s="73">
        <v>631970</v>
      </c>
      <c r="X1190" s="73">
        <v>14956.6</v>
      </c>
      <c r="Y1190" s="73">
        <v>18807.210483999999</v>
      </c>
      <c r="Z1190" s="73">
        <v>27</v>
      </c>
      <c r="AA1190" s="73">
        <v>52570</v>
      </c>
      <c r="AB1190" s="73">
        <v>11492</v>
      </c>
      <c r="AC1190" s="73">
        <v>17482.807359999999</v>
      </c>
      <c r="AD1190" s="75">
        <f t="shared" si="54"/>
        <v>2216191532.8516188</v>
      </c>
      <c r="AE1190" s="74">
        <f t="shared" si="55"/>
        <v>49639</v>
      </c>
      <c r="AF1190" s="75">
        <f t="shared" si="56"/>
        <v>44646.176048099653</v>
      </c>
    </row>
    <row r="1191" spans="1:32">
      <c r="A1191" s="69" t="s">
        <v>4509</v>
      </c>
      <c r="B1191" s="71" t="s">
        <v>4510</v>
      </c>
      <c r="C1191" s="71"/>
      <c r="D1191" s="72" t="s">
        <v>1219</v>
      </c>
      <c r="E1191" s="71" t="s">
        <v>2741</v>
      </c>
      <c r="F1191" s="71" t="s">
        <v>2742</v>
      </c>
      <c r="G1191" s="71"/>
      <c r="H1191" s="71" t="s">
        <v>1237</v>
      </c>
      <c r="I1191" s="71" t="s">
        <v>1219</v>
      </c>
      <c r="J1191" s="73">
        <v>0</v>
      </c>
      <c r="K1191" s="73">
        <v>0</v>
      </c>
      <c r="L1191" s="73">
        <v>0</v>
      </c>
      <c r="M1191" s="73">
        <v>0</v>
      </c>
      <c r="N1191" s="73">
        <v>1833</v>
      </c>
      <c r="O1191" s="73">
        <v>6121</v>
      </c>
      <c r="P1191" s="73">
        <v>26672</v>
      </c>
      <c r="Q1191" s="73">
        <v>3340.6375910000002</v>
      </c>
      <c r="R1191" s="73">
        <v>1800</v>
      </c>
      <c r="S1191" s="73">
        <v>2450</v>
      </c>
      <c r="T1191" s="73">
        <v>1058198</v>
      </c>
      <c r="U1191" s="73">
        <v>2088.1174350000001</v>
      </c>
      <c r="V1191" s="73">
        <v>1737</v>
      </c>
      <c r="W1191" s="73">
        <v>8289</v>
      </c>
      <c r="X1191" s="73">
        <v>85959</v>
      </c>
      <c r="Y1191" s="73">
        <v>2763.4032990000001</v>
      </c>
      <c r="Z1191" s="73">
        <v>0</v>
      </c>
      <c r="AA1191" s="73">
        <v>4947090</v>
      </c>
      <c r="AB1191" s="73">
        <v>14479</v>
      </c>
      <c r="AC1191" s="73">
        <v>6297.2543679999999</v>
      </c>
      <c r="AD1191" s="75">
        <f t="shared" si="54"/>
        <v>2209641693.4821301</v>
      </c>
      <c r="AE1191" s="74">
        <f t="shared" si="55"/>
        <v>1058198</v>
      </c>
      <c r="AF1191" s="75">
        <f t="shared" si="56"/>
        <v>2088.1174350000001</v>
      </c>
    </row>
    <row r="1192" spans="1:32">
      <c r="A1192" s="69" t="s">
        <v>4511</v>
      </c>
      <c r="B1192" s="71" t="s">
        <v>4512</v>
      </c>
      <c r="C1192" s="71"/>
      <c r="D1192" s="72" t="s">
        <v>1219</v>
      </c>
      <c r="E1192" s="71" t="s">
        <v>4513</v>
      </c>
      <c r="F1192" s="71" t="s">
        <v>4514</v>
      </c>
      <c r="G1192" s="71"/>
      <c r="H1192" s="71" t="s">
        <v>1237</v>
      </c>
      <c r="I1192" s="71" t="s">
        <v>1219</v>
      </c>
      <c r="J1192" s="73">
        <v>0</v>
      </c>
      <c r="K1192" s="73">
        <v>0</v>
      </c>
      <c r="L1192" s="73">
        <v>0</v>
      </c>
      <c r="M1192" s="73">
        <v>0</v>
      </c>
      <c r="N1192" s="73">
        <v>41</v>
      </c>
      <c r="O1192" s="73">
        <v>36300</v>
      </c>
      <c r="P1192" s="73">
        <v>730492.26997000002</v>
      </c>
      <c r="Q1192" s="73">
        <v>114.96525</v>
      </c>
      <c r="R1192" s="73">
        <v>9900</v>
      </c>
      <c r="S1192" s="73">
        <v>30000</v>
      </c>
      <c r="T1192" s="73">
        <v>156543</v>
      </c>
      <c r="U1192" s="73">
        <v>14111.78052</v>
      </c>
      <c r="V1192" s="73">
        <v>40</v>
      </c>
      <c r="W1192" s="73">
        <v>46200</v>
      </c>
      <c r="X1192" s="73">
        <v>425526.81667999999</v>
      </c>
      <c r="Y1192" s="73">
        <v>421.36764299999999</v>
      </c>
      <c r="Z1192" s="73">
        <v>0</v>
      </c>
      <c r="AA1192" s="73">
        <v>46200</v>
      </c>
      <c r="AB1192" s="73">
        <v>2582990.7699799999</v>
      </c>
      <c r="AC1192" s="73">
        <v>61.716093999999998</v>
      </c>
      <c r="AD1192" s="75">
        <f t="shared" si="54"/>
        <v>2209100457.9423599</v>
      </c>
      <c r="AE1192" s="74">
        <f t="shared" si="55"/>
        <v>156543</v>
      </c>
      <c r="AF1192" s="75">
        <f t="shared" si="56"/>
        <v>14111.78052</v>
      </c>
    </row>
    <row r="1193" spans="1:32">
      <c r="A1193" s="69" t="s">
        <v>4515</v>
      </c>
      <c r="B1193" s="71" t="s">
        <v>4516</v>
      </c>
      <c r="C1193" s="71"/>
      <c r="D1193" s="72" t="s">
        <v>1215</v>
      </c>
      <c r="E1193" s="71" t="s">
        <v>4517</v>
      </c>
      <c r="F1193" s="71" t="s">
        <v>4518</v>
      </c>
      <c r="G1193" s="71"/>
      <c r="H1193" s="71" t="s">
        <v>1237</v>
      </c>
      <c r="I1193" s="71" t="s">
        <v>1215</v>
      </c>
      <c r="J1193" s="73">
        <v>14420</v>
      </c>
      <c r="K1193" s="73">
        <v>38862</v>
      </c>
      <c r="L1193" s="73">
        <v>64861</v>
      </c>
      <c r="M1193" s="73">
        <v>33555.996775</v>
      </c>
      <c r="N1193" s="73">
        <v>571</v>
      </c>
      <c r="O1193" s="73">
        <v>132512</v>
      </c>
      <c r="P1193" s="73">
        <v>9819</v>
      </c>
      <c r="Q1193" s="73">
        <v>31133.596432999999</v>
      </c>
      <c r="R1193" s="73">
        <v>9016</v>
      </c>
      <c r="S1193" s="73">
        <v>14924</v>
      </c>
      <c r="T1193" s="73">
        <v>2300</v>
      </c>
      <c r="U1193" s="73">
        <v>14008.648689</v>
      </c>
      <c r="V1193" s="73">
        <v>480</v>
      </c>
      <c r="W1193" s="73">
        <v>41280.120000000003</v>
      </c>
      <c r="X1193" s="73">
        <v>9452.0357100000001</v>
      </c>
      <c r="Y1193" s="73">
        <v>1376.280831</v>
      </c>
      <c r="Z1193" s="73">
        <v>393</v>
      </c>
      <c r="AA1193" s="73">
        <v>34761</v>
      </c>
      <c r="AB1193" s="73">
        <v>13094</v>
      </c>
      <c r="AC1193" s="73">
        <v>15580.349365</v>
      </c>
      <c r="AD1193" s="75">
        <f t="shared" si="54"/>
        <v>2208695398.8079753</v>
      </c>
      <c r="AE1193" s="74">
        <f t="shared" si="55"/>
        <v>67161</v>
      </c>
      <c r="AF1193" s="75">
        <f t="shared" si="56"/>
        <v>32886.577013564049</v>
      </c>
    </row>
    <row r="1194" spans="1:32">
      <c r="A1194" s="69" t="s">
        <v>4519</v>
      </c>
      <c r="B1194" s="71" t="s">
        <v>4520</v>
      </c>
      <c r="C1194" s="71"/>
      <c r="D1194" s="72" t="s">
        <v>1215</v>
      </c>
      <c r="E1194" s="71" t="s">
        <v>4521</v>
      </c>
      <c r="F1194" s="71" t="s">
        <v>4522</v>
      </c>
      <c r="G1194" s="71"/>
      <c r="H1194" s="71" t="s">
        <v>1237</v>
      </c>
      <c r="I1194" s="71" t="s">
        <v>1215</v>
      </c>
      <c r="J1194" s="73">
        <v>0</v>
      </c>
      <c r="K1194" s="73">
        <v>0</v>
      </c>
      <c r="L1194" s="73">
        <v>0</v>
      </c>
      <c r="M1194" s="73">
        <v>0</v>
      </c>
      <c r="N1194" s="73">
        <v>27950</v>
      </c>
      <c r="O1194" s="73">
        <v>721410</v>
      </c>
      <c r="P1194" s="73">
        <v>122</v>
      </c>
      <c r="Q1194" s="73">
        <v>444031.49180299998</v>
      </c>
      <c r="R1194" s="73">
        <v>480000</v>
      </c>
      <c r="S1194" s="73">
        <v>499200</v>
      </c>
      <c r="T1194" s="73">
        <v>4436</v>
      </c>
      <c r="U1194" s="73">
        <v>497814.96844000003</v>
      </c>
      <c r="V1194" s="73">
        <v>16928</v>
      </c>
      <c r="W1194" s="73">
        <v>838500</v>
      </c>
      <c r="X1194" s="73">
        <v>8793</v>
      </c>
      <c r="Y1194" s="73">
        <v>107242.922548</v>
      </c>
      <c r="Z1194" s="73">
        <v>4980</v>
      </c>
      <c r="AA1194" s="73">
        <v>14976000</v>
      </c>
      <c r="AB1194" s="73">
        <v>85248.634000000005</v>
      </c>
      <c r="AC1194" s="73">
        <v>28790.684786000002</v>
      </c>
      <c r="AD1194" s="75">
        <f t="shared" si="54"/>
        <v>2208307199.9998403</v>
      </c>
      <c r="AE1194" s="74">
        <f t="shared" si="55"/>
        <v>4436</v>
      </c>
      <c r="AF1194" s="75">
        <f t="shared" si="56"/>
        <v>497814.96844000008</v>
      </c>
    </row>
    <row r="1195" spans="1:32">
      <c r="A1195" s="69" t="s">
        <v>4523</v>
      </c>
      <c r="B1195" s="71" t="s">
        <v>4524</v>
      </c>
      <c r="C1195" s="71"/>
      <c r="D1195" s="72" t="s">
        <v>1215</v>
      </c>
      <c r="E1195" s="71" t="s">
        <v>4525</v>
      </c>
      <c r="F1195" s="71" t="s">
        <v>4526</v>
      </c>
      <c r="G1195" s="71"/>
      <c r="H1195" s="71" t="s">
        <v>2533</v>
      </c>
      <c r="I1195" s="71" t="s">
        <v>1215</v>
      </c>
      <c r="J1195" s="73">
        <v>12060</v>
      </c>
      <c r="K1195" s="73">
        <v>29151</v>
      </c>
      <c r="L1195" s="73">
        <v>86143</v>
      </c>
      <c r="M1195" s="73">
        <v>25615.592741</v>
      </c>
      <c r="N1195" s="73">
        <v>20775</v>
      </c>
      <c r="O1195" s="73">
        <v>636048</v>
      </c>
      <c r="P1195" s="73">
        <v>2670</v>
      </c>
      <c r="Q1195" s="73">
        <v>28600.477287000002</v>
      </c>
      <c r="R1195" s="73">
        <v>11660</v>
      </c>
      <c r="S1195" s="73">
        <v>25616</v>
      </c>
      <c r="T1195" s="73">
        <v>130</v>
      </c>
      <c r="U1195" s="73">
        <v>12487.538461</v>
      </c>
      <c r="V1195" s="73">
        <v>935</v>
      </c>
      <c r="W1195" s="73">
        <v>35910</v>
      </c>
      <c r="X1195" s="73">
        <v>198</v>
      </c>
      <c r="Y1195" s="73">
        <v>20170.612624000001</v>
      </c>
      <c r="Z1195" s="73">
        <v>1169</v>
      </c>
      <c r="AA1195" s="73">
        <v>517800</v>
      </c>
      <c r="AB1195" s="73">
        <v>1747.5</v>
      </c>
      <c r="AC1195" s="73">
        <v>17858.439483999999</v>
      </c>
      <c r="AD1195" s="75">
        <f t="shared" si="54"/>
        <v>2208227385.4878931</v>
      </c>
      <c r="AE1195" s="74">
        <f t="shared" si="55"/>
        <v>86273</v>
      </c>
      <c r="AF1195" s="75">
        <f t="shared" si="56"/>
        <v>25595.810803935103</v>
      </c>
    </row>
    <row r="1196" spans="1:32">
      <c r="A1196" s="69" t="s">
        <v>4527</v>
      </c>
      <c r="B1196" s="71" t="s">
        <v>4528</v>
      </c>
      <c r="C1196" s="71"/>
      <c r="D1196" s="72" t="s">
        <v>1219</v>
      </c>
      <c r="E1196" s="71" t="s">
        <v>1525</v>
      </c>
      <c r="F1196" s="71" t="s">
        <v>1526</v>
      </c>
      <c r="G1196" s="71"/>
      <c r="H1196" s="71" t="s">
        <v>1237</v>
      </c>
      <c r="I1196" s="71" t="s">
        <v>1215</v>
      </c>
      <c r="J1196" s="73">
        <v>46039</v>
      </c>
      <c r="K1196" s="73">
        <v>57538</v>
      </c>
      <c r="L1196" s="73">
        <v>42948</v>
      </c>
      <c r="M1196" s="73">
        <v>50091.522742000001</v>
      </c>
      <c r="N1196" s="73">
        <v>0</v>
      </c>
      <c r="O1196" s="73">
        <v>2821225</v>
      </c>
      <c r="P1196" s="73">
        <v>2677</v>
      </c>
      <c r="Q1196" s="73">
        <v>46276.206719000002</v>
      </c>
      <c r="R1196" s="73">
        <v>14700</v>
      </c>
      <c r="S1196" s="73">
        <v>28000</v>
      </c>
      <c r="T1196" s="73">
        <v>2618</v>
      </c>
      <c r="U1196" s="73">
        <v>21557.432003999998</v>
      </c>
      <c r="V1196" s="73">
        <v>1100</v>
      </c>
      <c r="W1196" s="73">
        <v>56146</v>
      </c>
      <c r="X1196" s="73">
        <v>1918</v>
      </c>
      <c r="Y1196" s="73">
        <v>11374.377055999999</v>
      </c>
      <c r="Z1196" s="73">
        <v>1176</v>
      </c>
      <c r="AA1196" s="73">
        <v>54300</v>
      </c>
      <c r="AB1196" s="73">
        <v>3723</v>
      </c>
      <c r="AC1196" s="73">
        <v>39866.419284000003</v>
      </c>
      <c r="AD1196" s="75">
        <f t="shared" si="54"/>
        <v>2207768075.709888</v>
      </c>
      <c r="AE1196" s="74">
        <f t="shared" si="55"/>
        <v>45566</v>
      </c>
      <c r="AF1196" s="75">
        <f t="shared" si="56"/>
        <v>48452.093133254792</v>
      </c>
    </row>
    <row r="1197" spans="1:32">
      <c r="A1197" s="69" t="s">
        <v>4529</v>
      </c>
      <c r="B1197" s="71" t="s">
        <v>4530</v>
      </c>
      <c r="C1197" s="71"/>
      <c r="D1197" s="72" t="s">
        <v>1215</v>
      </c>
      <c r="E1197" s="71" t="s">
        <v>4531</v>
      </c>
      <c r="F1197" s="71" t="s">
        <v>3160</v>
      </c>
      <c r="G1197" s="71"/>
      <c r="H1197" s="71" t="s">
        <v>3718</v>
      </c>
      <c r="I1197" s="71" t="s">
        <v>1215</v>
      </c>
      <c r="J1197" s="73">
        <v>28997</v>
      </c>
      <c r="K1197" s="73">
        <v>44116</v>
      </c>
      <c r="L1197" s="73">
        <v>57250</v>
      </c>
      <c r="M1197" s="73">
        <v>38282.157286000001</v>
      </c>
      <c r="N1197" s="73">
        <v>0</v>
      </c>
      <c r="O1197" s="73">
        <v>84700</v>
      </c>
      <c r="P1197" s="73">
        <v>4948.3999999999996</v>
      </c>
      <c r="Q1197" s="73">
        <v>40273.942845999998</v>
      </c>
      <c r="R1197" s="73">
        <v>1700</v>
      </c>
      <c r="S1197" s="73">
        <v>4800</v>
      </c>
      <c r="T1197" s="73">
        <v>5014</v>
      </c>
      <c r="U1197" s="73">
        <v>3191.4240060000002</v>
      </c>
      <c r="V1197" s="73">
        <v>1784</v>
      </c>
      <c r="W1197" s="73">
        <v>60023</v>
      </c>
      <c r="X1197" s="73">
        <v>3699</v>
      </c>
      <c r="Y1197" s="73">
        <v>10519.35355</v>
      </c>
      <c r="Z1197" s="73">
        <v>0</v>
      </c>
      <c r="AA1197" s="73">
        <v>213010</v>
      </c>
      <c r="AB1197" s="73">
        <v>4062</v>
      </c>
      <c r="AC1197" s="73">
        <v>35056.233572999998</v>
      </c>
      <c r="AD1197" s="75">
        <f t="shared" si="54"/>
        <v>2207655304.5895839</v>
      </c>
      <c r="AE1197" s="74">
        <f t="shared" si="55"/>
        <v>62264</v>
      </c>
      <c r="AF1197" s="75">
        <f t="shared" si="56"/>
        <v>35456.368119452396</v>
      </c>
    </row>
    <row r="1198" spans="1:32">
      <c r="A1198" s="69" t="s">
        <v>4532</v>
      </c>
      <c r="B1198" s="71" t="s">
        <v>4533</v>
      </c>
      <c r="C1198" s="71"/>
      <c r="D1198" s="72" t="s">
        <v>1219</v>
      </c>
      <c r="E1198" s="71" t="s">
        <v>1716</v>
      </c>
      <c r="F1198" s="71" t="s">
        <v>1717</v>
      </c>
      <c r="G1198" s="71"/>
      <c r="H1198" s="71" t="s">
        <v>1237</v>
      </c>
      <c r="I1198" s="71" t="s">
        <v>1219</v>
      </c>
      <c r="J1198" s="73">
        <v>78</v>
      </c>
      <c r="K1198" s="73">
        <v>11186</v>
      </c>
      <c r="L1198" s="73">
        <v>359837</v>
      </c>
      <c r="M1198" s="73">
        <v>6128.310238</v>
      </c>
      <c r="N1198" s="73">
        <v>0</v>
      </c>
      <c r="O1198" s="73">
        <v>410625</v>
      </c>
      <c r="P1198" s="73">
        <v>20094</v>
      </c>
      <c r="Q1198" s="73">
        <v>9509.0933600000008</v>
      </c>
      <c r="R1198" s="73">
        <v>0</v>
      </c>
      <c r="S1198" s="73">
        <v>0</v>
      </c>
      <c r="T1198" s="73">
        <v>0</v>
      </c>
      <c r="U1198" s="73">
        <v>0</v>
      </c>
      <c r="V1198" s="73">
        <v>25</v>
      </c>
      <c r="W1198" s="73">
        <v>13350</v>
      </c>
      <c r="X1198" s="73">
        <v>8861.9999900000003</v>
      </c>
      <c r="Y1198" s="73">
        <v>157.94288599999999</v>
      </c>
      <c r="Z1198" s="73">
        <v>0</v>
      </c>
      <c r="AA1198" s="73">
        <v>12900</v>
      </c>
      <c r="AB1198" s="73">
        <v>1315523</v>
      </c>
      <c r="AC1198" s="73">
        <v>66.955710999999994</v>
      </c>
      <c r="AD1198" s="75">
        <f t="shared" si="54"/>
        <v>2205192771.1112061</v>
      </c>
      <c r="AE1198" s="74">
        <f t="shared" si="55"/>
        <v>359837</v>
      </c>
      <c r="AF1198" s="75">
        <f t="shared" si="56"/>
        <v>6128.310238</v>
      </c>
    </row>
    <row r="1199" spans="1:32">
      <c r="A1199" s="69" t="s">
        <v>4534</v>
      </c>
      <c r="B1199" s="71" t="s">
        <v>4535</v>
      </c>
      <c r="C1199" s="71"/>
      <c r="D1199" s="72" t="s">
        <v>1215</v>
      </c>
      <c r="E1199" s="71" t="s">
        <v>2546</v>
      </c>
      <c r="F1199" s="71" t="s">
        <v>2547</v>
      </c>
      <c r="G1199" s="71"/>
      <c r="H1199" s="71" t="s">
        <v>1237</v>
      </c>
      <c r="I1199" s="71" t="s">
        <v>1215</v>
      </c>
      <c r="J1199" s="73">
        <v>37500</v>
      </c>
      <c r="K1199" s="73">
        <v>111000</v>
      </c>
      <c r="L1199" s="73">
        <v>24390</v>
      </c>
      <c r="M1199" s="73">
        <v>90412.296019000001</v>
      </c>
      <c r="N1199" s="73">
        <v>5207</v>
      </c>
      <c r="O1199" s="73">
        <v>154350</v>
      </c>
      <c r="P1199" s="73">
        <v>410</v>
      </c>
      <c r="Q1199" s="73">
        <v>93074.995118999999</v>
      </c>
      <c r="R1199" s="73">
        <v>0</v>
      </c>
      <c r="S1199" s="73">
        <v>0</v>
      </c>
      <c r="T1199" s="73">
        <v>0</v>
      </c>
      <c r="U1199" s="73">
        <v>0</v>
      </c>
      <c r="V1199" s="73">
        <v>4480</v>
      </c>
      <c r="W1199" s="73">
        <v>145710</v>
      </c>
      <c r="X1199" s="73">
        <v>700</v>
      </c>
      <c r="Y1199" s="73">
        <v>12306.578568000001</v>
      </c>
      <c r="Z1199" s="73">
        <v>4615</v>
      </c>
      <c r="AA1199" s="73">
        <v>140220</v>
      </c>
      <c r="AB1199" s="73">
        <v>370</v>
      </c>
      <c r="AC1199" s="73">
        <v>8567.8378369999991</v>
      </c>
      <c r="AD1199" s="75">
        <f t="shared" si="54"/>
        <v>2205155899.90341</v>
      </c>
      <c r="AE1199" s="74">
        <f t="shared" si="55"/>
        <v>24390</v>
      </c>
      <c r="AF1199" s="75">
        <f t="shared" si="56"/>
        <v>90412.296019000001</v>
      </c>
    </row>
    <row r="1200" spans="1:32">
      <c r="A1200" s="69" t="s">
        <v>4536</v>
      </c>
      <c r="B1200" s="71" t="s">
        <v>4537</v>
      </c>
      <c r="C1200" s="71"/>
      <c r="D1200" s="72" t="s">
        <v>1219</v>
      </c>
      <c r="E1200" s="71" t="s">
        <v>4538</v>
      </c>
      <c r="F1200" s="71" t="s">
        <v>4539</v>
      </c>
      <c r="G1200" s="71"/>
      <c r="H1200" s="71" t="s">
        <v>1794</v>
      </c>
      <c r="I1200" s="71" t="s">
        <v>1215</v>
      </c>
      <c r="J1200" s="73">
        <v>33769</v>
      </c>
      <c r="K1200" s="73">
        <v>63848</v>
      </c>
      <c r="L1200" s="73">
        <v>38234</v>
      </c>
      <c r="M1200" s="73">
        <v>56103.912272000001</v>
      </c>
      <c r="N1200" s="73">
        <v>12860</v>
      </c>
      <c r="O1200" s="73">
        <v>132282</v>
      </c>
      <c r="P1200" s="73">
        <v>2997.6666700000001</v>
      </c>
      <c r="Q1200" s="73">
        <v>58655.786626000001</v>
      </c>
      <c r="R1200" s="73">
        <v>28000</v>
      </c>
      <c r="S1200" s="73">
        <v>41044</v>
      </c>
      <c r="T1200" s="73">
        <v>1835</v>
      </c>
      <c r="U1200" s="73">
        <v>31082.490456</v>
      </c>
      <c r="V1200" s="73">
        <v>1.62</v>
      </c>
      <c r="W1200" s="73">
        <v>68409.990000000005</v>
      </c>
      <c r="X1200" s="73">
        <v>1406.6666</v>
      </c>
      <c r="Y1200" s="73">
        <v>39476.855629999998</v>
      </c>
      <c r="Z1200" s="73">
        <v>10854</v>
      </c>
      <c r="AA1200" s="73">
        <v>112056</v>
      </c>
      <c r="AB1200" s="73">
        <v>3854.33</v>
      </c>
      <c r="AC1200" s="73">
        <v>52100.839160000003</v>
      </c>
      <c r="AD1200" s="75">
        <f t="shared" si="54"/>
        <v>2202113351.7944078</v>
      </c>
      <c r="AE1200" s="74">
        <f t="shared" si="55"/>
        <v>40069</v>
      </c>
      <c r="AF1200" s="75">
        <f t="shared" si="56"/>
        <v>54958.031191055627</v>
      </c>
    </row>
    <row r="1201" spans="1:32">
      <c r="A1201" s="69" t="s">
        <v>4540</v>
      </c>
      <c r="B1201" s="71" t="s">
        <v>4541</v>
      </c>
      <c r="C1201" s="71"/>
      <c r="D1201" s="72" t="s">
        <v>1215</v>
      </c>
      <c r="E1201" s="71" t="s">
        <v>3668</v>
      </c>
      <c r="F1201" s="71" t="s">
        <v>3669</v>
      </c>
      <c r="G1201" s="71"/>
      <c r="H1201" s="71" t="s">
        <v>1237</v>
      </c>
      <c r="I1201" s="71" t="s">
        <v>1215</v>
      </c>
      <c r="J1201" s="73">
        <v>68800</v>
      </c>
      <c r="K1201" s="73">
        <v>80901</v>
      </c>
      <c r="L1201" s="73">
        <v>29270</v>
      </c>
      <c r="M1201" s="73">
        <v>73020.632519999999</v>
      </c>
      <c r="N1201" s="73">
        <v>0</v>
      </c>
      <c r="O1201" s="73">
        <v>171894</v>
      </c>
      <c r="P1201" s="73">
        <v>4310</v>
      </c>
      <c r="Q1201" s="73">
        <v>73825.991064999995</v>
      </c>
      <c r="R1201" s="73">
        <v>54992</v>
      </c>
      <c r="S1201" s="73">
        <v>71600</v>
      </c>
      <c r="T1201" s="73">
        <v>926</v>
      </c>
      <c r="U1201" s="73">
        <v>67689.292650999996</v>
      </c>
      <c r="V1201" s="73">
        <v>21914</v>
      </c>
      <c r="W1201" s="73">
        <v>692828</v>
      </c>
      <c r="X1201" s="73">
        <v>1319</v>
      </c>
      <c r="Y1201" s="73">
        <v>81399.660678</v>
      </c>
      <c r="Z1201" s="73">
        <v>1</v>
      </c>
      <c r="AA1201" s="73">
        <v>250347</v>
      </c>
      <c r="AB1201" s="73">
        <v>81701</v>
      </c>
      <c r="AC1201" s="73">
        <v>3449.5928730000001</v>
      </c>
      <c r="AD1201" s="75">
        <f t="shared" si="54"/>
        <v>2199994198.855226</v>
      </c>
      <c r="AE1201" s="74">
        <f t="shared" si="55"/>
        <v>30196</v>
      </c>
      <c r="AF1201" s="75">
        <f t="shared" si="56"/>
        <v>72857.139980634063</v>
      </c>
    </row>
    <row r="1202" spans="1:32">
      <c r="A1202" s="69" t="s">
        <v>4542</v>
      </c>
      <c r="B1202" s="71" t="s">
        <v>4543</v>
      </c>
      <c r="C1202" s="71"/>
      <c r="D1202" s="72" t="s">
        <v>1219</v>
      </c>
      <c r="E1202" s="71" t="s">
        <v>3328</v>
      </c>
      <c r="F1202" s="71" t="s">
        <v>3329</v>
      </c>
      <c r="G1202" s="71"/>
      <c r="H1202" s="71" t="s">
        <v>1224</v>
      </c>
      <c r="I1202" s="71" t="s">
        <v>1219</v>
      </c>
      <c r="J1202" s="73">
        <v>340000</v>
      </c>
      <c r="K1202" s="73">
        <v>360000</v>
      </c>
      <c r="L1202" s="73">
        <v>29</v>
      </c>
      <c r="M1202" s="73">
        <v>344137.93103099999</v>
      </c>
      <c r="N1202" s="73">
        <v>42000</v>
      </c>
      <c r="O1202" s="73">
        <v>623960</v>
      </c>
      <c r="P1202" s="73">
        <v>163</v>
      </c>
      <c r="Q1202" s="73">
        <v>388805.93251200003</v>
      </c>
      <c r="R1202" s="73">
        <v>240000</v>
      </c>
      <c r="S1202" s="73">
        <v>623958</v>
      </c>
      <c r="T1202" s="73">
        <v>7327</v>
      </c>
      <c r="U1202" s="73">
        <v>298789.61074899998</v>
      </c>
      <c r="V1202" s="73">
        <v>233200</v>
      </c>
      <c r="W1202" s="73">
        <v>629959</v>
      </c>
      <c r="X1202" s="73">
        <v>713</v>
      </c>
      <c r="Y1202" s="73">
        <v>342037.709676</v>
      </c>
      <c r="Z1202" s="73">
        <v>32200</v>
      </c>
      <c r="AA1202" s="73">
        <v>667635</v>
      </c>
      <c r="AB1202" s="73">
        <v>4824</v>
      </c>
      <c r="AC1202" s="73">
        <v>356423.69315800001</v>
      </c>
      <c r="AD1202" s="75">
        <f t="shared" si="54"/>
        <v>2199211477.9578218</v>
      </c>
      <c r="AE1202" s="74">
        <f t="shared" si="55"/>
        <v>7356</v>
      </c>
      <c r="AF1202" s="75">
        <f t="shared" si="56"/>
        <v>298968.39015196054</v>
      </c>
    </row>
    <row r="1203" spans="1:32">
      <c r="A1203" s="69" t="s">
        <v>4544</v>
      </c>
      <c r="B1203" s="71" t="s">
        <v>4545</v>
      </c>
      <c r="C1203" s="71"/>
      <c r="D1203" s="72" t="s">
        <v>1215</v>
      </c>
      <c r="E1203" s="71" t="s">
        <v>4546</v>
      </c>
      <c r="F1203" s="71" t="s">
        <v>4547</v>
      </c>
      <c r="G1203" s="71"/>
      <c r="H1203" s="71" t="s">
        <v>1395</v>
      </c>
      <c r="I1203" s="71" t="s">
        <v>1215</v>
      </c>
      <c r="J1203" s="73">
        <v>0</v>
      </c>
      <c r="K1203" s="73">
        <v>0</v>
      </c>
      <c r="L1203" s="73">
        <v>0</v>
      </c>
      <c r="M1203" s="73">
        <v>0</v>
      </c>
      <c r="N1203" s="73">
        <v>74000</v>
      </c>
      <c r="O1203" s="73">
        <v>255744</v>
      </c>
      <c r="P1203" s="73">
        <v>118</v>
      </c>
      <c r="Q1203" s="73">
        <v>101552.957624</v>
      </c>
      <c r="R1203" s="73">
        <v>45000</v>
      </c>
      <c r="S1203" s="73">
        <v>125000</v>
      </c>
      <c r="T1203" s="73">
        <v>29917</v>
      </c>
      <c r="U1203" s="73">
        <v>73491.436503000004</v>
      </c>
      <c r="V1203" s="73">
        <v>56000</v>
      </c>
      <c r="W1203" s="73">
        <v>192397</v>
      </c>
      <c r="X1203" s="73">
        <v>90</v>
      </c>
      <c r="Y1203" s="73">
        <v>108766.788887</v>
      </c>
      <c r="Z1203" s="73">
        <v>235</v>
      </c>
      <c r="AA1203" s="73">
        <v>302908</v>
      </c>
      <c r="AB1203" s="73">
        <v>1750</v>
      </c>
      <c r="AC1203" s="73">
        <v>79374.626969000004</v>
      </c>
      <c r="AD1203" s="75">
        <f t="shared" si="54"/>
        <v>2198643305.8602509</v>
      </c>
      <c r="AE1203" s="74">
        <f t="shared" si="55"/>
        <v>29917</v>
      </c>
      <c r="AF1203" s="75">
        <f t="shared" si="56"/>
        <v>73491.436503000004</v>
      </c>
    </row>
    <row r="1204" spans="1:32">
      <c r="A1204" s="69" t="s">
        <v>4548</v>
      </c>
      <c r="B1204" s="71" t="s">
        <v>4549</v>
      </c>
      <c r="C1204" s="71"/>
      <c r="D1204" s="72" t="s">
        <v>1219</v>
      </c>
      <c r="E1204" s="71" t="s">
        <v>4550</v>
      </c>
      <c r="F1204" s="71" t="s">
        <v>1536</v>
      </c>
      <c r="G1204" s="71"/>
      <c r="H1204" s="71" t="s">
        <v>1621</v>
      </c>
      <c r="I1204" s="71" t="s">
        <v>1215</v>
      </c>
      <c r="J1204" s="73">
        <v>64</v>
      </c>
      <c r="K1204" s="73">
        <v>42168</v>
      </c>
      <c r="L1204" s="73">
        <v>78312</v>
      </c>
      <c r="M1204" s="73">
        <v>28006.494478000001</v>
      </c>
      <c r="N1204" s="73">
        <v>0</v>
      </c>
      <c r="O1204" s="73">
        <v>2258733</v>
      </c>
      <c r="P1204" s="73">
        <v>29905.62</v>
      </c>
      <c r="Q1204" s="73">
        <v>18911.660287999999</v>
      </c>
      <c r="R1204" s="73">
        <v>0</v>
      </c>
      <c r="S1204" s="73">
        <v>0</v>
      </c>
      <c r="T1204" s="73">
        <v>0</v>
      </c>
      <c r="U1204" s="73">
        <v>0</v>
      </c>
      <c r="V1204" s="73">
        <v>2125</v>
      </c>
      <c r="W1204" s="73">
        <v>33744</v>
      </c>
      <c r="X1204" s="73">
        <v>219.5</v>
      </c>
      <c r="Y1204" s="73">
        <v>2884.7527089999999</v>
      </c>
      <c r="Z1204" s="73">
        <v>126.92</v>
      </c>
      <c r="AA1204" s="73">
        <v>38625.120000000003</v>
      </c>
      <c r="AB1204" s="73">
        <v>2926</v>
      </c>
      <c r="AC1204" s="73">
        <v>4209.6386309999998</v>
      </c>
      <c r="AD1204" s="75">
        <f t="shared" si="54"/>
        <v>2193244595.5611362</v>
      </c>
      <c r="AE1204" s="74">
        <f t="shared" si="55"/>
        <v>78312</v>
      </c>
      <c r="AF1204" s="75">
        <f t="shared" si="56"/>
        <v>28006.494478000004</v>
      </c>
    </row>
    <row r="1205" spans="1:32">
      <c r="A1205" s="69" t="s">
        <v>4551</v>
      </c>
      <c r="B1205" s="71" t="s">
        <v>4552</v>
      </c>
      <c r="C1205" s="71"/>
      <c r="D1205" s="72" t="s">
        <v>1219</v>
      </c>
      <c r="E1205" s="71" t="s">
        <v>2519</v>
      </c>
      <c r="F1205" s="71" t="s">
        <v>2520</v>
      </c>
      <c r="G1205" s="71"/>
      <c r="H1205" s="71" t="s">
        <v>1237</v>
      </c>
      <c r="I1205" s="71" t="s">
        <v>1215</v>
      </c>
      <c r="J1205" s="73">
        <v>29667</v>
      </c>
      <c r="K1205" s="73">
        <v>89002</v>
      </c>
      <c r="L1205" s="73">
        <v>53551</v>
      </c>
      <c r="M1205" s="73">
        <v>40898.628087999998</v>
      </c>
      <c r="N1205" s="73">
        <v>387</v>
      </c>
      <c r="O1205" s="73">
        <v>114109</v>
      </c>
      <c r="P1205" s="73">
        <v>2921.7973000000002</v>
      </c>
      <c r="Q1205" s="73">
        <v>34777.335338999997</v>
      </c>
      <c r="R1205" s="73">
        <v>0</v>
      </c>
      <c r="S1205" s="73">
        <v>0</v>
      </c>
      <c r="T1205" s="73">
        <v>0</v>
      </c>
      <c r="U1205" s="73">
        <v>0</v>
      </c>
      <c r="V1205" s="73">
        <v>10183</v>
      </c>
      <c r="W1205" s="73">
        <v>57090</v>
      </c>
      <c r="X1205" s="73">
        <v>5230.03</v>
      </c>
      <c r="Y1205" s="73">
        <v>11138.003734</v>
      </c>
      <c r="Z1205" s="73">
        <v>22250.5</v>
      </c>
      <c r="AA1205" s="73">
        <v>45772</v>
      </c>
      <c r="AB1205" s="73">
        <v>343</v>
      </c>
      <c r="AC1205" s="73">
        <v>44904.623906000001</v>
      </c>
      <c r="AD1205" s="75">
        <f t="shared" si="54"/>
        <v>2190162432.7404881</v>
      </c>
      <c r="AE1205" s="74">
        <f t="shared" si="55"/>
        <v>53551</v>
      </c>
      <c r="AF1205" s="75">
        <f t="shared" si="56"/>
        <v>40898.628087999998</v>
      </c>
    </row>
    <row r="1206" spans="1:32">
      <c r="A1206" s="69" t="s">
        <v>4553</v>
      </c>
      <c r="B1206" s="71" t="s">
        <v>4554</v>
      </c>
      <c r="C1206" s="71"/>
      <c r="D1206" s="72" t="s">
        <v>1215</v>
      </c>
      <c r="E1206" s="71" t="s">
        <v>1643</v>
      </c>
      <c r="F1206" s="71" t="s">
        <v>1644</v>
      </c>
      <c r="G1206" s="71"/>
      <c r="H1206" s="71" t="s">
        <v>1237</v>
      </c>
      <c r="I1206" s="71" t="s">
        <v>1219</v>
      </c>
      <c r="J1206" s="73">
        <v>7425</v>
      </c>
      <c r="K1206" s="73">
        <v>10627</v>
      </c>
      <c r="L1206" s="73">
        <v>225111</v>
      </c>
      <c r="M1206" s="73">
        <v>9718.9602130000003</v>
      </c>
      <c r="N1206" s="73">
        <v>504.80950000000001</v>
      </c>
      <c r="O1206" s="73">
        <v>283635</v>
      </c>
      <c r="P1206" s="73">
        <v>31942</v>
      </c>
      <c r="Q1206" s="73">
        <v>9840.9215359999998</v>
      </c>
      <c r="R1206" s="73">
        <v>5607</v>
      </c>
      <c r="S1206" s="73">
        <v>9072</v>
      </c>
      <c r="T1206" s="73">
        <v>201</v>
      </c>
      <c r="U1206" s="73">
        <v>8575.8109440000007</v>
      </c>
      <c r="V1206" s="73">
        <v>156</v>
      </c>
      <c r="W1206" s="73">
        <v>11529</v>
      </c>
      <c r="X1206" s="73">
        <v>246.14285000000001</v>
      </c>
      <c r="Y1206" s="73">
        <v>1281.0283529999999</v>
      </c>
      <c r="Z1206" s="73">
        <v>0</v>
      </c>
      <c r="AA1206" s="73">
        <v>26910</v>
      </c>
      <c r="AB1206" s="73">
        <v>37324</v>
      </c>
      <c r="AC1206" s="73">
        <v>990.38784599999997</v>
      </c>
      <c r="AD1206" s="75">
        <f t="shared" si="54"/>
        <v>2189568590.5083871</v>
      </c>
      <c r="AE1206" s="74">
        <f t="shared" si="55"/>
        <v>225312</v>
      </c>
      <c r="AF1206" s="75">
        <f t="shared" si="56"/>
        <v>9717.9404137746187</v>
      </c>
    </row>
    <row r="1207" spans="1:32">
      <c r="A1207" s="69" t="s">
        <v>4555</v>
      </c>
      <c r="B1207" s="71" t="s">
        <v>4556</v>
      </c>
      <c r="C1207" s="71"/>
      <c r="D1207" s="72" t="s">
        <v>1219</v>
      </c>
      <c r="E1207" s="71" t="s">
        <v>2855</v>
      </c>
      <c r="F1207" s="71" t="s">
        <v>2856</v>
      </c>
      <c r="G1207" s="71"/>
      <c r="H1207" s="71" t="s">
        <v>1621</v>
      </c>
      <c r="I1207" s="71" t="s">
        <v>1215</v>
      </c>
      <c r="J1207" s="73">
        <v>10000</v>
      </c>
      <c r="K1207" s="73">
        <v>38368</v>
      </c>
      <c r="L1207" s="73">
        <v>88790</v>
      </c>
      <c r="M1207" s="73">
        <v>22052.054977</v>
      </c>
      <c r="N1207" s="73">
        <v>5584</v>
      </c>
      <c r="O1207" s="73">
        <v>236790</v>
      </c>
      <c r="P1207" s="73">
        <v>19011</v>
      </c>
      <c r="Q1207" s="73">
        <v>21986.234056000001</v>
      </c>
      <c r="R1207" s="73">
        <v>12000</v>
      </c>
      <c r="S1207" s="73">
        <v>36322</v>
      </c>
      <c r="T1207" s="73">
        <v>14455</v>
      </c>
      <c r="U1207" s="73">
        <v>16008.01881</v>
      </c>
      <c r="V1207" s="73">
        <v>1312</v>
      </c>
      <c r="W1207" s="73">
        <v>51000</v>
      </c>
      <c r="X1207" s="73">
        <v>16652</v>
      </c>
      <c r="Y1207" s="73">
        <v>16285.151683</v>
      </c>
      <c r="Z1207" s="73">
        <v>0</v>
      </c>
      <c r="AA1207" s="73">
        <v>1602660</v>
      </c>
      <c r="AB1207" s="73">
        <v>16740.060000000001</v>
      </c>
      <c r="AC1207" s="73">
        <v>18507.448831999998</v>
      </c>
      <c r="AD1207" s="75">
        <f t="shared" si="54"/>
        <v>2189397873.3063798</v>
      </c>
      <c r="AE1207" s="74">
        <f t="shared" si="55"/>
        <v>103245</v>
      </c>
      <c r="AF1207" s="75">
        <f t="shared" si="56"/>
        <v>21205.848935119182</v>
      </c>
    </row>
    <row r="1208" spans="1:32">
      <c r="A1208" s="69" t="s">
        <v>4557</v>
      </c>
      <c r="B1208" s="71" t="s">
        <v>4558</v>
      </c>
      <c r="C1208" s="71"/>
      <c r="D1208" s="72" t="s">
        <v>1219</v>
      </c>
      <c r="E1208" s="71" t="s">
        <v>4559</v>
      </c>
      <c r="F1208" s="71" t="s">
        <v>4560</v>
      </c>
      <c r="G1208" s="71"/>
      <c r="H1208" s="71" t="s">
        <v>1237</v>
      </c>
      <c r="I1208" s="71" t="s">
        <v>1215</v>
      </c>
      <c r="J1208" s="73">
        <v>460</v>
      </c>
      <c r="K1208" s="73">
        <v>81086</v>
      </c>
      <c r="L1208" s="73">
        <v>32105</v>
      </c>
      <c r="M1208" s="73">
        <v>67966.897020999997</v>
      </c>
      <c r="N1208" s="73">
        <v>507</v>
      </c>
      <c r="O1208" s="73">
        <v>234779</v>
      </c>
      <c r="P1208" s="73">
        <v>7187.6612800000003</v>
      </c>
      <c r="Q1208" s="73">
        <v>36578.505175999999</v>
      </c>
      <c r="R1208" s="73">
        <v>367</v>
      </c>
      <c r="S1208" s="73">
        <v>579</v>
      </c>
      <c r="T1208" s="73">
        <v>15480</v>
      </c>
      <c r="U1208" s="73">
        <v>472.27131400000002</v>
      </c>
      <c r="V1208" s="73">
        <v>57185</v>
      </c>
      <c r="W1208" s="73">
        <v>78600</v>
      </c>
      <c r="X1208" s="73">
        <v>46.284649999999999</v>
      </c>
      <c r="Y1208" s="73">
        <v>66967.110249000005</v>
      </c>
      <c r="Z1208" s="73">
        <v>200</v>
      </c>
      <c r="AA1208" s="73">
        <v>70105</v>
      </c>
      <c r="AB1208" s="73">
        <v>32762</v>
      </c>
      <c r="AC1208" s="73">
        <v>2466.1201059999999</v>
      </c>
      <c r="AD1208" s="75">
        <f t="shared" si="54"/>
        <v>2189387988.7999249</v>
      </c>
      <c r="AE1208" s="74">
        <f t="shared" si="55"/>
        <v>47585</v>
      </c>
      <c r="AF1208" s="75">
        <f t="shared" si="56"/>
        <v>46010.044946935479</v>
      </c>
    </row>
    <row r="1209" spans="1:32">
      <c r="A1209" s="69" t="s">
        <v>4561</v>
      </c>
      <c r="B1209" s="71" t="s">
        <v>4562</v>
      </c>
      <c r="C1209" s="71"/>
      <c r="D1209" s="72" t="s">
        <v>1215</v>
      </c>
      <c r="E1209" s="71" t="s">
        <v>3467</v>
      </c>
      <c r="F1209" s="71" t="s">
        <v>3468</v>
      </c>
      <c r="G1209" s="71"/>
      <c r="H1209" s="71" t="s">
        <v>1611</v>
      </c>
      <c r="I1209" s="71" t="s">
        <v>1215</v>
      </c>
      <c r="J1209" s="73">
        <v>126518</v>
      </c>
      <c r="K1209" s="73">
        <v>179234</v>
      </c>
      <c r="L1209" s="73">
        <v>5387</v>
      </c>
      <c r="M1209" s="73">
        <v>149778.573041</v>
      </c>
      <c r="N1209" s="73">
        <v>0</v>
      </c>
      <c r="O1209" s="73">
        <v>3610860</v>
      </c>
      <c r="P1209" s="73">
        <v>2732.6666599999999</v>
      </c>
      <c r="Q1209" s="73">
        <v>78170.734286999999</v>
      </c>
      <c r="R1209" s="73">
        <v>71310</v>
      </c>
      <c r="S1209" s="73">
        <v>90798</v>
      </c>
      <c r="T1209" s="73">
        <v>16518</v>
      </c>
      <c r="U1209" s="73">
        <v>83688.754081000006</v>
      </c>
      <c r="V1209" s="73">
        <v>3083</v>
      </c>
      <c r="W1209" s="73">
        <v>2570670</v>
      </c>
      <c r="X1209" s="73">
        <v>12849.19123</v>
      </c>
      <c r="Y1209" s="73">
        <v>50213.992269000002</v>
      </c>
      <c r="Z1209" s="73">
        <v>83</v>
      </c>
      <c r="AA1209" s="73">
        <v>14140560</v>
      </c>
      <c r="AB1209" s="73">
        <v>197505.26699</v>
      </c>
      <c r="AC1209" s="73">
        <v>6870.8765750000002</v>
      </c>
      <c r="AD1209" s="75">
        <f t="shared" si="54"/>
        <v>2189228012.881825</v>
      </c>
      <c r="AE1209" s="74">
        <f t="shared" si="55"/>
        <v>21905</v>
      </c>
      <c r="AF1209" s="75">
        <f t="shared" si="56"/>
        <v>99941.931654043598</v>
      </c>
    </row>
    <row r="1210" spans="1:32">
      <c r="A1210" s="69" t="s">
        <v>4563</v>
      </c>
      <c r="B1210" s="71" t="s">
        <v>4564</v>
      </c>
      <c r="C1210" s="71"/>
      <c r="D1210" s="72" t="s">
        <v>1215</v>
      </c>
      <c r="E1210" s="71" t="s">
        <v>4069</v>
      </c>
      <c r="F1210" s="71" t="s">
        <v>4070</v>
      </c>
      <c r="G1210" s="71"/>
      <c r="H1210" s="71" t="s">
        <v>1237</v>
      </c>
      <c r="I1210" s="71" t="s">
        <v>1215</v>
      </c>
      <c r="J1210" s="73">
        <v>0</v>
      </c>
      <c r="K1210" s="73">
        <v>0</v>
      </c>
      <c r="L1210" s="73">
        <v>0</v>
      </c>
      <c r="M1210" s="73">
        <v>0</v>
      </c>
      <c r="N1210" s="73">
        <v>9603</v>
      </c>
      <c r="O1210" s="73">
        <v>393720</v>
      </c>
      <c r="P1210" s="73">
        <v>1446</v>
      </c>
      <c r="Q1210" s="73">
        <v>39704.280773999999</v>
      </c>
      <c r="R1210" s="73">
        <v>206423</v>
      </c>
      <c r="S1210" s="73">
        <v>206423</v>
      </c>
      <c r="T1210" s="73">
        <v>10600</v>
      </c>
      <c r="U1210" s="73">
        <v>206423</v>
      </c>
      <c r="V1210" s="73">
        <v>8790</v>
      </c>
      <c r="W1210" s="73">
        <v>404325</v>
      </c>
      <c r="X1210" s="73">
        <v>23314</v>
      </c>
      <c r="Y1210" s="73">
        <v>16799.330738000001</v>
      </c>
      <c r="Z1210" s="73">
        <v>487</v>
      </c>
      <c r="AA1210" s="73">
        <v>406380</v>
      </c>
      <c r="AB1210" s="73">
        <v>86745</v>
      </c>
      <c r="AC1210" s="73">
        <v>13168.297627</v>
      </c>
      <c r="AD1210" s="75">
        <f t="shared" si="54"/>
        <v>2188083800</v>
      </c>
      <c r="AE1210" s="74">
        <f t="shared" si="55"/>
        <v>10600</v>
      </c>
      <c r="AF1210" s="75">
        <f t="shared" si="56"/>
        <v>206423</v>
      </c>
    </row>
    <row r="1211" spans="1:32">
      <c r="A1211" s="69" t="s">
        <v>4565</v>
      </c>
      <c r="B1211" s="71" t="s">
        <v>4566</v>
      </c>
      <c r="C1211" s="71"/>
      <c r="D1211" s="72" t="s">
        <v>1215</v>
      </c>
      <c r="E1211" s="71" t="s">
        <v>4567</v>
      </c>
      <c r="F1211" s="71" t="s">
        <v>4568</v>
      </c>
      <c r="G1211" s="71"/>
      <c r="H1211" s="71" t="s">
        <v>1237</v>
      </c>
      <c r="I1211" s="71" t="s">
        <v>1215</v>
      </c>
      <c r="J1211" s="73">
        <v>45000</v>
      </c>
      <c r="K1211" s="73">
        <v>154576</v>
      </c>
      <c r="L1211" s="73">
        <v>18000</v>
      </c>
      <c r="M1211" s="73">
        <v>121552.710716</v>
      </c>
      <c r="N1211" s="73">
        <v>0</v>
      </c>
      <c r="O1211" s="73">
        <v>165610</v>
      </c>
      <c r="P1211" s="73">
        <v>2542.4</v>
      </c>
      <c r="Q1211" s="73">
        <v>108275.16366999999</v>
      </c>
      <c r="R1211" s="73">
        <v>0</v>
      </c>
      <c r="S1211" s="73">
        <v>0</v>
      </c>
      <c r="T1211" s="73">
        <v>0</v>
      </c>
      <c r="U1211" s="73">
        <v>0</v>
      </c>
      <c r="V1211" s="73">
        <v>9540</v>
      </c>
      <c r="W1211" s="73">
        <v>174490</v>
      </c>
      <c r="X1211" s="73">
        <v>5596.8</v>
      </c>
      <c r="Y1211" s="73">
        <v>55960.261335000003</v>
      </c>
      <c r="Z1211" s="73">
        <v>472</v>
      </c>
      <c r="AA1211" s="73">
        <v>367380</v>
      </c>
      <c r="AB1211" s="73">
        <v>8514</v>
      </c>
      <c r="AC1211" s="73">
        <v>41575.786682999998</v>
      </c>
      <c r="AD1211" s="75">
        <f t="shared" si="54"/>
        <v>2187948792.888</v>
      </c>
      <c r="AE1211" s="74">
        <f t="shared" si="55"/>
        <v>18000</v>
      </c>
      <c r="AF1211" s="75">
        <f t="shared" si="56"/>
        <v>121552.710716</v>
      </c>
    </row>
    <row r="1212" spans="1:32">
      <c r="A1212" s="69" t="s">
        <v>4569</v>
      </c>
      <c r="B1212" s="71" t="s">
        <v>4570</v>
      </c>
      <c r="C1212" s="71"/>
      <c r="D1212" s="72" t="s">
        <v>1219</v>
      </c>
      <c r="E1212" s="71" t="s">
        <v>4141</v>
      </c>
      <c r="F1212" s="71" t="s">
        <v>4142</v>
      </c>
      <c r="G1212" s="71"/>
      <c r="H1212" s="71" t="s">
        <v>1237</v>
      </c>
      <c r="I1212" s="71" t="s">
        <v>1215</v>
      </c>
      <c r="J1212" s="73">
        <v>2305</v>
      </c>
      <c r="K1212" s="73">
        <v>21670</v>
      </c>
      <c r="L1212" s="73">
        <v>118446</v>
      </c>
      <c r="M1212" s="73">
        <v>18451.557666000001</v>
      </c>
      <c r="N1212" s="73">
        <v>2050</v>
      </c>
      <c r="O1212" s="73">
        <v>26000</v>
      </c>
      <c r="P1212" s="73">
        <v>16942</v>
      </c>
      <c r="Q1212" s="73">
        <v>17885.955145</v>
      </c>
      <c r="R1212" s="73">
        <v>15288</v>
      </c>
      <c r="S1212" s="73">
        <v>16358</v>
      </c>
      <c r="T1212" s="73">
        <v>38</v>
      </c>
      <c r="U1212" s="73">
        <v>15794.842105</v>
      </c>
      <c r="V1212" s="73">
        <v>2712</v>
      </c>
      <c r="W1212" s="73">
        <v>20900</v>
      </c>
      <c r="X1212" s="73">
        <v>769</v>
      </c>
      <c r="Y1212" s="73">
        <v>3129.5448630000001</v>
      </c>
      <c r="Z1212" s="73">
        <v>2250</v>
      </c>
      <c r="AA1212" s="73">
        <v>20440</v>
      </c>
      <c r="AB1212" s="73">
        <v>2662</v>
      </c>
      <c r="AC1212" s="73">
        <v>18438.263486</v>
      </c>
      <c r="AD1212" s="75">
        <f t="shared" si="54"/>
        <v>2186113403.3070259</v>
      </c>
      <c r="AE1212" s="74">
        <f t="shared" si="55"/>
        <v>118484</v>
      </c>
      <c r="AF1212" s="75">
        <f t="shared" si="56"/>
        <v>18450.705608411481</v>
      </c>
    </row>
    <row r="1213" spans="1:32">
      <c r="A1213" s="69" t="s">
        <v>4571</v>
      </c>
      <c r="B1213" s="71" t="s">
        <v>4572</v>
      </c>
      <c r="C1213" s="71"/>
      <c r="D1213" s="72" t="s">
        <v>1215</v>
      </c>
      <c r="E1213" s="71" t="s">
        <v>4075</v>
      </c>
      <c r="F1213" s="71" t="s">
        <v>4076</v>
      </c>
      <c r="G1213" s="71"/>
      <c r="H1213" s="71" t="s">
        <v>1237</v>
      </c>
      <c r="I1213" s="71" t="s">
        <v>1215</v>
      </c>
      <c r="J1213" s="73">
        <v>75180</v>
      </c>
      <c r="K1213" s="73">
        <v>184949</v>
      </c>
      <c r="L1213" s="73">
        <v>5876</v>
      </c>
      <c r="M1213" s="73">
        <v>155917.24795700001</v>
      </c>
      <c r="N1213" s="73">
        <v>2607</v>
      </c>
      <c r="O1213" s="73">
        <v>315318</v>
      </c>
      <c r="P1213" s="73">
        <v>1917.3333299999999</v>
      </c>
      <c r="Q1213" s="73">
        <v>97225.391845999999</v>
      </c>
      <c r="R1213" s="73">
        <v>50700</v>
      </c>
      <c r="S1213" s="73">
        <v>75210</v>
      </c>
      <c r="T1213" s="73">
        <v>22456</v>
      </c>
      <c r="U1213" s="73">
        <v>56540.347117999998</v>
      </c>
      <c r="V1213" s="73">
        <v>498</v>
      </c>
      <c r="W1213" s="73">
        <v>188231</v>
      </c>
      <c r="X1213" s="73">
        <v>19346.642670000001</v>
      </c>
      <c r="Y1213" s="73">
        <v>15439.881066</v>
      </c>
      <c r="Z1213" s="73">
        <v>144</v>
      </c>
      <c r="AA1213" s="73">
        <v>475260</v>
      </c>
      <c r="AB1213" s="73">
        <v>788916.33333000005</v>
      </c>
      <c r="AC1213" s="73">
        <v>2611.7155050000001</v>
      </c>
      <c r="AD1213" s="75">
        <f t="shared" si="54"/>
        <v>2185839783.87714</v>
      </c>
      <c r="AE1213" s="74">
        <f t="shared" si="55"/>
        <v>28332</v>
      </c>
      <c r="AF1213" s="75">
        <f t="shared" si="56"/>
        <v>77150.917121175356</v>
      </c>
    </row>
    <row r="1214" spans="1:32">
      <c r="A1214" s="69" t="s">
        <v>4573</v>
      </c>
      <c r="B1214" s="71" t="s">
        <v>3585</v>
      </c>
      <c r="C1214" s="71"/>
      <c r="D1214" s="72" t="s">
        <v>1219</v>
      </c>
      <c r="E1214" s="71" t="s">
        <v>2741</v>
      </c>
      <c r="F1214" s="71" t="s">
        <v>2742</v>
      </c>
      <c r="G1214" s="71"/>
      <c r="H1214" s="71" t="s">
        <v>1237</v>
      </c>
      <c r="I1214" s="71" t="s">
        <v>1215</v>
      </c>
      <c r="J1214" s="73">
        <v>1419</v>
      </c>
      <c r="K1214" s="73">
        <v>2207</v>
      </c>
      <c r="L1214" s="73">
        <v>1249014</v>
      </c>
      <c r="M1214" s="73">
        <v>1749.8870609999999</v>
      </c>
      <c r="N1214" s="73">
        <v>0</v>
      </c>
      <c r="O1214" s="73">
        <v>0</v>
      </c>
      <c r="P1214" s="73">
        <v>0</v>
      </c>
      <c r="Q1214" s="73">
        <v>0</v>
      </c>
      <c r="R1214" s="73">
        <v>0</v>
      </c>
      <c r="S1214" s="73">
        <v>0</v>
      </c>
      <c r="T1214" s="73">
        <v>0</v>
      </c>
      <c r="U1214" s="73">
        <v>0</v>
      </c>
      <c r="V1214" s="73">
        <v>1800</v>
      </c>
      <c r="W1214" s="73">
        <v>4729</v>
      </c>
      <c r="X1214" s="73">
        <v>11997</v>
      </c>
      <c r="Y1214" s="73">
        <v>2716.8991380000002</v>
      </c>
      <c r="Z1214" s="73">
        <v>5</v>
      </c>
      <c r="AA1214" s="73">
        <v>4729</v>
      </c>
      <c r="AB1214" s="73">
        <v>6084</v>
      </c>
      <c r="AC1214" s="73">
        <v>657.37590399999999</v>
      </c>
      <c r="AD1214" s="75">
        <f t="shared" si="54"/>
        <v>2185633437.6078539</v>
      </c>
      <c r="AE1214" s="74">
        <f t="shared" si="55"/>
        <v>1249014</v>
      </c>
      <c r="AF1214" s="75">
        <f t="shared" si="56"/>
        <v>1749.8870609999999</v>
      </c>
    </row>
    <row r="1215" spans="1:32">
      <c r="A1215" s="69" t="s">
        <v>4574</v>
      </c>
      <c r="B1215" s="71" t="s">
        <v>4575</v>
      </c>
      <c r="C1215" s="71"/>
      <c r="D1215" s="72" t="s">
        <v>1215</v>
      </c>
      <c r="E1215" s="71" t="s">
        <v>2285</v>
      </c>
      <c r="F1215" s="71" t="s">
        <v>2286</v>
      </c>
      <c r="G1215" s="71"/>
      <c r="H1215" s="71" t="s">
        <v>1237</v>
      </c>
      <c r="I1215" s="71" t="s">
        <v>1219</v>
      </c>
      <c r="J1215" s="73">
        <v>5114</v>
      </c>
      <c r="K1215" s="73">
        <v>96129</v>
      </c>
      <c r="L1215" s="73">
        <v>21112</v>
      </c>
      <c r="M1215" s="73">
        <v>83252.022068000006</v>
      </c>
      <c r="N1215" s="73">
        <v>4706</v>
      </c>
      <c r="O1215" s="73">
        <v>727859</v>
      </c>
      <c r="P1215" s="73">
        <v>4023.07</v>
      </c>
      <c r="Q1215" s="73">
        <v>62345.364224999998</v>
      </c>
      <c r="R1215" s="73">
        <v>3976</v>
      </c>
      <c r="S1215" s="73">
        <v>71400</v>
      </c>
      <c r="T1215" s="73">
        <v>8872</v>
      </c>
      <c r="U1215" s="73">
        <v>48156.085544000001</v>
      </c>
      <c r="V1215" s="73">
        <v>893</v>
      </c>
      <c r="W1215" s="73">
        <v>115556</v>
      </c>
      <c r="X1215" s="73">
        <v>62295.871200000001</v>
      </c>
      <c r="Y1215" s="73">
        <v>5385.0362990000003</v>
      </c>
      <c r="Z1215" s="73">
        <v>1</v>
      </c>
      <c r="AA1215" s="73">
        <v>9665376</v>
      </c>
      <c r="AB1215" s="73">
        <v>62508.285689999997</v>
      </c>
      <c r="AC1215" s="73">
        <v>6742.3417920000002</v>
      </c>
      <c r="AD1215" s="75">
        <f t="shared" si="54"/>
        <v>2184857480.845984</v>
      </c>
      <c r="AE1215" s="74">
        <f t="shared" si="55"/>
        <v>29984</v>
      </c>
      <c r="AF1215" s="75">
        <f t="shared" si="56"/>
        <v>72867.445332376737</v>
      </c>
    </row>
    <row r="1216" spans="1:32">
      <c r="A1216" s="69" t="s">
        <v>4576</v>
      </c>
      <c r="B1216" s="71" t="s">
        <v>4577</v>
      </c>
      <c r="C1216" s="71"/>
      <c r="D1216" s="72" t="s">
        <v>1219</v>
      </c>
      <c r="E1216" s="71" t="s">
        <v>2871</v>
      </c>
      <c r="F1216" s="71" t="s">
        <v>2872</v>
      </c>
      <c r="G1216" s="71"/>
      <c r="H1216" s="71" t="s">
        <v>1237</v>
      </c>
      <c r="I1216" s="71" t="s">
        <v>1215</v>
      </c>
      <c r="J1216" s="73">
        <v>3524</v>
      </c>
      <c r="K1216" s="73">
        <v>9108</v>
      </c>
      <c r="L1216" s="73">
        <v>292127</v>
      </c>
      <c r="M1216" s="73">
        <v>7474.9617850000004</v>
      </c>
      <c r="N1216" s="73">
        <v>0</v>
      </c>
      <c r="O1216" s="73">
        <v>33270</v>
      </c>
      <c r="P1216" s="73">
        <v>64327</v>
      </c>
      <c r="Q1216" s="73">
        <v>6566.8478800000003</v>
      </c>
      <c r="R1216" s="73">
        <v>0</v>
      </c>
      <c r="S1216" s="73">
        <v>0</v>
      </c>
      <c r="T1216" s="73">
        <v>0</v>
      </c>
      <c r="U1216" s="73">
        <v>0</v>
      </c>
      <c r="V1216" s="73">
        <v>240</v>
      </c>
      <c r="W1216" s="73">
        <v>13350</v>
      </c>
      <c r="X1216" s="73">
        <v>782.06664000000001</v>
      </c>
      <c r="Y1216" s="73">
        <v>6691.6512549999998</v>
      </c>
      <c r="Z1216" s="73">
        <v>86</v>
      </c>
      <c r="AA1216" s="73">
        <v>8590</v>
      </c>
      <c r="AB1216" s="73">
        <v>15200</v>
      </c>
      <c r="AC1216" s="73">
        <v>4503.8254610000004</v>
      </c>
      <c r="AD1216" s="75">
        <f t="shared" si="54"/>
        <v>2183638161.3666949</v>
      </c>
      <c r="AE1216" s="74">
        <f t="shared" si="55"/>
        <v>292127</v>
      </c>
      <c r="AF1216" s="75">
        <f t="shared" si="56"/>
        <v>7474.9617849999995</v>
      </c>
    </row>
    <row r="1217" spans="1:32">
      <c r="A1217" s="69" t="s">
        <v>4578</v>
      </c>
      <c r="B1217" s="71" t="s">
        <v>4579</v>
      </c>
      <c r="C1217" s="71"/>
      <c r="D1217" s="72" t="s">
        <v>1219</v>
      </c>
      <c r="E1217" s="71" t="s">
        <v>1480</v>
      </c>
      <c r="F1217" s="71" t="s">
        <v>1481</v>
      </c>
      <c r="G1217" s="71"/>
      <c r="H1217" s="71" t="s">
        <v>1237</v>
      </c>
      <c r="I1217" s="71" t="s">
        <v>1219</v>
      </c>
      <c r="J1217" s="73">
        <v>0</v>
      </c>
      <c r="K1217" s="73">
        <v>0</v>
      </c>
      <c r="L1217" s="73">
        <v>0</v>
      </c>
      <c r="M1217" s="73">
        <v>0</v>
      </c>
      <c r="N1217" s="73">
        <v>220000</v>
      </c>
      <c r="O1217" s="73">
        <v>300000</v>
      </c>
      <c r="P1217" s="73">
        <v>246</v>
      </c>
      <c r="Q1217" s="73">
        <v>291372.15446799999</v>
      </c>
      <c r="R1217" s="73">
        <v>45000</v>
      </c>
      <c r="S1217" s="73">
        <v>45000</v>
      </c>
      <c r="T1217" s="73">
        <v>48497</v>
      </c>
      <c r="U1217" s="73">
        <v>45000</v>
      </c>
      <c r="V1217" s="73">
        <v>151</v>
      </c>
      <c r="W1217" s="73">
        <v>396854</v>
      </c>
      <c r="X1217" s="73">
        <v>181276</v>
      </c>
      <c r="Y1217" s="73">
        <v>7803.3220590000001</v>
      </c>
      <c r="Z1217" s="73">
        <v>151</v>
      </c>
      <c r="AA1217" s="73">
        <v>1706250</v>
      </c>
      <c r="AB1217" s="73">
        <v>104179</v>
      </c>
      <c r="AC1217" s="73">
        <v>12404.066849000001</v>
      </c>
      <c r="AD1217" s="75">
        <f t="shared" si="54"/>
        <v>2182365000</v>
      </c>
      <c r="AE1217" s="74">
        <f t="shared" si="55"/>
        <v>48497</v>
      </c>
      <c r="AF1217" s="75">
        <f t="shared" si="56"/>
        <v>45000</v>
      </c>
    </row>
    <row r="1218" spans="1:32">
      <c r="A1218" s="69" t="s">
        <v>4580</v>
      </c>
      <c r="B1218" s="71" t="s">
        <v>3413</v>
      </c>
      <c r="C1218" s="71"/>
      <c r="D1218" s="72" t="s">
        <v>1219</v>
      </c>
      <c r="E1218" s="71" t="s">
        <v>2085</v>
      </c>
      <c r="F1218" s="71" t="s">
        <v>2086</v>
      </c>
      <c r="G1218" s="71"/>
      <c r="H1218" s="71" t="s">
        <v>1237</v>
      </c>
      <c r="I1218" s="71" t="s">
        <v>1215</v>
      </c>
      <c r="J1218" s="73">
        <v>33730</v>
      </c>
      <c r="K1218" s="73">
        <v>49166</v>
      </c>
      <c r="L1218" s="73">
        <v>47837</v>
      </c>
      <c r="M1218" s="73">
        <v>45512.276015000003</v>
      </c>
      <c r="N1218" s="73">
        <v>404.75</v>
      </c>
      <c r="O1218" s="73">
        <v>58272</v>
      </c>
      <c r="P1218" s="73">
        <v>6594.5</v>
      </c>
      <c r="Q1218" s="73">
        <v>7505.3544339999999</v>
      </c>
      <c r="R1218" s="73">
        <v>12400</v>
      </c>
      <c r="S1218" s="73">
        <v>34800</v>
      </c>
      <c r="T1218" s="73">
        <v>125</v>
      </c>
      <c r="U1218" s="73">
        <v>30952.399998000001</v>
      </c>
      <c r="V1218" s="73">
        <v>0</v>
      </c>
      <c r="W1218" s="73">
        <v>0</v>
      </c>
      <c r="X1218" s="73">
        <v>0</v>
      </c>
      <c r="Y1218" s="73">
        <v>0</v>
      </c>
      <c r="Z1218" s="73">
        <v>280</v>
      </c>
      <c r="AA1218" s="73">
        <v>58480</v>
      </c>
      <c r="AB1218" s="73">
        <v>4316</v>
      </c>
      <c r="AC1218" s="73">
        <v>374.23702500000002</v>
      </c>
      <c r="AD1218" s="75">
        <f t="shared" ref="AD1218:AD1281" si="57">(L1218*M1218)+(T1218*U1218)</f>
        <v>2181039797.7293053</v>
      </c>
      <c r="AE1218" s="74">
        <f t="shared" ref="AE1218:AE1281" si="58">L1218+T1218</f>
        <v>47962</v>
      </c>
      <c r="AF1218" s="75">
        <f t="shared" ref="AF1218:AF1281" si="59">AD1218/AE1218</f>
        <v>45474.329630317865</v>
      </c>
    </row>
    <row r="1219" spans="1:32">
      <c r="A1219" s="69" t="s">
        <v>4581</v>
      </c>
      <c r="B1219" s="71" t="s">
        <v>3156</v>
      </c>
      <c r="C1219" s="71"/>
      <c r="D1219" s="72" t="s">
        <v>1219</v>
      </c>
      <c r="E1219" s="71" t="s">
        <v>1327</v>
      </c>
      <c r="F1219" s="71" t="s">
        <v>1282</v>
      </c>
      <c r="G1219" s="71"/>
      <c r="H1219" s="71" t="s">
        <v>1237</v>
      </c>
      <c r="I1219" s="71" t="s">
        <v>1219</v>
      </c>
      <c r="J1219" s="73">
        <v>7701</v>
      </c>
      <c r="K1219" s="73">
        <v>14933</v>
      </c>
      <c r="L1219" s="73">
        <v>208791</v>
      </c>
      <c r="M1219" s="73">
        <v>8185.6674780000003</v>
      </c>
      <c r="N1219" s="73">
        <v>350</v>
      </c>
      <c r="O1219" s="73">
        <v>11854</v>
      </c>
      <c r="P1219" s="73">
        <v>8703</v>
      </c>
      <c r="Q1219" s="73">
        <v>9038.3945459999995</v>
      </c>
      <c r="R1219" s="73">
        <v>7886</v>
      </c>
      <c r="S1219" s="73">
        <v>8165</v>
      </c>
      <c r="T1219" s="73">
        <v>58273</v>
      </c>
      <c r="U1219" s="73">
        <v>8095.6006989999996</v>
      </c>
      <c r="V1219" s="73">
        <v>760</v>
      </c>
      <c r="W1219" s="73">
        <v>10200</v>
      </c>
      <c r="X1219" s="73">
        <v>1290.4000000000001</v>
      </c>
      <c r="Y1219" s="73">
        <v>2337.6005460000001</v>
      </c>
      <c r="Z1219" s="73">
        <v>760</v>
      </c>
      <c r="AA1219" s="73">
        <v>39430</v>
      </c>
      <c r="AB1219" s="73">
        <v>16239</v>
      </c>
      <c r="AC1219" s="73">
        <v>8147.5656129999998</v>
      </c>
      <c r="AD1219" s="75">
        <f t="shared" si="57"/>
        <v>2180848637.9319253</v>
      </c>
      <c r="AE1219" s="74">
        <f t="shared" si="58"/>
        <v>267064</v>
      </c>
      <c r="AF1219" s="75">
        <f t="shared" si="59"/>
        <v>8166.0150298502431</v>
      </c>
    </row>
    <row r="1220" spans="1:32">
      <c r="A1220" s="69" t="s">
        <v>4582</v>
      </c>
      <c r="B1220" s="71" t="s">
        <v>4583</v>
      </c>
      <c r="C1220" s="71"/>
      <c r="D1220" s="72" t="s">
        <v>1215</v>
      </c>
      <c r="E1220" s="71" t="s">
        <v>1307</v>
      </c>
      <c r="F1220" s="71" t="s">
        <v>1308</v>
      </c>
      <c r="G1220" s="71"/>
      <c r="H1220" s="71" t="s">
        <v>1218</v>
      </c>
      <c r="I1220" s="71" t="s">
        <v>1219</v>
      </c>
      <c r="J1220" s="73">
        <v>16000</v>
      </c>
      <c r="K1220" s="73">
        <v>16900</v>
      </c>
      <c r="L1220" s="73">
        <v>98</v>
      </c>
      <c r="M1220" s="73">
        <v>16440.816320000002</v>
      </c>
      <c r="N1220" s="73">
        <v>6200</v>
      </c>
      <c r="O1220" s="73">
        <v>22352</v>
      </c>
      <c r="P1220" s="73">
        <v>4053</v>
      </c>
      <c r="Q1220" s="73">
        <v>11019.876630000001</v>
      </c>
      <c r="R1220" s="73">
        <v>11338</v>
      </c>
      <c r="S1220" s="73">
        <v>20909</v>
      </c>
      <c r="T1220" s="73">
        <v>138961</v>
      </c>
      <c r="U1220" s="73">
        <v>15656.180859</v>
      </c>
      <c r="V1220" s="73">
        <v>8018</v>
      </c>
      <c r="W1220" s="73">
        <v>158208</v>
      </c>
      <c r="X1220" s="73">
        <v>76240</v>
      </c>
      <c r="Y1220" s="73">
        <v>11746.676503000001</v>
      </c>
      <c r="Z1220" s="73">
        <v>64</v>
      </c>
      <c r="AA1220" s="73">
        <v>92869</v>
      </c>
      <c r="AB1220" s="73">
        <v>94435.5</v>
      </c>
      <c r="AC1220" s="73">
        <v>12228.83201</v>
      </c>
      <c r="AD1220" s="75">
        <f t="shared" si="57"/>
        <v>2177209748.346859</v>
      </c>
      <c r="AE1220" s="74">
        <f t="shared" si="58"/>
        <v>139059</v>
      </c>
      <c r="AF1220" s="75">
        <f t="shared" si="59"/>
        <v>15656.733820514019</v>
      </c>
    </row>
    <row r="1221" spans="1:32">
      <c r="A1221" s="69" t="s">
        <v>4584</v>
      </c>
      <c r="B1221" s="71" t="s">
        <v>4585</v>
      </c>
      <c r="C1221" s="71"/>
      <c r="D1221" s="72" t="s">
        <v>1215</v>
      </c>
      <c r="E1221" s="71" t="s">
        <v>3388</v>
      </c>
      <c r="F1221" s="71" t="s">
        <v>3389</v>
      </c>
      <c r="G1221" s="71"/>
      <c r="H1221" s="71" t="s">
        <v>1237</v>
      </c>
      <c r="I1221" s="71" t="s">
        <v>1215</v>
      </c>
      <c r="J1221" s="73">
        <v>195214</v>
      </c>
      <c r="K1221" s="73">
        <v>233655</v>
      </c>
      <c r="L1221" s="73">
        <v>5308</v>
      </c>
      <c r="M1221" s="73">
        <v>198799.45252300001</v>
      </c>
      <c r="N1221" s="73">
        <v>6278</v>
      </c>
      <c r="O1221" s="73">
        <v>3014676</v>
      </c>
      <c r="P1221" s="73">
        <v>2486.0100000000002</v>
      </c>
      <c r="Q1221" s="73">
        <v>78960.349558000002</v>
      </c>
      <c r="R1221" s="73">
        <v>3810</v>
      </c>
      <c r="S1221" s="73">
        <v>203980</v>
      </c>
      <c r="T1221" s="73">
        <v>6531</v>
      </c>
      <c r="U1221" s="73">
        <v>171593.59132800001</v>
      </c>
      <c r="V1221" s="73">
        <v>45</v>
      </c>
      <c r="W1221" s="73">
        <v>294532</v>
      </c>
      <c r="X1221" s="73">
        <v>32719.602729999999</v>
      </c>
      <c r="Y1221" s="73">
        <v>22076.934262999999</v>
      </c>
      <c r="Z1221" s="73">
        <v>28</v>
      </c>
      <c r="AA1221" s="73">
        <v>1371200</v>
      </c>
      <c r="AB1221" s="73">
        <v>102671</v>
      </c>
      <c r="AC1221" s="73">
        <v>8580.6663989999997</v>
      </c>
      <c r="AD1221" s="75">
        <f t="shared" si="57"/>
        <v>2175905238.9552522</v>
      </c>
      <c r="AE1221" s="74">
        <f t="shared" si="58"/>
        <v>11839</v>
      </c>
      <c r="AF1221" s="75">
        <f t="shared" si="59"/>
        <v>183791.30323129083</v>
      </c>
    </row>
    <row r="1222" spans="1:32">
      <c r="A1222" s="69" t="s">
        <v>4586</v>
      </c>
      <c r="B1222" s="71" t="s">
        <v>4587</v>
      </c>
      <c r="C1222" s="71"/>
      <c r="D1222" s="72" t="s">
        <v>1215</v>
      </c>
      <c r="E1222" s="71" t="s">
        <v>4588</v>
      </c>
      <c r="F1222" s="71" t="s">
        <v>4589</v>
      </c>
      <c r="G1222" s="71"/>
      <c r="H1222" s="71" t="s">
        <v>1237</v>
      </c>
      <c r="I1222" s="71" t="s">
        <v>1215</v>
      </c>
      <c r="J1222" s="73">
        <v>0</v>
      </c>
      <c r="K1222" s="73">
        <v>271782</v>
      </c>
      <c r="L1222" s="73">
        <v>3988</v>
      </c>
      <c r="M1222" s="73">
        <v>250311.27883200001</v>
      </c>
      <c r="N1222" s="73">
        <v>194812</v>
      </c>
      <c r="O1222" s="73">
        <v>316328</v>
      </c>
      <c r="P1222" s="73">
        <v>332</v>
      </c>
      <c r="Q1222" s="73">
        <v>267800.44879200001</v>
      </c>
      <c r="R1222" s="73">
        <v>72266</v>
      </c>
      <c r="S1222" s="73">
        <v>271782</v>
      </c>
      <c r="T1222" s="73">
        <v>10712</v>
      </c>
      <c r="U1222" s="73">
        <v>109876.849321</v>
      </c>
      <c r="V1222" s="73">
        <v>2528</v>
      </c>
      <c r="W1222" s="73">
        <v>330450</v>
      </c>
      <c r="X1222" s="73">
        <v>43541.999889999999</v>
      </c>
      <c r="Y1222" s="73">
        <v>13898.150513000001</v>
      </c>
      <c r="Z1222" s="73">
        <v>950</v>
      </c>
      <c r="AA1222" s="73">
        <v>280188</v>
      </c>
      <c r="AB1222" s="73">
        <v>51194</v>
      </c>
      <c r="AC1222" s="73">
        <v>5578.9129160000002</v>
      </c>
      <c r="AD1222" s="75">
        <f t="shared" si="57"/>
        <v>2175242189.9085684</v>
      </c>
      <c r="AE1222" s="74">
        <f t="shared" si="58"/>
        <v>14700</v>
      </c>
      <c r="AF1222" s="75">
        <f t="shared" si="59"/>
        <v>147975.65917745364</v>
      </c>
    </row>
    <row r="1223" spans="1:32">
      <c r="A1223" s="69" t="s">
        <v>4590</v>
      </c>
      <c r="B1223" s="71" t="s">
        <v>4591</v>
      </c>
      <c r="C1223" s="71"/>
      <c r="D1223" s="72" t="s">
        <v>1215</v>
      </c>
      <c r="E1223" s="71" t="s">
        <v>4592</v>
      </c>
      <c r="F1223" s="71" t="s">
        <v>4593</v>
      </c>
      <c r="G1223" s="71"/>
      <c r="H1223" s="71" t="s">
        <v>1611</v>
      </c>
      <c r="I1223" s="71" t="s">
        <v>1215</v>
      </c>
      <c r="J1223" s="73">
        <v>50307</v>
      </c>
      <c r="K1223" s="73">
        <v>129469</v>
      </c>
      <c r="L1223" s="73">
        <v>11991</v>
      </c>
      <c r="M1223" s="73">
        <v>76731.739633000005</v>
      </c>
      <c r="N1223" s="73">
        <v>437</v>
      </c>
      <c r="O1223" s="73">
        <v>216889</v>
      </c>
      <c r="P1223" s="73">
        <v>3576</v>
      </c>
      <c r="Q1223" s="73">
        <v>75832.327006000007</v>
      </c>
      <c r="R1223" s="73">
        <v>50307</v>
      </c>
      <c r="S1223" s="73">
        <v>108548</v>
      </c>
      <c r="T1223" s="73">
        <v>20966</v>
      </c>
      <c r="U1223" s="73">
        <v>59655.034286000002</v>
      </c>
      <c r="V1223" s="73">
        <v>15750</v>
      </c>
      <c r="W1223" s="73">
        <v>296379</v>
      </c>
      <c r="X1223" s="73">
        <v>10312</v>
      </c>
      <c r="Y1223" s="73">
        <v>83584.363219999999</v>
      </c>
      <c r="Z1223" s="73">
        <v>3.75</v>
      </c>
      <c r="AA1223" s="73">
        <v>335250</v>
      </c>
      <c r="AB1223" s="73">
        <v>115209</v>
      </c>
      <c r="AC1223" s="73">
        <v>9439.1828349999996</v>
      </c>
      <c r="AD1223" s="75">
        <f t="shared" si="57"/>
        <v>2170817738.7795792</v>
      </c>
      <c r="AE1223" s="74">
        <f t="shared" si="58"/>
        <v>32957</v>
      </c>
      <c r="AF1223" s="75">
        <f t="shared" si="59"/>
        <v>65868.183960299153</v>
      </c>
    </row>
    <row r="1224" spans="1:32">
      <c r="A1224" s="69" t="s">
        <v>4594</v>
      </c>
      <c r="B1224" s="71" t="s">
        <v>3353</v>
      </c>
      <c r="C1224" s="71"/>
      <c r="D1224" s="72" t="s">
        <v>1219</v>
      </c>
      <c r="E1224" s="71" t="s">
        <v>3354</v>
      </c>
      <c r="F1224" s="71" t="s">
        <v>3355</v>
      </c>
      <c r="G1224" s="71"/>
      <c r="H1224" s="71" t="s">
        <v>1237</v>
      </c>
      <c r="I1224" s="71" t="s">
        <v>1215</v>
      </c>
      <c r="J1224" s="73">
        <v>5858</v>
      </c>
      <c r="K1224" s="73">
        <v>9200</v>
      </c>
      <c r="L1224" s="73">
        <v>334097</v>
      </c>
      <c r="M1224" s="73">
        <v>6490.0791369999997</v>
      </c>
      <c r="N1224" s="73">
        <v>5589</v>
      </c>
      <c r="O1224" s="73">
        <v>268020</v>
      </c>
      <c r="P1224" s="73">
        <v>27520</v>
      </c>
      <c r="Q1224" s="73">
        <v>8274.2454610000004</v>
      </c>
      <c r="R1224" s="73">
        <v>0</v>
      </c>
      <c r="S1224" s="73">
        <v>0</v>
      </c>
      <c r="T1224" s="73">
        <v>0</v>
      </c>
      <c r="U1224" s="73">
        <v>0</v>
      </c>
      <c r="V1224" s="73">
        <v>6650</v>
      </c>
      <c r="W1224" s="73">
        <v>17153</v>
      </c>
      <c r="X1224" s="73">
        <v>18</v>
      </c>
      <c r="Y1224" s="73">
        <v>7613.8333329999996</v>
      </c>
      <c r="Z1224" s="73">
        <v>40.409999999999997</v>
      </c>
      <c r="AA1224" s="73">
        <v>170000</v>
      </c>
      <c r="AB1224" s="73">
        <v>23682</v>
      </c>
      <c r="AC1224" s="73">
        <v>532.27379299999996</v>
      </c>
      <c r="AD1224" s="75">
        <f t="shared" si="57"/>
        <v>2168315969.434289</v>
      </c>
      <c r="AE1224" s="74">
        <f t="shared" si="58"/>
        <v>334097</v>
      </c>
      <c r="AF1224" s="75">
        <f t="shared" si="59"/>
        <v>6490.0791369999997</v>
      </c>
    </row>
    <row r="1225" spans="1:32">
      <c r="A1225" s="69" t="s">
        <v>4595</v>
      </c>
      <c r="B1225" s="71" t="s">
        <v>4596</v>
      </c>
      <c r="C1225" s="71"/>
      <c r="D1225" s="72" t="s">
        <v>1219</v>
      </c>
      <c r="E1225" s="71"/>
      <c r="F1225" s="71"/>
      <c r="G1225" s="71"/>
      <c r="H1225" s="71" t="s">
        <v>1237</v>
      </c>
      <c r="I1225" s="71" t="s">
        <v>1215</v>
      </c>
      <c r="J1225" s="73">
        <v>32664</v>
      </c>
      <c r="K1225" s="73">
        <v>43199</v>
      </c>
      <c r="L1225" s="73">
        <v>56854</v>
      </c>
      <c r="M1225" s="73">
        <v>38137.727348</v>
      </c>
      <c r="N1225" s="73">
        <v>30690</v>
      </c>
      <c r="O1225" s="73">
        <v>124683</v>
      </c>
      <c r="P1225" s="73">
        <v>2782.4</v>
      </c>
      <c r="Q1225" s="73">
        <v>40880.918603999999</v>
      </c>
      <c r="R1225" s="73">
        <v>0</v>
      </c>
      <c r="S1225" s="73">
        <v>0</v>
      </c>
      <c r="T1225" s="73">
        <v>0</v>
      </c>
      <c r="U1225" s="73">
        <v>0</v>
      </c>
      <c r="V1225" s="73">
        <v>43244</v>
      </c>
      <c r="W1225" s="73">
        <v>43244</v>
      </c>
      <c r="X1225" s="73">
        <v>3</v>
      </c>
      <c r="Y1225" s="73">
        <v>43244</v>
      </c>
      <c r="Z1225" s="73">
        <v>1558</v>
      </c>
      <c r="AA1225" s="73">
        <v>44523</v>
      </c>
      <c r="AB1225" s="73">
        <v>777</v>
      </c>
      <c r="AC1225" s="73">
        <v>34873.883521000003</v>
      </c>
      <c r="AD1225" s="75">
        <f t="shared" si="57"/>
        <v>2168282350.6431918</v>
      </c>
      <c r="AE1225" s="74">
        <f t="shared" si="58"/>
        <v>56854</v>
      </c>
      <c r="AF1225" s="75">
        <f t="shared" si="59"/>
        <v>38137.727348</v>
      </c>
    </row>
    <row r="1226" spans="1:32">
      <c r="A1226" s="69" t="s">
        <v>4597</v>
      </c>
      <c r="B1226" s="71" t="s">
        <v>4598</v>
      </c>
      <c r="C1226" s="71"/>
      <c r="D1226" s="72" t="s">
        <v>1219</v>
      </c>
      <c r="E1226" s="71" t="s">
        <v>4478</v>
      </c>
      <c r="F1226" s="71" t="s">
        <v>4479</v>
      </c>
      <c r="G1226" s="71"/>
      <c r="H1226" s="71" t="s">
        <v>1237</v>
      </c>
      <c r="I1226" s="71" t="s">
        <v>1219</v>
      </c>
      <c r="J1226" s="73">
        <v>51</v>
      </c>
      <c r="K1226" s="73">
        <v>16500</v>
      </c>
      <c r="L1226" s="73">
        <v>39537</v>
      </c>
      <c r="M1226" s="73">
        <v>3051.1799040000001</v>
      </c>
      <c r="N1226" s="73">
        <v>19</v>
      </c>
      <c r="O1226" s="73">
        <v>991800</v>
      </c>
      <c r="P1226" s="73">
        <v>2976273.5099800001</v>
      </c>
      <c r="Q1226" s="73">
        <v>63.915542000000002</v>
      </c>
      <c r="R1226" s="73">
        <v>32</v>
      </c>
      <c r="S1226" s="73">
        <v>12600</v>
      </c>
      <c r="T1226" s="73">
        <v>689775</v>
      </c>
      <c r="U1226" s="73">
        <v>2967.821461</v>
      </c>
      <c r="V1226" s="73">
        <v>18</v>
      </c>
      <c r="W1226" s="73">
        <v>102900</v>
      </c>
      <c r="X1226" s="73">
        <v>13497343.373579999</v>
      </c>
      <c r="Y1226" s="73">
        <v>69.865649000000005</v>
      </c>
      <c r="Z1226" s="73">
        <v>0</v>
      </c>
      <c r="AA1226" s="73">
        <v>8010000</v>
      </c>
      <c r="AB1226" s="73">
        <v>14913675.677200001</v>
      </c>
      <c r="AC1226" s="73">
        <v>66.855782000000005</v>
      </c>
      <c r="AD1226" s="75">
        <f t="shared" si="57"/>
        <v>2167763548.1257229</v>
      </c>
      <c r="AE1226" s="74">
        <f t="shared" si="58"/>
        <v>729312</v>
      </c>
      <c r="AF1226" s="75">
        <f t="shared" si="59"/>
        <v>2972.3404360900722</v>
      </c>
    </row>
    <row r="1227" spans="1:32">
      <c r="A1227" s="69" t="s">
        <v>4599</v>
      </c>
      <c r="B1227" s="71" t="s">
        <v>4600</v>
      </c>
      <c r="C1227" s="71"/>
      <c r="D1227" s="72" t="s">
        <v>1219</v>
      </c>
      <c r="E1227" s="71" t="s">
        <v>4601</v>
      </c>
      <c r="F1227" s="71" t="s">
        <v>4602</v>
      </c>
      <c r="G1227" s="71"/>
      <c r="H1227" s="71" t="s">
        <v>1237</v>
      </c>
      <c r="I1227" s="71" t="s">
        <v>1215</v>
      </c>
      <c r="J1227" s="73">
        <v>6200</v>
      </c>
      <c r="K1227" s="73">
        <v>9904</v>
      </c>
      <c r="L1227" s="73">
        <v>262662</v>
      </c>
      <c r="M1227" s="73">
        <v>7857.380956</v>
      </c>
      <c r="N1227" s="73">
        <v>0</v>
      </c>
      <c r="O1227" s="73">
        <v>403155</v>
      </c>
      <c r="P1227" s="73">
        <v>50528</v>
      </c>
      <c r="Q1227" s="73">
        <v>7151.2534859999996</v>
      </c>
      <c r="R1227" s="73">
        <v>700</v>
      </c>
      <c r="S1227" s="73">
        <v>1600</v>
      </c>
      <c r="T1227" s="73">
        <v>107987</v>
      </c>
      <c r="U1227" s="73">
        <v>957.71299799999997</v>
      </c>
      <c r="V1227" s="73">
        <v>20</v>
      </c>
      <c r="W1227" s="73">
        <v>26065</v>
      </c>
      <c r="X1227" s="73">
        <v>70173</v>
      </c>
      <c r="Y1227" s="73">
        <v>1266.012843</v>
      </c>
      <c r="Z1227" s="73">
        <v>0</v>
      </c>
      <c r="AA1227" s="73">
        <v>140955</v>
      </c>
      <c r="AB1227" s="73">
        <v>22258.400000000001</v>
      </c>
      <c r="AC1227" s="73">
        <v>3289.6718500000002</v>
      </c>
      <c r="AD1227" s="75">
        <f t="shared" si="57"/>
        <v>2167255950.1798978</v>
      </c>
      <c r="AE1227" s="74">
        <f t="shared" si="58"/>
        <v>370649</v>
      </c>
      <c r="AF1227" s="75">
        <f t="shared" si="59"/>
        <v>5847.192222776529</v>
      </c>
    </row>
    <row r="1228" spans="1:32">
      <c r="A1228" s="69" t="s">
        <v>4603</v>
      </c>
      <c r="B1228" s="71" t="s">
        <v>4604</v>
      </c>
      <c r="C1228" s="71"/>
      <c r="D1228" s="72" t="s">
        <v>1219</v>
      </c>
      <c r="E1228" s="71" t="s">
        <v>3824</v>
      </c>
      <c r="F1228" s="71" t="s">
        <v>3825</v>
      </c>
      <c r="G1228" s="71"/>
      <c r="H1228" s="71" t="s">
        <v>1237</v>
      </c>
      <c r="I1228" s="71" t="s">
        <v>1215</v>
      </c>
      <c r="J1228" s="73">
        <v>143141</v>
      </c>
      <c r="K1228" s="73">
        <v>168690</v>
      </c>
      <c r="L1228" s="73">
        <v>10927</v>
      </c>
      <c r="M1228" s="73">
        <v>147667.94499700001</v>
      </c>
      <c r="N1228" s="73">
        <v>0</v>
      </c>
      <c r="O1228" s="73">
        <v>313176</v>
      </c>
      <c r="P1228" s="73">
        <v>6867</v>
      </c>
      <c r="Q1228" s="73">
        <v>25893.329103</v>
      </c>
      <c r="R1228" s="73">
        <v>30300</v>
      </c>
      <c r="S1228" s="73">
        <v>42092</v>
      </c>
      <c r="T1228" s="73">
        <v>15633</v>
      </c>
      <c r="U1228" s="73">
        <v>35353.445333000003</v>
      </c>
      <c r="V1228" s="73">
        <v>42</v>
      </c>
      <c r="W1228" s="73">
        <v>166268</v>
      </c>
      <c r="X1228" s="73">
        <v>166757.49895000001</v>
      </c>
      <c r="Y1228" s="73">
        <v>1721.0139019999999</v>
      </c>
      <c r="Z1228" s="73">
        <v>42</v>
      </c>
      <c r="AA1228" s="73">
        <v>4701000</v>
      </c>
      <c r="AB1228" s="73">
        <v>360991.01</v>
      </c>
      <c r="AC1228" s="73">
        <v>2022.1481160000001</v>
      </c>
      <c r="AD1228" s="75">
        <f t="shared" si="57"/>
        <v>2166248045.8730083</v>
      </c>
      <c r="AE1228" s="74">
        <f t="shared" si="58"/>
        <v>26560</v>
      </c>
      <c r="AF1228" s="75">
        <f t="shared" si="59"/>
        <v>81560.543895821087</v>
      </c>
    </row>
    <row r="1229" spans="1:32">
      <c r="A1229" s="69" t="s">
        <v>4605</v>
      </c>
      <c r="B1229" s="71" t="s">
        <v>4606</v>
      </c>
      <c r="C1229" s="71"/>
      <c r="D1229" s="72" t="s">
        <v>1215</v>
      </c>
      <c r="E1229" s="71" t="s">
        <v>4607</v>
      </c>
      <c r="F1229" s="71" t="s">
        <v>4608</v>
      </c>
      <c r="G1229" s="71"/>
      <c r="H1229" s="71" t="s">
        <v>1237</v>
      </c>
      <c r="I1229" s="71" t="s">
        <v>1215</v>
      </c>
      <c r="J1229" s="73">
        <v>224130</v>
      </c>
      <c r="K1229" s="73">
        <v>239280</v>
      </c>
      <c r="L1229" s="73">
        <v>5037</v>
      </c>
      <c r="M1229" s="73">
        <v>211871.29401799999</v>
      </c>
      <c r="N1229" s="73">
        <v>7304</v>
      </c>
      <c r="O1229" s="73">
        <v>455656</v>
      </c>
      <c r="P1229" s="73">
        <v>1606.8666700000001</v>
      </c>
      <c r="Q1229" s="73">
        <v>172616.05507</v>
      </c>
      <c r="R1229" s="73">
        <v>193290</v>
      </c>
      <c r="S1229" s="73">
        <v>220170</v>
      </c>
      <c r="T1229" s="73">
        <v>5843</v>
      </c>
      <c r="U1229" s="73">
        <v>187389.898847</v>
      </c>
      <c r="V1229" s="73">
        <v>7214</v>
      </c>
      <c r="W1229" s="73">
        <v>413100</v>
      </c>
      <c r="X1229" s="73">
        <v>22728.339899999999</v>
      </c>
      <c r="Y1229" s="73">
        <v>38477.823090999998</v>
      </c>
      <c r="Z1229" s="73">
        <v>2948.66</v>
      </c>
      <c r="AA1229" s="73">
        <v>413100</v>
      </c>
      <c r="AB1229" s="73">
        <v>53383.536659999998</v>
      </c>
      <c r="AC1229" s="73">
        <v>17013.468844999999</v>
      </c>
      <c r="AD1229" s="75">
        <f t="shared" si="57"/>
        <v>2162114886.9316869</v>
      </c>
      <c r="AE1229" s="74">
        <f t="shared" si="58"/>
        <v>10880</v>
      </c>
      <c r="AF1229" s="75">
        <f t="shared" si="59"/>
        <v>198723.79475475062</v>
      </c>
    </row>
    <row r="1230" spans="1:32">
      <c r="A1230" s="69" t="s">
        <v>4609</v>
      </c>
      <c r="B1230" s="71" t="s">
        <v>4610</v>
      </c>
      <c r="C1230" s="71"/>
      <c r="D1230" s="72" t="s">
        <v>1215</v>
      </c>
      <c r="E1230" s="71"/>
      <c r="F1230" s="71"/>
      <c r="G1230" s="71"/>
      <c r="H1230" s="71" t="s">
        <v>1395</v>
      </c>
      <c r="I1230" s="71" t="s">
        <v>1215</v>
      </c>
      <c r="J1230" s="73">
        <v>677932</v>
      </c>
      <c r="K1230" s="73">
        <v>735765</v>
      </c>
      <c r="L1230" s="73">
        <v>17</v>
      </c>
      <c r="M1230" s="73">
        <v>722157.23529400001</v>
      </c>
      <c r="N1230" s="73">
        <v>735765</v>
      </c>
      <c r="O1230" s="73">
        <v>1029076</v>
      </c>
      <c r="P1230" s="73">
        <v>196</v>
      </c>
      <c r="Q1230" s="73">
        <v>863970.05612199998</v>
      </c>
      <c r="R1230" s="73">
        <v>677932</v>
      </c>
      <c r="S1230" s="73">
        <v>735765</v>
      </c>
      <c r="T1230" s="73">
        <v>3028</v>
      </c>
      <c r="U1230" s="73">
        <v>709668.77146199998</v>
      </c>
      <c r="V1230" s="73">
        <v>718607</v>
      </c>
      <c r="W1230" s="73">
        <v>1387624</v>
      </c>
      <c r="X1230" s="73">
        <v>1639</v>
      </c>
      <c r="Y1230" s="73">
        <v>841484.91012999997</v>
      </c>
      <c r="Z1230" s="73">
        <v>600000</v>
      </c>
      <c r="AA1230" s="73">
        <v>1389375</v>
      </c>
      <c r="AB1230" s="73">
        <v>2189</v>
      </c>
      <c r="AC1230" s="73">
        <v>810389.14720699994</v>
      </c>
      <c r="AD1230" s="75">
        <f t="shared" si="57"/>
        <v>2161153712.9869342</v>
      </c>
      <c r="AE1230" s="74">
        <f t="shared" si="58"/>
        <v>3045</v>
      </c>
      <c r="AF1230" s="75">
        <f t="shared" si="59"/>
        <v>709738.4935917682</v>
      </c>
    </row>
    <row r="1231" spans="1:32">
      <c r="A1231" s="69" t="s">
        <v>4611</v>
      </c>
      <c r="B1231" s="71" t="s">
        <v>4612</v>
      </c>
      <c r="C1231" s="71"/>
      <c r="D1231" s="72" t="s">
        <v>1215</v>
      </c>
      <c r="E1231" s="71" t="s">
        <v>4613</v>
      </c>
      <c r="F1231" s="71" t="s">
        <v>4614</v>
      </c>
      <c r="G1231" s="71"/>
      <c r="H1231" s="71" t="s">
        <v>1621</v>
      </c>
      <c r="I1231" s="71" t="s">
        <v>1215</v>
      </c>
      <c r="J1231" s="73">
        <v>31141</v>
      </c>
      <c r="K1231" s="73">
        <v>50349</v>
      </c>
      <c r="L1231" s="73">
        <v>44912</v>
      </c>
      <c r="M1231" s="73">
        <v>42867.827768000003</v>
      </c>
      <c r="N1231" s="73">
        <v>0</v>
      </c>
      <c r="O1231" s="73">
        <v>131715</v>
      </c>
      <c r="P1231" s="73">
        <v>7453</v>
      </c>
      <c r="Q1231" s="73">
        <v>42799.892328000002</v>
      </c>
      <c r="R1231" s="73">
        <v>31100</v>
      </c>
      <c r="S1231" s="73">
        <v>39270</v>
      </c>
      <c r="T1231" s="73">
        <v>6357</v>
      </c>
      <c r="U1231" s="73">
        <v>36966.902621000001</v>
      </c>
      <c r="V1231" s="73">
        <v>0.5</v>
      </c>
      <c r="W1231" s="73">
        <v>56735</v>
      </c>
      <c r="X1231" s="73">
        <v>2583</v>
      </c>
      <c r="Y1231" s="73">
        <v>41332.285000999997</v>
      </c>
      <c r="Z1231" s="73">
        <v>1998</v>
      </c>
      <c r="AA1231" s="73">
        <v>2700700</v>
      </c>
      <c r="AB1231" s="73">
        <v>4937.6000000000004</v>
      </c>
      <c r="AC1231" s="73">
        <v>41655.161053000003</v>
      </c>
      <c r="AD1231" s="75">
        <f t="shared" si="57"/>
        <v>2160278480.678113</v>
      </c>
      <c r="AE1231" s="74">
        <f t="shared" si="58"/>
        <v>51269</v>
      </c>
      <c r="AF1231" s="75">
        <f t="shared" si="59"/>
        <v>42136.154024422416</v>
      </c>
    </row>
    <row r="1232" spans="1:32">
      <c r="A1232" s="69" t="s">
        <v>4615</v>
      </c>
      <c r="B1232" s="71" t="s">
        <v>4616</v>
      </c>
      <c r="C1232" s="71"/>
      <c r="D1232" s="72" t="s">
        <v>1215</v>
      </c>
      <c r="E1232" s="71" t="s">
        <v>3167</v>
      </c>
      <c r="F1232" s="71" t="s">
        <v>3168</v>
      </c>
      <c r="G1232" s="71"/>
      <c r="H1232" s="71" t="s">
        <v>1237</v>
      </c>
      <c r="I1232" s="71" t="s">
        <v>1215</v>
      </c>
      <c r="J1232" s="73">
        <v>2675</v>
      </c>
      <c r="K1232" s="73">
        <v>3503</v>
      </c>
      <c r="L1232" s="73">
        <v>740092</v>
      </c>
      <c r="M1232" s="73">
        <v>2914.7786940000001</v>
      </c>
      <c r="N1232" s="73">
        <v>2310</v>
      </c>
      <c r="O1232" s="73">
        <v>114329</v>
      </c>
      <c r="P1232" s="73">
        <v>53252</v>
      </c>
      <c r="Q1232" s="73">
        <v>3300.890155</v>
      </c>
      <c r="R1232" s="73">
        <v>0</v>
      </c>
      <c r="S1232" s="73">
        <v>0</v>
      </c>
      <c r="T1232" s="73">
        <v>0</v>
      </c>
      <c r="U1232" s="73">
        <v>0</v>
      </c>
      <c r="V1232" s="73">
        <v>2438</v>
      </c>
      <c r="W1232" s="73">
        <v>4653</v>
      </c>
      <c r="X1232" s="73">
        <v>981</v>
      </c>
      <c r="Y1232" s="73">
        <v>3271.0799160000001</v>
      </c>
      <c r="Z1232" s="73">
        <v>237</v>
      </c>
      <c r="AA1232" s="73">
        <v>140316</v>
      </c>
      <c r="AB1232" s="73">
        <v>16439</v>
      </c>
      <c r="AC1232" s="73">
        <v>3072.15238</v>
      </c>
      <c r="AD1232" s="75">
        <f t="shared" si="57"/>
        <v>2157204393.1998482</v>
      </c>
      <c r="AE1232" s="74">
        <f t="shared" si="58"/>
        <v>740092</v>
      </c>
      <c r="AF1232" s="75">
        <f t="shared" si="59"/>
        <v>2914.7786940000001</v>
      </c>
    </row>
    <row r="1233" spans="1:32">
      <c r="A1233" s="69" t="s">
        <v>4617</v>
      </c>
      <c r="B1233" s="71" t="s">
        <v>1404</v>
      </c>
      <c r="C1233" s="71"/>
      <c r="D1233" s="72" t="s">
        <v>1215</v>
      </c>
      <c r="E1233" s="71" t="s">
        <v>1327</v>
      </c>
      <c r="F1233" s="71" t="s">
        <v>1282</v>
      </c>
      <c r="G1233" s="71"/>
      <c r="H1233" s="71" t="s">
        <v>1237</v>
      </c>
      <c r="I1233" s="71" t="s">
        <v>1219</v>
      </c>
      <c r="J1233" s="73">
        <v>12576</v>
      </c>
      <c r="K1233" s="73">
        <v>14397</v>
      </c>
      <c r="L1233" s="73">
        <v>158303</v>
      </c>
      <c r="M1233" s="73">
        <v>13622.116946</v>
      </c>
      <c r="N1233" s="73">
        <v>11587</v>
      </c>
      <c r="O1233" s="73">
        <v>22675</v>
      </c>
      <c r="P1233" s="73">
        <v>1880</v>
      </c>
      <c r="Q1233" s="73">
        <v>15503.869183999999</v>
      </c>
      <c r="R1233" s="73">
        <v>0</v>
      </c>
      <c r="S1233" s="73">
        <v>0</v>
      </c>
      <c r="T1233" s="73">
        <v>0</v>
      </c>
      <c r="U1233" s="73">
        <v>0</v>
      </c>
      <c r="V1233" s="73">
        <v>12674</v>
      </c>
      <c r="W1233" s="73">
        <v>18000</v>
      </c>
      <c r="X1233" s="73">
        <v>9</v>
      </c>
      <c r="Y1233" s="73">
        <v>14193.222222</v>
      </c>
      <c r="Z1233" s="73">
        <v>0</v>
      </c>
      <c r="AA1233" s="73">
        <v>0</v>
      </c>
      <c r="AB1233" s="73">
        <v>0</v>
      </c>
      <c r="AC1233" s="73">
        <v>0</v>
      </c>
      <c r="AD1233" s="75">
        <f t="shared" si="57"/>
        <v>2156421978.902638</v>
      </c>
      <c r="AE1233" s="74">
        <f t="shared" si="58"/>
        <v>158303</v>
      </c>
      <c r="AF1233" s="75">
        <f t="shared" si="59"/>
        <v>13622.116946</v>
      </c>
    </row>
    <row r="1234" spans="1:32">
      <c r="A1234" s="69" t="s">
        <v>4618</v>
      </c>
      <c r="B1234" s="71" t="s">
        <v>4619</v>
      </c>
      <c r="C1234" s="71"/>
      <c r="D1234" s="72" t="s">
        <v>1219</v>
      </c>
      <c r="E1234" s="71" t="s">
        <v>1327</v>
      </c>
      <c r="F1234" s="71" t="s">
        <v>1282</v>
      </c>
      <c r="G1234" s="71"/>
      <c r="H1234" s="71" t="s">
        <v>1237</v>
      </c>
      <c r="I1234" s="71" t="s">
        <v>1219</v>
      </c>
      <c r="J1234" s="73">
        <v>0</v>
      </c>
      <c r="K1234" s="73">
        <v>4105</v>
      </c>
      <c r="L1234" s="73">
        <v>936493</v>
      </c>
      <c r="M1234" s="73">
        <v>2296.8864530000001</v>
      </c>
      <c r="N1234" s="73">
        <v>0</v>
      </c>
      <c r="O1234" s="73">
        <v>3919500</v>
      </c>
      <c r="P1234" s="73">
        <v>196452</v>
      </c>
      <c r="Q1234" s="73">
        <v>2995.3884119999998</v>
      </c>
      <c r="R1234" s="73">
        <v>0</v>
      </c>
      <c r="S1234" s="73">
        <v>0</v>
      </c>
      <c r="T1234" s="73">
        <v>0</v>
      </c>
      <c r="U1234" s="73">
        <v>0</v>
      </c>
      <c r="V1234" s="73">
        <v>1</v>
      </c>
      <c r="W1234" s="73">
        <v>16159</v>
      </c>
      <c r="X1234" s="73">
        <v>41210</v>
      </c>
      <c r="Y1234" s="73">
        <v>456.39285799999999</v>
      </c>
      <c r="Z1234" s="73">
        <v>20</v>
      </c>
      <c r="AA1234" s="73">
        <v>180000</v>
      </c>
      <c r="AB1234" s="73">
        <v>35261.833319999998</v>
      </c>
      <c r="AC1234" s="73">
        <v>1748.968946</v>
      </c>
      <c r="AD1234" s="75">
        <f t="shared" si="57"/>
        <v>2151018085.0293293</v>
      </c>
      <c r="AE1234" s="74">
        <f t="shared" si="58"/>
        <v>936493</v>
      </c>
      <c r="AF1234" s="75">
        <f t="shared" si="59"/>
        <v>2296.8864530000005</v>
      </c>
    </row>
    <row r="1235" spans="1:32">
      <c r="A1235" s="69" t="s">
        <v>4620</v>
      </c>
      <c r="B1235" s="71" t="s">
        <v>4621</v>
      </c>
      <c r="C1235" s="71"/>
      <c r="D1235" s="72" t="s">
        <v>1215</v>
      </c>
      <c r="E1235" s="71" t="s">
        <v>1918</v>
      </c>
      <c r="F1235" s="71" t="s">
        <v>1919</v>
      </c>
      <c r="G1235" s="71"/>
      <c r="H1235" s="71" t="s">
        <v>1224</v>
      </c>
      <c r="I1235" s="71" t="s">
        <v>1219</v>
      </c>
      <c r="J1235" s="73">
        <v>175000</v>
      </c>
      <c r="K1235" s="73">
        <v>175000</v>
      </c>
      <c r="L1235" s="73">
        <v>627</v>
      </c>
      <c r="M1235" s="73">
        <v>175000</v>
      </c>
      <c r="N1235" s="73">
        <v>25715</v>
      </c>
      <c r="O1235" s="73">
        <v>75000</v>
      </c>
      <c r="P1235" s="73">
        <v>223</v>
      </c>
      <c r="Q1235" s="73">
        <v>61352.071748000002</v>
      </c>
      <c r="R1235" s="73">
        <v>60000</v>
      </c>
      <c r="S1235" s="73">
        <v>190000</v>
      </c>
      <c r="T1235" s="73">
        <v>28625</v>
      </c>
      <c r="U1235" s="73">
        <v>71289.453269000005</v>
      </c>
      <c r="V1235" s="73">
        <v>25199</v>
      </c>
      <c r="W1235" s="73">
        <v>130000</v>
      </c>
      <c r="X1235" s="73">
        <v>14811</v>
      </c>
      <c r="Y1235" s="73">
        <v>70836.464821000001</v>
      </c>
      <c r="Z1235" s="73">
        <v>1800</v>
      </c>
      <c r="AA1235" s="73">
        <v>9000000</v>
      </c>
      <c r="AB1235" s="73">
        <v>27482</v>
      </c>
      <c r="AC1235" s="73">
        <v>81814.153806999995</v>
      </c>
      <c r="AD1235" s="75">
        <f t="shared" si="57"/>
        <v>2150385599.8251252</v>
      </c>
      <c r="AE1235" s="74">
        <f t="shared" si="58"/>
        <v>29252</v>
      </c>
      <c r="AF1235" s="75">
        <f t="shared" si="59"/>
        <v>73512.429913343542</v>
      </c>
    </row>
    <row r="1236" spans="1:32">
      <c r="A1236" s="69" t="s">
        <v>4622</v>
      </c>
      <c r="B1236" s="71" t="s">
        <v>4623</v>
      </c>
      <c r="C1236" s="71"/>
      <c r="D1236" s="72" t="s">
        <v>1215</v>
      </c>
      <c r="E1236" s="71" t="s">
        <v>2081</v>
      </c>
      <c r="F1236" s="71" t="s">
        <v>2082</v>
      </c>
      <c r="G1236" s="71"/>
      <c r="H1236" s="71" t="s">
        <v>1237</v>
      </c>
      <c r="I1236" s="71" t="s">
        <v>1215</v>
      </c>
      <c r="J1236" s="73">
        <v>4300</v>
      </c>
      <c r="K1236" s="73">
        <v>9961</v>
      </c>
      <c r="L1236" s="73">
        <v>291360</v>
      </c>
      <c r="M1236" s="73">
        <v>5963.0778369999998</v>
      </c>
      <c r="N1236" s="73">
        <v>6400</v>
      </c>
      <c r="O1236" s="73">
        <v>8749</v>
      </c>
      <c r="P1236" s="73">
        <v>1559</v>
      </c>
      <c r="Q1236" s="73">
        <v>7475.323281</v>
      </c>
      <c r="R1236" s="73">
        <v>4300</v>
      </c>
      <c r="S1236" s="73">
        <v>8838</v>
      </c>
      <c r="T1236" s="73">
        <v>61128</v>
      </c>
      <c r="U1236" s="73">
        <v>6734.7361549999996</v>
      </c>
      <c r="V1236" s="73">
        <v>8068</v>
      </c>
      <c r="W1236" s="73">
        <v>8068</v>
      </c>
      <c r="X1236" s="73">
        <v>160</v>
      </c>
      <c r="Y1236" s="73">
        <v>8067.8687479999999</v>
      </c>
      <c r="Z1236" s="73">
        <v>0</v>
      </c>
      <c r="AA1236" s="73">
        <v>130900</v>
      </c>
      <c r="AB1236" s="73">
        <v>19470</v>
      </c>
      <c r="AC1236" s="73">
        <v>9340.5501600000007</v>
      </c>
      <c r="AD1236" s="75">
        <f t="shared" si="57"/>
        <v>2149083310.2711601</v>
      </c>
      <c r="AE1236" s="74">
        <f t="shared" si="58"/>
        <v>352488</v>
      </c>
      <c r="AF1236" s="75">
        <f t="shared" si="59"/>
        <v>6096.8977958715195</v>
      </c>
    </row>
    <row r="1237" spans="1:32">
      <c r="A1237" s="69" t="s">
        <v>4624</v>
      </c>
      <c r="B1237" s="71" t="s">
        <v>4625</v>
      </c>
      <c r="C1237" s="71"/>
      <c r="D1237" s="72" t="s">
        <v>1215</v>
      </c>
      <c r="E1237" s="71" t="s">
        <v>3668</v>
      </c>
      <c r="F1237" s="71" t="s">
        <v>3669</v>
      </c>
      <c r="G1237" s="71"/>
      <c r="H1237" s="71" t="s">
        <v>1237</v>
      </c>
      <c r="I1237" s="71" t="s">
        <v>1219</v>
      </c>
      <c r="J1237" s="73">
        <v>51440</v>
      </c>
      <c r="K1237" s="73">
        <v>64563</v>
      </c>
      <c r="L1237" s="73">
        <v>34148</v>
      </c>
      <c r="M1237" s="73">
        <v>57655.155804000002</v>
      </c>
      <c r="N1237" s="73">
        <v>0</v>
      </c>
      <c r="O1237" s="73">
        <v>143897</v>
      </c>
      <c r="P1237" s="73">
        <v>3434</v>
      </c>
      <c r="Q1237" s="73">
        <v>60780.788326000002</v>
      </c>
      <c r="R1237" s="73">
        <v>48400</v>
      </c>
      <c r="S1237" s="73">
        <v>57140</v>
      </c>
      <c r="T1237" s="73">
        <v>3458</v>
      </c>
      <c r="U1237" s="73">
        <v>49325.517056999997</v>
      </c>
      <c r="V1237" s="73">
        <v>366</v>
      </c>
      <c r="W1237" s="73">
        <v>114729</v>
      </c>
      <c r="X1237" s="73">
        <v>3774</v>
      </c>
      <c r="Y1237" s="73">
        <v>13419.566236000001</v>
      </c>
      <c r="Z1237" s="73">
        <v>160</v>
      </c>
      <c r="AA1237" s="73">
        <v>8025000</v>
      </c>
      <c r="AB1237" s="73">
        <v>9974.4133099999999</v>
      </c>
      <c r="AC1237" s="73">
        <v>36204.135475000003</v>
      </c>
      <c r="AD1237" s="75">
        <f t="shared" si="57"/>
        <v>2139375898.378098</v>
      </c>
      <c r="AE1237" s="74">
        <f t="shared" si="58"/>
        <v>37606</v>
      </c>
      <c r="AF1237" s="75">
        <f t="shared" si="59"/>
        <v>56889.217103071263</v>
      </c>
    </row>
    <row r="1238" spans="1:32">
      <c r="A1238" s="69" t="s">
        <v>4626</v>
      </c>
      <c r="B1238" s="71" t="s">
        <v>4627</v>
      </c>
      <c r="C1238" s="71"/>
      <c r="D1238" s="72" t="s">
        <v>1219</v>
      </c>
      <c r="E1238" s="71" t="s">
        <v>2181</v>
      </c>
      <c r="F1238" s="71" t="s">
        <v>2182</v>
      </c>
      <c r="G1238" s="71"/>
      <c r="H1238" s="71" t="s">
        <v>1611</v>
      </c>
      <c r="I1238" s="71" t="s">
        <v>1215</v>
      </c>
      <c r="J1238" s="73">
        <v>350</v>
      </c>
      <c r="K1238" s="73">
        <v>5060</v>
      </c>
      <c r="L1238" s="73">
        <v>867462</v>
      </c>
      <c r="M1238" s="73">
        <v>2462.6263300000001</v>
      </c>
      <c r="N1238" s="73">
        <v>4746.6899000000003</v>
      </c>
      <c r="O1238" s="73">
        <v>10120</v>
      </c>
      <c r="P1238" s="73">
        <v>19430</v>
      </c>
      <c r="Q1238" s="73">
        <v>5532.2452119999998</v>
      </c>
      <c r="R1238" s="73">
        <v>0</v>
      </c>
      <c r="S1238" s="73">
        <v>0</v>
      </c>
      <c r="T1238" s="73">
        <v>0</v>
      </c>
      <c r="U1238" s="73">
        <v>0</v>
      </c>
      <c r="V1238" s="73">
        <v>6930</v>
      </c>
      <c r="W1238" s="73">
        <v>7920</v>
      </c>
      <c r="X1238" s="73">
        <v>8</v>
      </c>
      <c r="Y1238" s="73">
        <v>7672.499992</v>
      </c>
      <c r="Z1238" s="73">
        <v>23000</v>
      </c>
      <c r="AA1238" s="73">
        <v>23000</v>
      </c>
      <c r="AB1238" s="73">
        <v>1</v>
      </c>
      <c r="AC1238" s="73">
        <v>23000</v>
      </c>
      <c r="AD1238" s="75">
        <f t="shared" si="57"/>
        <v>2136234761.4744601</v>
      </c>
      <c r="AE1238" s="74">
        <f t="shared" si="58"/>
        <v>867462</v>
      </c>
      <c r="AF1238" s="75">
        <f t="shared" si="59"/>
        <v>2462.6263300000001</v>
      </c>
    </row>
    <row r="1239" spans="1:32">
      <c r="A1239" s="69" t="s">
        <v>4628</v>
      </c>
      <c r="B1239" s="71" t="s">
        <v>3066</v>
      </c>
      <c r="C1239" s="71"/>
      <c r="D1239" s="72" t="s">
        <v>1215</v>
      </c>
      <c r="E1239" s="71" t="s">
        <v>3067</v>
      </c>
      <c r="F1239" s="71" t="s">
        <v>3068</v>
      </c>
      <c r="G1239" s="71"/>
      <c r="H1239" s="71" t="s">
        <v>1237</v>
      </c>
      <c r="I1239" s="71" t="s">
        <v>1219</v>
      </c>
      <c r="J1239" s="73">
        <v>430</v>
      </c>
      <c r="K1239" s="73">
        <v>15800</v>
      </c>
      <c r="L1239" s="73">
        <v>353007</v>
      </c>
      <c r="M1239" s="73">
        <v>6020.4566889999996</v>
      </c>
      <c r="N1239" s="73">
        <v>0</v>
      </c>
      <c r="O1239" s="73">
        <v>81948</v>
      </c>
      <c r="P1239" s="73">
        <v>51844.7</v>
      </c>
      <c r="Q1239" s="73">
        <v>6717.943886</v>
      </c>
      <c r="R1239" s="73">
        <v>640</v>
      </c>
      <c r="S1239" s="73">
        <v>6263</v>
      </c>
      <c r="T1239" s="73">
        <v>2336</v>
      </c>
      <c r="U1239" s="73">
        <v>4649.1489670000001</v>
      </c>
      <c r="V1239" s="73">
        <v>1</v>
      </c>
      <c r="W1239" s="73">
        <v>8300</v>
      </c>
      <c r="X1239" s="73">
        <v>3442.6</v>
      </c>
      <c r="Y1239" s="73">
        <v>5309.2043549999999</v>
      </c>
      <c r="Z1239" s="73">
        <v>0</v>
      </c>
      <c r="AA1239" s="73">
        <v>231880</v>
      </c>
      <c r="AB1239" s="73">
        <v>419202.4</v>
      </c>
      <c r="AC1239" s="73">
        <v>567.86406199999999</v>
      </c>
      <c r="AD1239" s="75">
        <f t="shared" si="57"/>
        <v>2136123766.4007349</v>
      </c>
      <c r="AE1239" s="74">
        <f t="shared" si="58"/>
        <v>355343</v>
      </c>
      <c r="AF1239" s="75">
        <f t="shared" si="59"/>
        <v>6011.4418080579462</v>
      </c>
    </row>
    <row r="1240" spans="1:32">
      <c r="A1240" s="69" t="s">
        <v>4629</v>
      </c>
      <c r="B1240" s="71" t="s">
        <v>4630</v>
      </c>
      <c r="C1240" s="71"/>
      <c r="D1240" s="72" t="s">
        <v>1215</v>
      </c>
      <c r="E1240" s="71" t="s">
        <v>4631</v>
      </c>
      <c r="F1240" s="71" t="s">
        <v>4632</v>
      </c>
      <c r="G1240" s="71"/>
      <c r="H1240" s="71" t="s">
        <v>1707</v>
      </c>
      <c r="I1240" s="71" t="s">
        <v>1215</v>
      </c>
      <c r="J1240" s="73">
        <v>778490</v>
      </c>
      <c r="K1240" s="73">
        <v>778490</v>
      </c>
      <c r="L1240" s="73">
        <v>207</v>
      </c>
      <c r="M1240" s="73">
        <v>778490</v>
      </c>
      <c r="N1240" s="73">
        <v>825199</v>
      </c>
      <c r="O1240" s="73">
        <v>840769</v>
      </c>
      <c r="P1240" s="73">
        <v>114</v>
      </c>
      <c r="Q1240" s="73">
        <v>828225.59649100003</v>
      </c>
      <c r="R1240" s="73">
        <v>0</v>
      </c>
      <c r="S1240" s="73">
        <v>778490</v>
      </c>
      <c r="T1240" s="73">
        <v>2996</v>
      </c>
      <c r="U1240" s="73">
        <v>658397.70693700004</v>
      </c>
      <c r="V1240" s="73">
        <v>158725</v>
      </c>
      <c r="W1240" s="73">
        <v>927094</v>
      </c>
      <c r="X1240" s="73">
        <v>866</v>
      </c>
      <c r="Y1240" s="73">
        <v>814043.407733</v>
      </c>
      <c r="Z1240" s="73">
        <v>2495</v>
      </c>
      <c r="AA1240" s="73">
        <v>17126780</v>
      </c>
      <c r="AB1240" s="73">
        <v>6056</v>
      </c>
      <c r="AC1240" s="73">
        <v>519523.33751500002</v>
      </c>
      <c r="AD1240" s="75">
        <f t="shared" si="57"/>
        <v>2133706959.983252</v>
      </c>
      <c r="AE1240" s="74">
        <f t="shared" si="58"/>
        <v>3203</v>
      </c>
      <c r="AF1240" s="75">
        <f t="shared" si="59"/>
        <v>666158.90102505533</v>
      </c>
    </row>
    <row r="1241" spans="1:32">
      <c r="A1241" s="69" t="s">
        <v>4633</v>
      </c>
      <c r="B1241" s="71" t="s">
        <v>4634</v>
      </c>
      <c r="C1241" s="71"/>
      <c r="D1241" s="72" t="s">
        <v>1215</v>
      </c>
      <c r="E1241" s="71" t="s">
        <v>4635</v>
      </c>
      <c r="F1241" s="71" t="s">
        <v>4636</v>
      </c>
      <c r="G1241" s="71"/>
      <c r="H1241" s="71" t="s">
        <v>1395</v>
      </c>
      <c r="I1241" s="71" t="s">
        <v>1215</v>
      </c>
      <c r="J1241" s="73">
        <v>84896</v>
      </c>
      <c r="K1241" s="73">
        <v>97977</v>
      </c>
      <c r="L1241" s="73">
        <v>818</v>
      </c>
      <c r="M1241" s="73">
        <v>86735.015889000002</v>
      </c>
      <c r="N1241" s="73">
        <v>108559</v>
      </c>
      <c r="O1241" s="73">
        <v>108560</v>
      </c>
      <c r="P1241" s="73">
        <v>1</v>
      </c>
      <c r="Q1241" s="73">
        <v>108560</v>
      </c>
      <c r="R1241" s="73">
        <v>79701</v>
      </c>
      <c r="S1241" s="73">
        <v>97977</v>
      </c>
      <c r="T1241" s="73">
        <v>24586</v>
      </c>
      <c r="U1241" s="73">
        <v>83854.824976999997</v>
      </c>
      <c r="V1241" s="73">
        <v>88813</v>
      </c>
      <c r="W1241" s="73">
        <v>133200</v>
      </c>
      <c r="X1241" s="73">
        <v>1600</v>
      </c>
      <c r="Y1241" s="73">
        <v>90292.346871000002</v>
      </c>
      <c r="Z1241" s="73">
        <v>1</v>
      </c>
      <c r="AA1241" s="73">
        <v>123400</v>
      </c>
      <c r="AB1241" s="73">
        <v>101876</v>
      </c>
      <c r="AC1241" s="73">
        <v>3310.743845</v>
      </c>
      <c r="AD1241" s="75">
        <f t="shared" si="57"/>
        <v>2132603969.8817239</v>
      </c>
      <c r="AE1241" s="74">
        <f t="shared" si="58"/>
        <v>25404</v>
      </c>
      <c r="AF1241" s="75">
        <f t="shared" si="59"/>
        <v>83947.566126662103</v>
      </c>
    </row>
    <row r="1242" spans="1:32">
      <c r="A1242" s="69" t="s">
        <v>4637</v>
      </c>
      <c r="B1242" s="71" t="s">
        <v>4638</v>
      </c>
      <c r="C1242" s="71"/>
      <c r="D1242" s="72" t="s">
        <v>1215</v>
      </c>
      <c r="E1242" s="71" t="s">
        <v>4639</v>
      </c>
      <c r="F1242" s="71" t="s">
        <v>4640</v>
      </c>
      <c r="G1242" s="71"/>
      <c r="H1242" s="71" t="s">
        <v>1237</v>
      </c>
      <c r="I1242" s="71" t="s">
        <v>1215</v>
      </c>
      <c r="J1242" s="73">
        <v>0</v>
      </c>
      <c r="K1242" s="73">
        <v>0</v>
      </c>
      <c r="L1242" s="73">
        <v>0</v>
      </c>
      <c r="M1242" s="73">
        <v>0</v>
      </c>
      <c r="N1242" s="73">
        <v>112227</v>
      </c>
      <c r="O1242" s="73">
        <v>6859550</v>
      </c>
      <c r="P1242" s="73">
        <v>201.429</v>
      </c>
      <c r="Q1242" s="73">
        <v>1964197.0520619999</v>
      </c>
      <c r="R1242" s="73">
        <v>3973200</v>
      </c>
      <c r="S1242" s="73">
        <v>4242186</v>
      </c>
      <c r="T1242" s="73">
        <v>521</v>
      </c>
      <c r="U1242" s="73">
        <v>4092388.3301309999</v>
      </c>
      <c r="V1242" s="73">
        <v>192</v>
      </c>
      <c r="W1242" s="73">
        <v>7042476</v>
      </c>
      <c r="X1242" s="73">
        <v>5787.2857100000001</v>
      </c>
      <c r="Y1242" s="73">
        <v>134191.022165</v>
      </c>
      <c r="Z1242" s="73">
        <v>147</v>
      </c>
      <c r="AA1242" s="73">
        <v>4449984</v>
      </c>
      <c r="AB1242" s="73">
        <v>43332</v>
      </c>
      <c r="AC1242" s="73">
        <v>41991.178034999997</v>
      </c>
      <c r="AD1242" s="75">
        <f t="shared" si="57"/>
        <v>2132134319.998251</v>
      </c>
      <c r="AE1242" s="74">
        <f t="shared" si="58"/>
        <v>521</v>
      </c>
      <c r="AF1242" s="75">
        <f t="shared" si="59"/>
        <v>4092388.3301309999</v>
      </c>
    </row>
    <row r="1243" spans="1:32">
      <c r="A1243" s="69" t="s">
        <v>4641</v>
      </c>
      <c r="B1243" s="71" t="s">
        <v>4642</v>
      </c>
      <c r="C1243" s="71"/>
      <c r="D1243" s="72" t="s">
        <v>1215</v>
      </c>
      <c r="E1243" s="71" t="s">
        <v>4643</v>
      </c>
      <c r="F1243" s="71" t="s">
        <v>4644</v>
      </c>
      <c r="G1243" s="71"/>
      <c r="H1243" s="71" t="s">
        <v>1237</v>
      </c>
      <c r="I1243" s="71" t="s">
        <v>1215</v>
      </c>
      <c r="J1243" s="73">
        <v>13268</v>
      </c>
      <c r="K1243" s="73">
        <v>41857</v>
      </c>
      <c r="L1243" s="73">
        <v>60870</v>
      </c>
      <c r="M1243" s="73">
        <v>35024.440798000003</v>
      </c>
      <c r="N1243" s="73">
        <v>0</v>
      </c>
      <c r="O1243" s="73">
        <v>47050</v>
      </c>
      <c r="P1243" s="73">
        <v>1386</v>
      </c>
      <c r="Q1243" s="73">
        <v>39320.383113000004</v>
      </c>
      <c r="R1243" s="73">
        <v>0</v>
      </c>
      <c r="S1243" s="73">
        <v>0</v>
      </c>
      <c r="T1243" s="73">
        <v>0</v>
      </c>
      <c r="U1243" s="73">
        <v>0</v>
      </c>
      <c r="V1243" s="73">
        <v>953</v>
      </c>
      <c r="W1243" s="73">
        <v>41430</v>
      </c>
      <c r="X1243" s="73">
        <v>4609</v>
      </c>
      <c r="Y1243" s="73">
        <v>2108.2978929999999</v>
      </c>
      <c r="Z1243" s="73">
        <v>611</v>
      </c>
      <c r="AA1243" s="73">
        <v>40863</v>
      </c>
      <c r="AB1243" s="73">
        <v>19666</v>
      </c>
      <c r="AC1243" s="73">
        <v>13047.714937999999</v>
      </c>
      <c r="AD1243" s="75">
        <f t="shared" si="57"/>
        <v>2131937711.3742602</v>
      </c>
      <c r="AE1243" s="74">
        <f t="shared" si="58"/>
        <v>60870</v>
      </c>
      <c r="AF1243" s="75">
        <f t="shared" si="59"/>
        <v>35024.440798000003</v>
      </c>
    </row>
    <row r="1244" spans="1:32">
      <c r="A1244" s="69" t="s">
        <v>4645</v>
      </c>
      <c r="B1244" s="71" t="s">
        <v>2740</v>
      </c>
      <c r="C1244" s="71"/>
      <c r="D1244" s="72" t="s">
        <v>1219</v>
      </c>
      <c r="E1244" s="71" t="s">
        <v>2741</v>
      </c>
      <c r="F1244" s="71" t="s">
        <v>2742</v>
      </c>
      <c r="G1244" s="71"/>
      <c r="H1244" s="71" t="s">
        <v>1237</v>
      </c>
      <c r="I1244" s="71" t="s">
        <v>1215</v>
      </c>
      <c r="J1244" s="73">
        <v>5220</v>
      </c>
      <c r="K1244" s="73">
        <v>17570</v>
      </c>
      <c r="L1244" s="73">
        <v>132426</v>
      </c>
      <c r="M1244" s="73">
        <v>16094.919461</v>
      </c>
      <c r="N1244" s="73">
        <v>0</v>
      </c>
      <c r="O1244" s="73">
        <v>0</v>
      </c>
      <c r="P1244" s="73">
        <v>0</v>
      </c>
      <c r="Q1244" s="73">
        <v>0</v>
      </c>
      <c r="R1244" s="73">
        <v>0</v>
      </c>
      <c r="S1244" s="73">
        <v>0</v>
      </c>
      <c r="T1244" s="73">
        <v>0</v>
      </c>
      <c r="U1244" s="73">
        <v>0</v>
      </c>
      <c r="V1244" s="73">
        <v>4290</v>
      </c>
      <c r="W1244" s="73">
        <v>5330</v>
      </c>
      <c r="X1244" s="73">
        <v>45</v>
      </c>
      <c r="Y1244" s="73">
        <v>4775.3333329999996</v>
      </c>
      <c r="Z1244" s="73">
        <v>11</v>
      </c>
      <c r="AA1244" s="73">
        <v>29494</v>
      </c>
      <c r="AB1244" s="73">
        <v>25823</v>
      </c>
      <c r="AC1244" s="73">
        <v>1182.8065240000001</v>
      </c>
      <c r="AD1244" s="75">
        <f t="shared" si="57"/>
        <v>2131385804.5423858</v>
      </c>
      <c r="AE1244" s="74">
        <f t="shared" si="58"/>
        <v>132426</v>
      </c>
      <c r="AF1244" s="75">
        <f t="shared" si="59"/>
        <v>16094.919461</v>
      </c>
    </row>
    <row r="1245" spans="1:32">
      <c r="A1245" s="69" t="s">
        <v>4646</v>
      </c>
      <c r="B1245" s="71" t="s">
        <v>2006</v>
      </c>
      <c r="C1245" s="71"/>
      <c r="D1245" s="72" t="s">
        <v>1215</v>
      </c>
      <c r="E1245" s="71" t="s">
        <v>2007</v>
      </c>
      <c r="F1245" s="71" t="s">
        <v>2008</v>
      </c>
      <c r="G1245" s="71"/>
      <c r="H1245" s="71" t="s">
        <v>1237</v>
      </c>
      <c r="I1245" s="71" t="s">
        <v>1215</v>
      </c>
      <c r="J1245" s="73">
        <v>6303</v>
      </c>
      <c r="K1245" s="73">
        <v>112067</v>
      </c>
      <c r="L1245" s="73">
        <v>19930</v>
      </c>
      <c r="M1245" s="73">
        <v>101534.59377199999</v>
      </c>
      <c r="N1245" s="73">
        <v>0</v>
      </c>
      <c r="O1245" s="73">
        <v>131446</v>
      </c>
      <c r="P1245" s="73">
        <v>1383</v>
      </c>
      <c r="Q1245" s="73">
        <v>102335.940931</v>
      </c>
      <c r="R1245" s="73">
        <v>102004</v>
      </c>
      <c r="S1245" s="73">
        <v>104000</v>
      </c>
      <c r="T1245" s="73">
        <v>1055</v>
      </c>
      <c r="U1245" s="73">
        <v>102055.082463</v>
      </c>
      <c r="V1245" s="73">
        <v>7650</v>
      </c>
      <c r="W1245" s="73">
        <v>234612</v>
      </c>
      <c r="X1245" s="73">
        <v>2504.5699199999999</v>
      </c>
      <c r="Y1245" s="73">
        <v>104123.942776</v>
      </c>
      <c r="Z1245" s="73">
        <v>17</v>
      </c>
      <c r="AA1245" s="73">
        <v>234612</v>
      </c>
      <c r="AB1245" s="73">
        <v>54659.85714</v>
      </c>
      <c r="AC1245" s="73">
        <v>12324.684520999999</v>
      </c>
      <c r="AD1245" s="75">
        <f t="shared" si="57"/>
        <v>2131252565.8744249</v>
      </c>
      <c r="AE1245" s="74">
        <f t="shared" si="58"/>
        <v>20985</v>
      </c>
      <c r="AF1245" s="75">
        <f t="shared" si="59"/>
        <v>101560.76082317965</v>
      </c>
    </row>
    <row r="1246" spans="1:32">
      <c r="A1246" s="69" t="s">
        <v>4647</v>
      </c>
      <c r="B1246" s="71" t="s">
        <v>4648</v>
      </c>
      <c r="C1246" s="71"/>
      <c r="D1246" s="72" t="s">
        <v>1215</v>
      </c>
      <c r="E1246" s="71" t="s">
        <v>4649</v>
      </c>
      <c r="F1246" s="71" t="s">
        <v>4650</v>
      </c>
      <c r="G1246" s="71"/>
      <c r="H1246" s="71" t="s">
        <v>1611</v>
      </c>
      <c r="I1246" s="71" t="s">
        <v>1215</v>
      </c>
      <c r="J1246" s="73">
        <v>6958.8</v>
      </c>
      <c r="K1246" s="73">
        <v>21356</v>
      </c>
      <c r="L1246" s="73">
        <v>116504</v>
      </c>
      <c r="M1246" s="73">
        <v>18264.634803000001</v>
      </c>
      <c r="N1246" s="73">
        <v>15225</v>
      </c>
      <c r="O1246" s="73">
        <v>639330</v>
      </c>
      <c r="P1246" s="73">
        <v>9385</v>
      </c>
      <c r="Q1246" s="73">
        <v>19737.735615000001</v>
      </c>
      <c r="R1246" s="73">
        <v>0</v>
      </c>
      <c r="S1246" s="73">
        <v>0</v>
      </c>
      <c r="T1246" s="73">
        <v>0</v>
      </c>
      <c r="U1246" s="73">
        <v>0</v>
      </c>
      <c r="V1246" s="73">
        <v>20090</v>
      </c>
      <c r="W1246" s="73">
        <v>23516</v>
      </c>
      <c r="X1246" s="73">
        <v>28</v>
      </c>
      <c r="Y1246" s="73">
        <v>21649.321427999999</v>
      </c>
      <c r="Z1246" s="73">
        <v>12938</v>
      </c>
      <c r="AA1246" s="73">
        <v>59400</v>
      </c>
      <c r="AB1246" s="73">
        <v>5661</v>
      </c>
      <c r="AC1246" s="73">
        <v>18500.405228</v>
      </c>
      <c r="AD1246" s="75">
        <f t="shared" si="57"/>
        <v>2127903013.0887122</v>
      </c>
      <c r="AE1246" s="74">
        <f t="shared" si="58"/>
        <v>116504</v>
      </c>
      <c r="AF1246" s="75">
        <f t="shared" si="59"/>
        <v>18264.634803000001</v>
      </c>
    </row>
    <row r="1247" spans="1:32">
      <c r="A1247" s="69" t="s">
        <v>4651</v>
      </c>
      <c r="B1247" s="71" t="s">
        <v>4652</v>
      </c>
      <c r="C1247" s="71"/>
      <c r="D1247" s="72" t="s">
        <v>1215</v>
      </c>
      <c r="E1247" s="71" t="s">
        <v>1687</v>
      </c>
      <c r="F1247" s="71" t="s">
        <v>1688</v>
      </c>
      <c r="G1247" s="71"/>
      <c r="H1247" s="71" t="s">
        <v>1237</v>
      </c>
      <c r="I1247" s="71" t="s">
        <v>1215</v>
      </c>
      <c r="J1247" s="73">
        <v>88200</v>
      </c>
      <c r="K1247" s="73">
        <v>88200</v>
      </c>
      <c r="L1247" s="73">
        <v>15546</v>
      </c>
      <c r="M1247" s="73">
        <v>80505.383117999998</v>
      </c>
      <c r="N1247" s="73">
        <v>0</v>
      </c>
      <c r="O1247" s="73">
        <v>128370</v>
      </c>
      <c r="P1247" s="73">
        <v>10041.53333</v>
      </c>
      <c r="Q1247" s="73">
        <v>30169.966136999999</v>
      </c>
      <c r="R1247" s="73">
        <v>30510</v>
      </c>
      <c r="S1247" s="73">
        <v>33900</v>
      </c>
      <c r="T1247" s="73">
        <v>28771</v>
      </c>
      <c r="U1247" s="73">
        <v>30442.414542999999</v>
      </c>
      <c r="V1247" s="73">
        <v>990</v>
      </c>
      <c r="W1247" s="73">
        <v>2872500</v>
      </c>
      <c r="X1247" s="73">
        <v>107754.65369000001</v>
      </c>
      <c r="Y1247" s="73">
        <v>3577.9805259999998</v>
      </c>
      <c r="Z1247" s="73">
        <v>17</v>
      </c>
      <c r="AA1247" s="73">
        <v>148423.20000000001</v>
      </c>
      <c r="AB1247" s="73">
        <v>236770.06</v>
      </c>
      <c r="AC1247" s="73">
        <v>2234.0499719999998</v>
      </c>
      <c r="AD1247" s="75">
        <f t="shared" si="57"/>
        <v>2127395394.7690809</v>
      </c>
      <c r="AE1247" s="74">
        <f t="shared" si="58"/>
        <v>44317</v>
      </c>
      <c r="AF1247" s="75">
        <f t="shared" si="59"/>
        <v>48004.047989915402</v>
      </c>
    </row>
    <row r="1248" spans="1:32">
      <c r="A1248" s="69" t="s">
        <v>4653</v>
      </c>
      <c r="B1248" s="71" t="s">
        <v>4654</v>
      </c>
      <c r="C1248" s="71"/>
      <c r="D1248" s="72" t="s">
        <v>1219</v>
      </c>
      <c r="E1248" s="71" t="s">
        <v>1617</v>
      </c>
      <c r="F1248" s="71" t="s">
        <v>1618</v>
      </c>
      <c r="G1248" s="71"/>
      <c r="H1248" s="71" t="s">
        <v>1237</v>
      </c>
      <c r="I1248" s="71" t="s">
        <v>1215</v>
      </c>
      <c r="J1248" s="73">
        <v>22050</v>
      </c>
      <c r="K1248" s="73">
        <v>41290</v>
      </c>
      <c r="L1248" s="73">
        <v>60380</v>
      </c>
      <c r="M1248" s="73">
        <v>35203.343437000003</v>
      </c>
      <c r="N1248" s="73">
        <v>0</v>
      </c>
      <c r="O1248" s="73">
        <v>391336</v>
      </c>
      <c r="P1248" s="73">
        <v>4624</v>
      </c>
      <c r="Q1248" s="73">
        <v>35847.192174999996</v>
      </c>
      <c r="R1248" s="73">
        <v>0</v>
      </c>
      <c r="S1248" s="73">
        <v>0</v>
      </c>
      <c r="T1248" s="73">
        <v>0</v>
      </c>
      <c r="U1248" s="73">
        <v>0</v>
      </c>
      <c r="V1248" s="73">
        <v>838</v>
      </c>
      <c r="W1248" s="73">
        <v>109620</v>
      </c>
      <c r="X1248" s="73">
        <v>3092.25</v>
      </c>
      <c r="Y1248" s="73">
        <v>3202.9529160000002</v>
      </c>
      <c r="Z1248" s="73">
        <v>866</v>
      </c>
      <c r="AA1248" s="73">
        <v>109620</v>
      </c>
      <c r="AB1248" s="73">
        <v>16817.25</v>
      </c>
      <c r="AC1248" s="73">
        <v>13476.602131</v>
      </c>
      <c r="AD1248" s="75">
        <f t="shared" si="57"/>
        <v>2125577876.7260602</v>
      </c>
      <c r="AE1248" s="74">
        <f t="shared" si="58"/>
        <v>60380</v>
      </c>
      <c r="AF1248" s="75">
        <f t="shared" si="59"/>
        <v>35203.343437000003</v>
      </c>
    </row>
    <row r="1249" spans="1:32">
      <c r="A1249" s="69" t="s">
        <v>4655</v>
      </c>
      <c r="B1249" s="71" t="s">
        <v>4656</v>
      </c>
      <c r="C1249" s="71"/>
      <c r="D1249" s="72" t="s">
        <v>1219</v>
      </c>
      <c r="E1249" s="71" t="s">
        <v>3103</v>
      </c>
      <c r="F1249" s="71" t="s">
        <v>1808</v>
      </c>
      <c r="G1249" s="71"/>
      <c r="H1249" s="71" t="s">
        <v>1621</v>
      </c>
      <c r="I1249" s="71" t="s">
        <v>1215</v>
      </c>
      <c r="J1249" s="73">
        <v>2922</v>
      </c>
      <c r="K1249" s="73">
        <v>10173</v>
      </c>
      <c r="L1249" s="73">
        <v>184024</v>
      </c>
      <c r="M1249" s="73">
        <v>7664.9062949999998</v>
      </c>
      <c r="N1249" s="73">
        <v>0</v>
      </c>
      <c r="O1249" s="73">
        <v>296250</v>
      </c>
      <c r="P1249" s="73">
        <v>56073</v>
      </c>
      <c r="Q1249" s="73">
        <v>6213.120629</v>
      </c>
      <c r="R1249" s="73">
        <v>1427</v>
      </c>
      <c r="S1249" s="73">
        <v>4250</v>
      </c>
      <c r="T1249" s="73">
        <v>403283</v>
      </c>
      <c r="U1249" s="73">
        <v>1765.315053</v>
      </c>
      <c r="V1249" s="73">
        <v>23</v>
      </c>
      <c r="W1249" s="73">
        <v>52043</v>
      </c>
      <c r="X1249" s="73">
        <v>179835</v>
      </c>
      <c r="Y1249" s="73">
        <v>2380.1713100000002</v>
      </c>
      <c r="Z1249" s="73">
        <v>0</v>
      </c>
      <c r="AA1249" s="73">
        <v>452200</v>
      </c>
      <c r="AB1249" s="73">
        <v>190970.08</v>
      </c>
      <c r="AC1249" s="73">
        <v>2067.0249220000001</v>
      </c>
      <c r="AD1249" s="75">
        <f t="shared" si="57"/>
        <v>2122448266.5500789</v>
      </c>
      <c r="AE1249" s="74">
        <f t="shared" si="58"/>
        <v>587307</v>
      </c>
      <c r="AF1249" s="75">
        <f t="shared" si="59"/>
        <v>3613.8650936394065</v>
      </c>
    </row>
    <row r="1250" spans="1:32">
      <c r="A1250" s="69" t="s">
        <v>4657</v>
      </c>
      <c r="B1250" s="71" t="s">
        <v>4658</v>
      </c>
      <c r="C1250" s="71"/>
      <c r="D1250" s="72" t="s">
        <v>1215</v>
      </c>
      <c r="E1250" s="71" t="s">
        <v>4659</v>
      </c>
      <c r="F1250" s="71" t="s">
        <v>4660</v>
      </c>
      <c r="G1250" s="71"/>
      <c r="H1250" s="71" t="s">
        <v>1237</v>
      </c>
      <c r="I1250" s="71" t="s">
        <v>1215</v>
      </c>
      <c r="J1250" s="73">
        <v>71188</v>
      </c>
      <c r="K1250" s="73">
        <v>138604</v>
      </c>
      <c r="L1250" s="73">
        <v>8066</v>
      </c>
      <c r="M1250" s="73">
        <v>113044.106243</v>
      </c>
      <c r="N1250" s="73">
        <v>3696</v>
      </c>
      <c r="O1250" s="73">
        <v>210415</v>
      </c>
      <c r="P1250" s="73">
        <v>3699</v>
      </c>
      <c r="Q1250" s="73">
        <v>65689.411382000006</v>
      </c>
      <c r="R1250" s="73">
        <v>90132</v>
      </c>
      <c r="S1250" s="73">
        <v>107500</v>
      </c>
      <c r="T1250" s="73">
        <v>12214</v>
      </c>
      <c r="U1250" s="73">
        <v>99008.839279000007</v>
      </c>
      <c r="V1250" s="73">
        <v>3358</v>
      </c>
      <c r="W1250" s="73">
        <v>196920</v>
      </c>
      <c r="X1250" s="73">
        <v>46911.789969999998</v>
      </c>
      <c r="Y1250" s="73">
        <v>14524.373656</v>
      </c>
      <c r="Z1250" s="73">
        <v>9</v>
      </c>
      <c r="AA1250" s="73">
        <v>215040</v>
      </c>
      <c r="AB1250" s="73">
        <v>148647.32999999999</v>
      </c>
      <c r="AC1250" s="73">
        <v>6846.5308999999997</v>
      </c>
      <c r="AD1250" s="75">
        <f t="shared" si="57"/>
        <v>2121107723.909744</v>
      </c>
      <c r="AE1250" s="74">
        <f t="shared" si="58"/>
        <v>20280</v>
      </c>
      <c r="AF1250" s="75">
        <f t="shared" si="59"/>
        <v>104591.11064643708</v>
      </c>
    </row>
    <row r="1251" spans="1:32">
      <c r="A1251" s="69" t="s">
        <v>4661</v>
      </c>
      <c r="B1251" s="71" t="s">
        <v>4662</v>
      </c>
      <c r="C1251" s="71"/>
      <c r="D1251" s="72" t="s">
        <v>1215</v>
      </c>
      <c r="E1251" s="71" t="s">
        <v>2637</v>
      </c>
      <c r="F1251" s="71" t="s">
        <v>2638</v>
      </c>
      <c r="G1251" s="71"/>
      <c r="H1251" s="71" t="s">
        <v>1237</v>
      </c>
      <c r="I1251" s="71" t="s">
        <v>1215</v>
      </c>
      <c r="J1251" s="73">
        <v>109200</v>
      </c>
      <c r="K1251" s="73">
        <v>149184</v>
      </c>
      <c r="L1251" s="73">
        <v>10745</v>
      </c>
      <c r="M1251" s="73">
        <v>122598.11949</v>
      </c>
      <c r="N1251" s="73">
        <v>4466</v>
      </c>
      <c r="O1251" s="73">
        <v>283262</v>
      </c>
      <c r="P1251" s="73">
        <v>4905.6781499999997</v>
      </c>
      <c r="Q1251" s="73">
        <v>82840.950249000001</v>
      </c>
      <c r="R1251" s="73">
        <v>109704</v>
      </c>
      <c r="S1251" s="73">
        <v>147056</v>
      </c>
      <c r="T1251" s="73">
        <v>6839</v>
      </c>
      <c r="U1251" s="73">
        <v>117478.726709</v>
      </c>
      <c r="V1251" s="73">
        <v>4038</v>
      </c>
      <c r="W1251" s="73">
        <v>253316</v>
      </c>
      <c r="X1251" s="73">
        <v>49740.92798</v>
      </c>
      <c r="Y1251" s="73">
        <v>18046.964696999999</v>
      </c>
      <c r="Z1251" s="73">
        <v>30</v>
      </c>
      <c r="AA1251" s="73">
        <v>4974508</v>
      </c>
      <c r="AB1251" s="73">
        <v>289480.71428000001</v>
      </c>
      <c r="AC1251" s="73">
        <v>4281.1612299999997</v>
      </c>
      <c r="AD1251" s="75">
        <f t="shared" si="57"/>
        <v>2120753805.8829007</v>
      </c>
      <c r="AE1251" s="74">
        <f t="shared" si="58"/>
        <v>17584</v>
      </c>
      <c r="AF1251" s="75">
        <f t="shared" si="59"/>
        <v>120607.01807796296</v>
      </c>
    </row>
    <row r="1252" spans="1:32">
      <c r="A1252" s="69" t="s">
        <v>4663</v>
      </c>
      <c r="B1252" s="71" t="s">
        <v>4664</v>
      </c>
      <c r="C1252" s="71"/>
      <c r="D1252" s="72" t="s">
        <v>1215</v>
      </c>
      <c r="E1252" s="71" t="s">
        <v>1643</v>
      </c>
      <c r="F1252" s="71" t="s">
        <v>1644</v>
      </c>
      <c r="G1252" s="71"/>
      <c r="H1252" s="71" t="s">
        <v>1237</v>
      </c>
      <c r="I1252" s="71" t="s">
        <v>1219</v>
      </c>
      <c r="J1252" s="73">
        <v>11074</v>
      </c>
      <c r="K1252" s="73">
        <v>17339</v>
      </c>
      <c r="L1252" s="73">
        <v>117386</v>
      </c>
      <c r="M1252" s="73">
        <v>14793.546431999999</v>
      </c>
      <c r="N1252" s="73">
        <v>0</v>
      </c>
      <c r="O1252" s="73">
        <v>96384</v>
      </c>
      <c r="P1252" s="73">
        <v>17843</v>
      </c>
      <c r="Q1252" s="73">
        <v>13404.403292999999</v>
      </c>
      <c r="R1252" s="73">
        <v>8886</v>
      </c>
      <c r="S1252" s="73">
        <v>10878</v>
      </c>
      <c r="T1252" s="73">
        <v>37648</v>
      </c>
      <c r="U1252" s="73">
        <v>10183.871889</v>
      </c>
      <c r="V1252" s="73">
        <v>489</v>
      </c>
      <c r="W1252" s="73">
        <v>364266</v>
      </c>
      <c r="X1252" s="73">
        <v>11714.28189</v>
      </c>
      <c r="Y1252" s="73">
        <v>1025.815844</v>
      </c>
      <c r="Z1252" s="73">
        <v>0</v>
      </c>
      <c r="AA1252" s="73">
        <v>641742</v>
      </c>
      <c r="AB1252" s="73">
        <v>149531</v>
      </c>
      <c r="AC1252" s="73">
        <v>2584.2874999999999</v>
      </c>
      <c r="AD1252" s="75">
        <f t="shared" si="57"/>
        <v>2119957650.3438239</v>
      </c>
      <c r="AE1252" s="74">
        <f t="shared" si="58"/>
        <v>155034</v>
      </c>
      <c r="AF1252" s="75">
        <f t="shared" si="59"/>
        <v>13674.146641019544</v>
      </c>
    </row>
    <row r="1253" spans="1:32">
      <c r="A1253" s="69" t="s">
        <v>4665</v>
      </c>
      <c r="B1253" s="71" t="s">
        <v>4666</v>
      </c>
      <c r="C1253" s="71"/>
      <c r="D1253" s="72" t="s">
        <v>1215</v>
      </c>
      <c r="E1253" s="71"/>
      <c r="F1253" s="71"/>
      <c r="G1253" s="71"/>
      <c r="H1253" s="71" t="s">
        <v>1224</v>
      </c>
      <c r="I1253" s="71" t="s">
        <v>1215</v>
      </c>
      <c r="J1253" s="73">
        <v>100000</v>
      </c>
      <c r="K1253" s="73">
        <v>140000</v>
      </c>
      <c r="L1253" s="73">
        <v>6664</v>
      </c>
      <c r="M1253" s="73">
        <v>115231.692672</v>
      </c>
      <c r="N1253" s="73">
        <v>113000</v>
      </c>
      <c r="O1253" s="73">
        <v>158200</v>
      </c>
      <c r="P1253" s="73">
        <v>817</v>
      </c>
      <c r="Q1253" s="73">
        <v>137457.35618100001</v>
      </c>
      <c r="R1253" s="73">
        <v>110000</v>
      </c>
      <c r="S1253" s="73">
        <v>140000</v>
      </c>
      <c r="T1253" s="73">
        <v>11688</v>
      </c>
      <c r="U1253" s="73">
        <v>115477.754957</v>
      </c>
      <c r="V1253" s="73">
        <v>114000</v>
      </c>
      <c r="W1253" s="73">
        <v>620688</v>
      </c>
      <c r="X1253" s="73">
        <v>2222.25</v>
      </c>
      <c r="Y1253" s="73">
        <v>188272.64574099999</v>
      </c>
      <c r="Z1253" s="73">
        <v>32773</v>
      </c>
      <c r="AA1253" s="73">
        <v>480000</v>
      </c>
      <c r="AB1253" s="73">
        <v>8666</v>
      </c>
      <c r="AC1253" s="73">
        <v>133956.75721099999</v>
      </c>
      <c r="AD1253" s="75">
        <f t="shared" si="57"/>
        <v>2117607999.9036241</v>
      </c>
      <c r="AE1253" s="74">
        <f t="shared" si="58"/>
        <v>18352</v>
      </c>
      <c r="AF1253" s="75">
        <f t="shared" si="59"/>
        <v>115388.40452831431</v>
      </c>
    </row>
    <row r="1254" spans="1:32">
      <c r="A1254" s="69" t="s">
        <v>4667</v>
      </c>
      <c r="B1254" s="71" t="s">
        <v>4668</v>
      </c>
      <c r="C1254" s="71"/>
      <c r="D1254" s="72" t="s">
        <v>1219</v>
      </c>
      <c r="E1254" s="71" t="s">
        <v>1617</v>
      </c>
      <c r="F1254" s="71" t="s">
        <v>1618</v>
      </c>
      <c r="G1254" s="71"/>
      <c r="H1254" s="71" t="s">
        <v>1237</v>
      </c>
      <c r="I1254" s="71" t="s">
        <v>1215</v>
      </c>
      <c r="J1254" s="73">
        <v>22050</v>
      </c>
      <c r="K1254" s="73">
        <v>41290</v>
      </c>
      <c r="L1254" s="73">
        <v>59931</v>
      </c>
      <c r="M1254" s="73">
        <v>35317.116212000001</v>
      </c>
      <c r="N1254" s="73">
        <v>9509</v>
      </c>
      <c r="O1254" s="73">
        <v>570825</v>
      </c>
      <c r="P1254" s="73">
        <v>2903</v>
      </c>
      <c r="Q1254" s="73">
        <v>36889.182630000003</v>
      </c>
      <c r="R1254" s="73">
        <v>0</v>
      </c>
      <c r="S1254" s="73">
        <v>0</v>
      </c>
      <c r="T1254" s="73">
        <v>0</v>
      </c>
      <c r="U1254" s="73">
        <v>0</v>
      </c>
      <c r="V1254" s="73">
        <v>952</v>
      </c>
      <c r="W1254" s="73">
        <v>40336</v>
      </c>
      <c r="X1254" s="73">
        <v>966</v>
      </c>
      <c r="Y1254" s="73">
        <v>2426.2039329999998</v>
      </c>
      <c r="Z1254" s="73">
        <v>877</v>
      </c>
      <c r="AA1254" s="73">
        <v>38748.92</v>
      </c>
      <c r="AB1254" s="73">
        <v>14722</v>
      </c>
      <c r="AC1254" s="73">
        <v>13005.317524</v>
      </c>
      <c r="AD1254" s="75">
        <f t="shared" si="57"/>
        <v>2116590091.7013721</v>
      </c>
      <c r="AE1254" s="74">
        <f t="shared" si="58"/>
        <v>59931</v>
      </c>
      <c r="AF1254" s="75">
        <f t="shared" si="59"/>
        <v>35317.116212000001</v>
      </c>
    </row>
    <row r="1255" spans="1:32">
      <c r="A1255" s="69" t="s">
        <v>4669</v>
      </c>
      <c r="B1255" s="71" t="s">
        <v>4670</v>
      </c>
      <c r="C1255" s="71"/>
      <c r="D1255" s="72" t="s">
        <v>1219</v>
      </c>
      <c r="E1255" s="71" t="s">
        <v>4671</v>
      </c>
      <c r="F1255" s="71" t="s">
        <v>3283</v>
      </c>
      <c r="G1255" s="71"/>
      <c r="H1255" s="71" t="s">
        <v>4672</v>
      </c>
      <c r="I1255" s="71" t="s">
        <v>1215</v>
      </c>
      <c r="J1255" s="73">
        <v>6200</v>
      </c>
      <c r="K1255" s="73">
        <v>24700</v>
      </c>
      <c r="L1255" s="73">
        <v>86677</v>
      </c>
      <c r="M1255" s="73">
        <v>21725.948666</v>
      </c>
      <c r="N1255" s="73">
        <v>6889</v>
      </c>
      <c r="O1255" s="73">
        <v>265690</v>
      </c>
      <c r="P1255" s="73">
        <v>7856</v>
      </c>
      <c r="Q1255" s="73">
        <v>22551.208180000001</v>
      </c>
      <c r="R1255" s="73">
        <v>5756</v>
      </c>
      <c r="S1255" s="73">
        <v>8611</v>
      </c>
      <c r="T1255" s="73">
        <v>34568</v>
      </c>
      <c r="U1255" s="73">
        <v>6709.7789510000002</v>
      </c>
      <c r="V1255" s="73">
        <v>6276.9</v>
      </c>
      <c r="W1255" s="73">
        <v>54428</v>
      </c>
      <c r="X1255" s="73">
        <v>21492</v>
      </c>
      <c r="Y1255" s="73">
        <v>8466.1526219999996</v>
      </c>
      <c r="Z1255" s="73">
        <v>231</v>
      </c>
      <c r="AA1255" s="73">
        <v>56300</v>
      </c>
      <c r="AB1255" s="73">
        <v>14693</v>
      </c>
      <c r="AC1255" s="73">
        <v>6793.9091170000002</v>
      </c>
      <c r="AD1255" s="75">
        <f t="shared" si="57"/>
        <v>2115083691.3010499</v>
      </c>
      <c r="AE1255" s="74">
        <f t="shared" si="58"/>
        <v>121245</v>
      </c>
      <c r="AF1255" s="75">
        <f t="shared" si="59"/>
        <v>17444.708576032412</v>
      </c>
    </row>
    <row r="1256" spans="1:32">
      <c r="A1256" s="69" t="s">
        <v>4673</v>
      </c>
      <c r="B1256" s="71" t="s">
        <v>4674</v>
      </c>
      <c r="C1256" s="71"/>
      <c r="D1256" s="72" t="s">
        <v>1219</v>
      </c>
      <c r="E1256" s="71" t="s">
        <v>4378</v>
      </c>
      <c r="F1256" s="71" t="s">
        <v>4379</v>
      </c>
      <c r="G1256" s="71"/>
      <c r="H1256" s="71" t="s">
        <v>1237</v>
      </c>
      <c r="I1256" s="71" t="s">
        <v>1219</v>
      </c>
      <c r="J1256" s="73">
        <v>2003</v>
      </c>
      <c r="K1256" s="73">
        <v>3000</v>
      </c>
      <c r="L1256" s="73">
        <v>46239</v>
      </c>
      <c r="M1256" s="73">
        <v>2032.320958</v>
      </c>
      <c r="N1256" s="73">
        <v>30</v>
      </c>
      <c r="O1256" s="73">
        <v>32211</v>
      </c>
      <c r="P1256" s="73">
        <v>36819</v>
      </c>
      <c r="Q1256" s="73">
        <v>2491.5280229999998</v>
      </c>
      <c r="R1256" s="73">
        <v>1700</v>
      </c>
      <c r="S1256" s="73">
        <v>2547</v>
      </c>
      <c r="T1256" s="73">
        <v>1133119</v>
      </c>
      <c r="U1256" s="73">
        <v>1783.438629</v>
      </c>
      <c r="V1256" s="73">
        <v>164</v>
      </c>
      <c r="W1256" s="73">
        <v>17301</v>
      </c>
      <c r="X1256" s="73">
        <v>274843</v>
      </c>
      <c r="Y1256" s="73">
        <v>2260.8144240000001</v>
      </c>
      <c r="Z1256" s="73">
        <v>0</v>
      </c>
      <c r="AA1256" s="73">
        <v>23697360</v>
      </c>
      <c r="AB1256" s="73">
        <v>614702.78605999995</v>
      </c>
      <c r="AC1256" s="73">
        <v>1195.6308610000001</v>
      </c>
      <c r="AD1256" s="75">
        <f t="shared" si="57"/>
        <v>2114820684.6308131</v>
      </c>
      <c r="AE1256" s="74">
        <f t="shared" si="58"/>
        <v>1179358</v>
      </c>
      <c r="AF1256" s="75">
        <f t="shared" si="59"/>
        <v>1793.1965396688818</v>
      </c>
    </row>
    <row r="1257" spans="1:32">
      <c r="A1257" s="69" t="s">
        <v>4675</v>
      </c>
      <c r="B1257" s="71" t="s">
        <v>4676</v>
      </c>
      <c r="C1257" s="71"/>
      <c r="D1257" s="72" t="s">
        <v>1215</v>
      </c>
      <c r="E1257" s="71" t="s">
        <v>4677</v>
      </c>
      <c r="F1257" s="71" t="s">
        <v>4678</v>
      </c>
      <c r="G1257" s="71"/>
      <c r="H1257" s="71" t="s">
        <v>1237</v>
      </c>
      <c r="I1257" s="71" t="s">
        <v>1215</v>
      </c>
      <c r="J1257" s="73">
        <v>39097</v>
      </c>
      <c r="K1257" s="73">
        <v>62709</v>
      </c>
      <c r="L1257" s="73">
        <v>34555</v>
      </c>
      <c r="M1257" s="73">
        <v>61146.232521999998</v>
      </c>
      <c r="N1257" s="73">
        <v>46528</v>
      </c>
      <c r="O1257" s="73">
        <v>74605</v>
      </c>
      <c r="P1257" s="73">
        <v>1720</v>
      </c>
      <c r="Q1257" s="73">
        <v>61661.492595000003</v>
      </c>
      <c r="R1257" s="73">
        <v>0</v>
      </c>
      <c r="S1257" s="73">
        <v>0</v>
      </c>
      <c r="T1257" s="73">
        <v>0</v>
      </c>
      <c r="U1257" s="73">
        <v>0</v>
      </c>
      <c r="V1257" s="73">
        <v>846</v>
      </c>
      <c r="W1257" s="73">
        <v>72833</v>
      </c>
      <c r="X1257" s="73">
        <v>449</v>
      </c>
      <c r="Y1257" s="73">
        <v>10285.491759</v>
      </c>
      <c r="Z1257" s="73">
        <v>756</v>
      </c>
      <c r="AA1257" s="73">
        <v>64922</v>
      </c>
      <c r="AB1257" s="73">
        <v>9671</v>
      </c>
      <c r="AC1257" s="73">
        <v>36815.354686999999</v>
      </c>
      <c r="AD1257" s="75">
        <f t="shared" si="57"/>
        <v>2112908064.7977099</v>
      </c>
      <c r="AE1257" s="74">
        <f t="shared" si="58"/>
        <v>34555</v>
      </c>
      <c r="AF1257" s="75">
        <f t="shared" si="59"/>
        <v>61146.232521999998</v>
      </c>
    </row>
    <row r="1258" spans="1:32">
      <c r="A1258" s="69" t="s">
        <v>4679</v>
      </c>
      <c r="B1258" s="71" t="s">
        <v>4680</v>
      </c>
      <c r="C1258" s="71"/>
      <c r="D1258" s="72" t="s">
        <v>1219</v>
      </c>
      <c r="E1258" s="71" t="s">
        <v>2985</v>
      </c>
      <c r="F1258" s="71" t="s">
        <v>2986</v>
      </c>
      <c r="G1258" s="71"/>
      <c r="H1258" s="71" t="s">
        <v>1237</v>
      </c>
      <c r="I1258" s="71" t="s">
        <v>1219</v>
      </c>
      <c r="J1258" s="73">
        <v>3956</v>
      </c>
      <c r="K1258" s="73">
        <v>86361</v>
      </c>
      <c r="L1258" s="73">
        <v>8750</v>
      </c>
      <c r="M1258" s="73">
        <v>71215.75748</v>
      </c>
      <c r="N1258" s="73">
        <v>0</v>
      </c>
      <c r="O1258" s="73">
        <v>482943</v>
      </c>
      <c r="P1258" s="73">
        <v>1092</v>
      </c>
      <c r="Q1258" s="73">
        <v>56149.162461</v>
      </c>
      <c r="R1258" s="73">
        <v>2183</v>
      </c>
      <c r="S1258" s="73">
        <v>24024</v>
      </c>
      <c r="T1258" s="73">
        <v>159517</v>
      </c>
      <c r="U1258" s="73">
        <v>9331.1909149999992</v>
      </c>
      <c r="V1258" s="73">
        <v>15</v>
      </c>
      <c r="W1258" s="73">
        <v>197848</v>
      </c>
      <c r="X1258" s="73">
        <v>408374.56014000002</v>
      </c>
      <c r="Y1258" s="73">
        <v>1176.144605</v>
      </c>
      <c r="Z1258" s="73">
        <v>15</v>
      </c>
      <c r="AA1258" s="73">
        <v>81423</v>
      </c>
      <c r="AB1258" s="73">
        <v>707260.24010000005</v>
      </c>
      <c r="AC1258" s="73">
        <v>834.36750199999994</v>
      </c>
      <c r="AD1258" s="75">
        <f t="shared" si="57"/>
        <v>2111621459.1380548</v>
      </c>
      <c r="AE1258" s="74">
        <f t="shared" si="58"/>
        <v>168267</v>
      </c>
      <c r="AF1258" s="75">
        <f t="shared" si="59"/>
        <v>12549.231038397635</v>
      </c>
    </row>
    <row r="1259" spans="1:32">
      <c r="A1259" s="69" t="s">
        <v>4681</v>
      </c>
      <c r="B1259" s="71" t="s">
        <v>4682</v>
      </c>
      <c r="C1259" s="71"/>
      <c r="D1259" s="72" t="s">
        <v>1219</v>
      </c>
      <c r="E1259" s="71" t="s">
        <v>4457</v>
      </c>
      <c r="F1259" s="71" t="s">
        <v>2817</v>
      </c>
      <c r="G1259" s="71"/>
      <c r="H1259" s="71" t="s">
        <v>1456</v>
      </c>
      <c r="I1259" s="71" t="s">
        <v>1219</v>
      </c>
      <c r="J1259" s="73">
        <v>6324</v>
      </c>
      <c r="K1259" s="73">
        <v>33493</v>
      </c>
      <c r="L1259" s="73">
        <v>565</v>
      </c>
      <c r="M1259" s="73">
        <v>31392.357518000001</v>
      </c>
      <c r="N1259" s="73">
        <v>3000</v>
      </c>
      <c r="O1259" s="73">
        <v>38100</v>
      </c>
      <c r="P1259" s="73">
        <v>18351</v>
      </c>
      <c r="Q1259" s="73">
        <v>8161.6618669999998</v>
      </c>
      <c r="R1259" s="73">
        <v>2980</v>
      </c>
      <c r="S1259" s="73">
        <v>6500</v>
      </c>
      <c r="T1259" s="73">
        <v>512178</v>
      </c>
      <c r="U1259" s="73">
        <v>4087.110428</v>
      </c>
      <c r="V1259" s="73">
        <v>1</v>
      </c>
      <c r="W1259" s="73">
        <v>27405</v>
      </c>
      <c r="X1259" s="73">
        <v>199040</v>
      </c>
      <c r="Y1259" s="73">
        <v>5370.4647059999998</v>
      </c>
      <c r="Z1259" s="73">
        <v>0</v>
      </c>
      <c r="AA1259" s="73">
        <v>151538</v>
      </c>
      <c r="AB1259" s="73">
        <v>268925</v>
      </c>
      <c r="AC1259" s="73">
        <v>3244.3356939999999</v>
      </c>
      <c r="AD1259" s="75">
        <f t="shared" si="57"/>
        <v>2111064726.7898538</v>
      </c>
      <c r="AE1259" s="74">
        <f t="shared" si="58"/>
        <v>512743</v>
      </c>
      <c r="AF1259" s="75">
        <f t="shared" si="59"/>
        <v>4117.1985317982962</v>
      </c>
    </row>
    <row r="1260" spans="1:32">
      <c r="A1260" s="69" t="s">
        <v>4683</v>
      </c>
      <c r="B1260" s="71" t="s">
        <v>3341</v>
      </c>
      <c r="C1260" s="71"/>
      <c r="D1260" s="72" t="s">
        <v>1219</v>
      </c>
      <c r="E1260" s="71" t="s">
        <v>2077</v>
      </c>
      <c r="F1260" s="71" t="s">
        <v>2078</v>
      </c>
      <c r="G1260" s="71"/>
      <c r="H1260" s="71" t="s">
        <v>1237</v>
      </c>
      <c r="I1260" s="71" t="s">
        <v>1215</v>
      </c>
      <c r="J1260" s="73">
        <v>19026</v>
      </c>
      <c r="K1260" s="73">
        <v>22869</v>
      </c>
      <c r="L1260" s="73">
        <v>84172</v>
      </c>
      <c r="M1260" s="73">
        <v>20715.385751000002</v>
      </c>
      <c r="N1260" s="73">
        <v>0</v>
      </c>
      <c r="O1260" s="73">
        <v>671760</v>
      </c>
      <c r="P1260" s="73">
        <v>38376</v>
      </c>
      <c r="Q1260" s="73">
        <v>6146.4271360000002</v>
      </c>
      <c r="R1260" s="73">
        <v>2400</v>
      </c>
      <c r="S1260" s="73">
        <v>9376</v>
      </c>
      <c r="T1260" s="73">
        <v>112737</v>
      </c>
      <c r="U1260" s="73">
        <v>3255.0630259999998</v>
      </c>
      <c r="V1260" s="73">
        <v>1500</v>
      </c>
      <c r="W1260" s="73">
        <v>30000</v>
      </c>
      <c r="X1260" s="73">
        <v>30916</v>
      </c>
      <c r="Y1260" s="73">
        <v>7013.7912610000003</v>
      </c>
      <c r="Z1260" s="73">
        <v>156</v>
      </c>
      <c r="AA1260" s="73">
        <v>52674</v>
      </c>
      <c r="AB1260" s="73">
        <v>6495</v>
      </c>
      <c r="AC1260" s="73">
        <v>15962.729019</v>
      </c>
      <c r="AD1260" s="75">
        <f t="shared" si="57"/>
        <v>2110621489.7953343</v>
      </c>
      <c r="AE1260" s="74">
        <f t="shared" si="58"/>
        <v>196909</v>
      </c>
      <c r="AF1260" s="75">
        <f t="shared" si="59"/>
        <v>10718.76597715358</v>
      </c>
    </row>
    <row r="1261" spans="1:32">
      <c r="A1261" s="69" t="s">
        <v>4684</v>
      </c>
      <c r="B1261" s="71" t="s">
        <v>4685</v>
      </c>
      <c r="C1261" s="71"/>
      <c r="D1261" s="72" t="s">
        <v>1215</v>
      </c>
      <c r="E1261" s="71" t="s">
        <v>1898</v>
      </c>
      <c r="F1261" s="71" t="s">
        <v>1899</v>
      </c>
      <c r="G1261" s="71"/>
      <c r="H1261" s="71" t="s">
        <v>1621</v>
      </c>
      <c r="I1261" s="71" t="s">
        <v>1215</v>
      </c>
      <c r="J1261" s="73">
        <v>5365</v>
      </c>
      <c r="K1261" s="73">
        <v>11106</v>
      </c>
      <c r="L1261" s="73">
        <v>245682</v>
      </c>
      <c r="M1261" s="73">
        <v>8589.7668020000001</v>
      </c>
      <c r="N1261" s="73">
        <v>0</v>
      </c>
      <c r="O1261" s="73">
        <v>14424</v>
      </c>
      <c r="P1261" s="73">
        <v>12724</v>
      </c>
      <c r="Q1261" s="73">
        <v>9833.9719010000008</v>
      </c>
      <c r="R1261" s="73">
        <v>0</v>
      </c>
      <c r="S1261" s="73">
        <v>0</v>
      </c>
      <c r="T1261" s="73">
        <v>0</v>
      </c>
      <c r="U1261" s="73">
        <v>0</v>
      </c>
      <c r="V1261" s="73">
        <v>7618</v>
      </c>
      <c r="W1261" s="73">
        <v>10050</v>
      </c>
      <c r="X1261" s="73">
        <v>16</v>
      </c>
      <c r="Y1261" s="73">
        <v>9343.875</v>
      </c>
      <c r="Z1261" s="73">
        <v>362</v>
      </c>
      <c r="AA1261" s="73">
        <v>547322</v>
      </c>
      <c r="AB1261" s="73">
        <v>13980</v>
      </c>
      <c r="AC1261" s="73">
        <v>9708.2045760000001</v>
      </c>
      <c r="AD1261" s="75">
        <f t="shared" si="57"/>
        <v>2110351087.4489641</v>
      </c>
      <c r="AE1261" s="74">
        <f t="shared" si="58"/>
        <v>245682</v>
      </c>
      <c r="AF1261" s="75">
        <f t="shared" si="59"/>
        <v>8589.7668020000001</v>
      </c>
    </row>
    <row r="1262" spans="1:32">
      <c r="A1262" s="69" t="s">
        <v>4686</v>
      </c>
      <c r="B1262" s="71" t="s">
        <v>4687</v>
      </c>
      <c r="C1262" s="71"/>
      <c r="D1262" s="72" t="s">
        <v>1219</v>
      </c>
      <c r="E1262" s="71" t="s">
        <v>4677</v>
      </c>
      <c r="F1262" s="71" t="s">
        <v>4678</v>
      </c>
      <c r="G1262" s="71"/>
      <c r="H1262" s="71" t="s">
        <v>1237</v>
      </c>
      <c r="I1262" s="71" t="s">
        <v>1215</v>
      </c>
      <c r="J1262" s="73">
        <v>304</v>
      </c>
      <c r="K1262" s="73">
        <v>37371</v>
      </c>
      <c r="L1262" s="73">
        <v>59576</v>
      </c>
      <c r="M1262" s="73">
        <v>29659.026414</v>
      </c>
      <c r="N1262" s="73">
        <v>584.76670000000001</v>
      </c>
      <c r="O1262" s="73">
        <v>614120</v>
      </c>
      <c r="P1262" s="73">
        <v>28592</v>
      </c>
      <c r="Q1262" s="73">
        <v>7967.8549130000001</v>
      </c>
      <c r="R1262" s="73">
        <v>560</v>
      </c>
      <c r="S1262" s="73">
        <v>28830</v>
      </c>
      <c r="T1262" s="73">
        <v>18001</v>
      </c>
      <c r="U1262" s="73">
        <v>19053.287867999999</v>
      </c>
      <c r="V1262" s="73">
        <v>121</v>
      </c>
      <c r="W1262" s="73">
        <v>42120</v>
      </c>
      <c r="X1262" s="73">
        <v>95930.269419999997</v>
      </c>
      <c r="Y1262" s="73">
        <v>3929.7270429999999</v>
      </c>
      <c r="Z1262" s="73">
        <v>24</v>
      </c>
      <c r="AA1262" s="73">
        <v>66000</v>
      </c>
      <c r="AB1262" s="73">
        <v>225735.99999000001</v>
      </c>
      <c r="AC1262" s="73">
        <v>1484.596145</v>
      </c>
      <c r="AD1262" s="75">
        <f t="shared" si="57"/>
        <v>2109944392.5523319</v>
      </c>
      <c r="AE1262" s="74">
        <f t="shared" si="58"/>
        <v>77577</v>
      </c>
      <c r="AF1262" s="75">
        <f t="shared" si="59"/>
        <v>27198.066341213656</v>
      </c>
    </row>
    <row r="1263" spans="1:32">
      <c r="A1263" s="69" t="s">
        <v>4688</v>
      </c>
      <c r="B1263" s="71" t="s">
        <v>4689</v>
      </c>
      <c r="C1263" s="71"/>
      <c r="D1263" s="72" t="s">
        <v>1219</v>
      </c>
      <c r="E1263" s="71" t="s">
        <v>3394</v>
      </c>
      <c r="F1263" s="71" t="s">
        <v>3395</v>
      </c>
      <c r="G1263" s="71"/>
      <c r="H1263" s="71" t="s">
        <v>1224</v>
      </c>
      <c r="I1263" s="71" t="s">
        <v>1219</v>
      </c>
      <c r="J1263" s="73">
        <v>1618</v>
      </c>
      <c r="K1263" s="73">
        <v>25760</v>
      </c>
      <c r="L1263" s="73">
        <v>84896</v>
      </c>
      <c r="M1263" s="73">
        <v>9728.898083</v>
      </c>
      <c r="N1263" s="73">
        <v>840</v>
      </c>
      <c r="O1263" s="73">
        <v>180608</v>
      </c>
      <c r="P1263" s="73">
        <v>127259.5</v>
      </c>
      <c r="Q1263" s="73">
        <v>3469.8319569999999</v>
      </c>
      <c r="R1263" s="73">
        <v>1</v>
      </c>
      <c r="S1263" s="73">
        <v>21000</v>
      </c>
      <c r="T1263" s="73">
        <v>129266</v>
      </c>
      <c r="U1263" s="73">
        <v>9920.9597209999993</v>
      </c>
      <c r="V1263" s="73">
        <v>244</v>
      </c>
      <c r="W1263" s="73">
        <v>228420</v>
      </c>
      <c r="X1263" s="73">
        <v>425279.3</v>
      </c>
      <c r="Y1263" s="73">
        <v>1971.880592</v>
      </c>
      <c r="Z1263" s="73">
        <v>0</v>
      </c>
      <c r="AA1263" s="73">
        <v>114865</v>
      </c>
      <c r="AB1263" s="73">
        <v>543927.6</v>
      </c>
      <c r="AC1263" s="73">
        <v>1666.766963</v>
      </c>
      <c r="AD1263" s="75">
        <f t="shared" si="57"/>
        <v>2108387310.9491539</v>
      </c>
      <c r="AE1263" s="74">
        <f t="shared" si="58"/>
        <v>214162</v>
      </c>
      <c r="AF1263" s="75">
        <f t="shared" si="59"/>
        <v>9844.8245297912508</v>
      </c>
    </row>
    <row r="1264" spans="1:32">
      <c r="A1264" s="69" t="s">
        <v>4690</v>
      </c>
      <c r="B1264" s="71" t="s">
        <v>3205</v>
      </c>
      <c r="C1264" s="71"/>
      <c r="D1264" s="72" t="s">
        <v>1219</v>
      </c>
      <c r="E1264" s="71" t="s">
        <v>2263</v>
      </c>
      <c r="F1264" s="71" t="s">
        <v>2264</v>
      </c>
      <c r="G1264" s="71"/>
      <c r="H1264" s="71" t="s">
        <v>1621</v>
      </c>
      <c r="I1264" s="71" t="s">
        <v>1215</v>
      </c>
      <c r="J1264" s="73">
        <v>36390</v>
      </c>
      <c r="K1264" s="73">
        <v>55863</v>
      </c>
      <c r="L1264" s="73">
        <v>45859</v>
      </c>
      <c r="M1264" s="73">
        <v>43653.085433</v>
      </c>
      <c r="N1264" s="73">
        <v>0</v>
      </c>
      <c r="O1264" s="73">
        <v>84063</v>
      </c>
      <c r="P1264" s="73">
        <v>3234</v>
      </c>
      <c r="Q1264" s="73">
        <v>52195.033469000002</v>
      </c>
      <c r="R1264" s="73">
        <v>33140</v>
      </c>
      <c r="S1264" s="73">
        <v>43643</v>
      </c>
      <c r="T1264" s="73">
        <v>2826</v>
      </c>
      <c r="U1264" s="73">
        <v>37442.440548999999</v>
      </c>
      <c r="V1264" s="73">
        <v>1034</v>
      </c>
      <c r="W1264" s="73">
        <v>72846</v>
      </c>
      <c r="X1264" s="73">
        <v>1042</v>
      </c>
      <c r="Y1264" s="73">
        <v>39399.283231000001</v>
      </c>
      <c r="Z1264" s="73">
        <v>1100</v>
      </c>
      <c r="AA1264" s="73">
        <v>2500040</v>
      </c>
      <c r="AB1264" s="73">
        <v>3745.1</v>
      </c>
      <c r="AC1264" s="73">
        <v>47094.635655999999</v>
      </c>
      <c r="AD1264" s="75">
        <f t="shared" si="57"/>
        <v>2107699181.863421</v>
      </c>
      <c r="AE1264" s="74">
        <f t="shared" si="58"/>
        <v>48685</v>
      </c>
      <c r="AF1264" s="75">
        <f t="shared" si="59"/>
        <v>43292.578450517016</v>
      </c>
    </row>
    <row r="1265" spans="1:32">
      <c r="A1265" s="69" t="s">
        <v>4691</v>
      </c>
      <c r="B1265" s="71" t="s">
        <v>3353</v>
      </c>
      <c r="C1265" s="71"/>
      <c r="D1265" s="72" t="s">
        <v>1219</v>
      </c>
      <c r="E1265" s="71" t="s">
        <v>3354</v>
      </c>
      <c r="F1265" s="71" t="s">
        <v>3355</v>
      </c>
      <c r="G1265" s="71"/>
      <c r="H1265" s="71" t="s">
        <v>1237</v>
      </c>
      <c r="I1265" s="71" t="s">
        <v>1215</v>
      </c>
      <c r="J1265" s="73">
        <v>10192</v>
      </c>
      <c r="K1265" s="73">
        <v>16005</v>
      </c>
      <c r="L1265" s="73">
        <v>185578</v>
      </c>
      <c r="M1265" s="73">
        <v>11346.351328999999</v>
      </c>
      <c r="N1265" s="73">
        <v>8816.08</v>
      </c>
      <c r="O1265" s="73">
        <v>59736</v>
      </c>
      <c r="P1265" s="73">
        <v>23513</v>
      </c>
      <c r="Q1265" s="73">
        <v>12539.044754</v>
      </c>
      <c r="R1265" s="73">
        <v>0</v>
      </c>
      <c r="S1265" s="73">
        <v>0</v>
      </c>
      <c r="T1265" s="73">
        <v>0</v>
      </c>
      <c r="U1265" s="73">
        <v>0</v>
      </c>
      <c r="V1265" s="73">
        <v>12250</v>
      </c>
      <c r="W1265" s="73">
        <v>14511</v>
      </c>
      <c r="X1265" s="73">
        <v>19</v>
      </c>
      <c r="Y1265" s="73">
        <v>13182.947367999999</v>
      </c>
      <c r="Z1265" s="73">
        <v>35.15</v>
      </c>
      <c r="AA1265" s="73">
        <v>14194</v>
      </c>
      <c r="AB1265" s="73">
        <v>2915</v>
      </c>
      <c r="AC1265" s="73">
        <v>187.20377099999999</v>
      </c>
      <c r="AD1265" s="75">
        <f t="shared" si="57"/>
        <v>2105633186.9331617</v>
      </c>
      <c r="AE1265" s="74">
        <f t="shared" si="58"/>
        <v>185578</v>
      </c>
      <c r="AF1265" s="75">
        <f t="shared" si="59"/>
        <v>11346.351328999999</v>
      </c>
    </row>
    <row r="1266" spans="1:32">
      <c r="A1266" s="69" t="s">
        <v>4692</v>
      </c>
      <c r="B1266" s="71" t="s">
        <v>4693</v>
      </c>
      <c r="C1266" s="71"/>
      <c r="D1266" s="72" t="s">
        <v>1219</v>
      </c>
      <c r="E1266" s="71" t="s">
        <v>4694</v>
      </c>
      <c r="F1266" s="71" t="s">
        <v>4695</v>
      </c>
      <c r="G1266" s="71"/>
      <c r="H1266" s="71" t="s">
        <v>1237</v>
      </c>
      <c r="I1266" s="71" t="s">
        <v>1219</v>
      </c>
      <c r="J1266" s="73">
        <v>35300</v>
      </c>
      <c r="K1266" s="73">
        <v>51400</v>
      </c>
      <c r="L1266" s="73">
        <v>286.2</v>
      </c>
      <c r="M1266" s="73">
        <v>35603.773584000002</v>
      </c>
      <c r="N1266" s="73">
        <v>263</v>
      </c>
      <c r="O1266" s="73">
        <v>55000</v>
      </c>
      <c r="P1266" s="73">
        <v>33920.65</v>
      </c>
      <c r="Q1266" s="73">
        <v>1025.6772820000001</v>
      </c>
      <c r="R1266" s="73">
        <v>155</v>
      </c>
      <c r="S1266" s="73">
        <v>35000</v>
      </c>
      <c r="T1266" s="73">
        <v>8062957.0999999996</v>
      </c>
      <c r="U1266" s="73">
        <v>259.77076799999998</v>
      </c>
      <c r="V1266" s="73">
        <v>193</v>
      </c>
      <c r="W1266" s="73">
        <v>77600</v>
      </c>
      <c r="X1266" s="73">
        <v>604418.73</v>
      </c>
      <c r="Y1266" s="73">
        <v>1114.8799160000001</v>
      </c>
      <c r="Z1266" s="73">
        <v>0</v>
      </c>
      <c r="AA1266" s="73">
        <v>59800</v>
      </c>
      <c r="AB1266" s="73">
        <v>556242.19999999995</v>
      </c>
      <c r="AC1266" s="73">
        <v>503.46363700000001</v>
      </c>
      <c r="AD1266" s="75">
        <f t="shared" si="57"/>
        <v>2104710358.2177932</v>
      </c>
      <c r="AE1266" s="74">
        <f t="shared" si="58"/>
        <v>8063243.2999999998</v>
      </c>
      <c r="AF1266" s="75">
        <f t="shared" si="59"/>
        <v>261.0252822481238</v>
      </c>
    </row>
    <row r="1267" spans="1:32">
      <c r="A1267" s="69" t="s">
        <v>4696</v>
      </c>
      <c r="B1267" s="71" t="s">
        <v>4697</v>
      </c>
      <c r="C1267" s="71"/>
      <c r="D1267" s="72" t="s">
        <v>1215</v>
      </c>
      <c r="E1267" s="71" t="s">
        <v>4698</v>
      </c>
      <c r="F1267" s="71" t="s">
        <v>4699</v>
      </c>
      <c r="G1267" s="71"/>
      <c r="H1267" s="71" t="s">
        <v>1237</v>
      </c>
      <c r="I1267" s="71" t="s">
        <v>1215</v>
      </c>
      <c r="J1267" s="73">
        <v>13975</v>
      </c>
      <c r="K1267" s="73">
        <v>29720</v>
      </c>
      <c r="L1267" s="73">
        <v>83631</v>
      </c>
      <c r="M1267" s="73">
        <v>25153.621917</v>
      </c>
      <c r="N1267" s="73">
        <v>0</v>
      </c>
      <c r="O1267" s="73">
        <v>321276</v>
      </c>
      <c r="P1267" s="73">
        <v>4948</v>
      </c>
      <c r="Q1267" s="73">
        <v>25462.842623</v>
      </c>
      <c r="R1267" s="73">
        <v>0</v>
      </c>
      <c r="S1267" s="73">
        <v>0</v>
      </c>
      <c r="T1267" s="73">
        <v>0</v>
      </c>
      <c r="U1267" s="73">
        <v>0</v>
      </c>
      <c r="V1267" s="73">
        <v>382</v>
      </c>
      <c r="W1267" s="73">
        <v>30900</v>
      </c>
      <c r="X1267" s="73">
        <v>2559.35</v>
      </c>
      <c r="Y1267" s="73">
        <v>1320.872824</v>
      </c>
      <c r="Z1267" s="73">
        <v>917</v>
      </c>
      <c r="AA1267" s="73">
        <v>29720</v>
      </c>
      <c r="AB1267" s="73">
        <v>5611</v>
      </c>
      <c r="AC1267" s="73">
        <v>23081.183033000001</v>
      </c>
      <c r="AD1267" s="75">
        <f t="shared" si="57"/>
        <v>2103622554.540627</v>
      </c>
      <c r="AE1267" s="74">
        <f t="shared" si="58"/>
        <v>83631</v>
      </c>
      <c r="AF1267" s="75">
        <f t="shared" si="59"/>
        <v>25153.621917</v>
      </c>
    </row>
    <row r="1268" spans="1:32">
      <c r="A1268" s="69" t="s">
        <v>4700</v>
      </c>
      <c r="B1268" s="71" t="s">
        <v>4701</v>
      </c>
      <c r="C1268" s="71"/>
      <c r="D1268" s="72" t="s">
        <v>1215</v>
      </c>
      <c r="E1268" s="71" t="s">
        <v>4702</v>
      </c>
      <c r="F1268" s="71" t="s">
        <v>4703</v>
      </c>
      <c r="G1268" s="71"/>
      <c r="H1268" s="71" t="s">
        <v>1237</v>
      </c>
      <c r="I1268" s="71" t="s">
        <v>1215</v>
      </c>
      <c r="J1268" s="73">
        <v>85289</v>
      </c>
      <c r="K1268" s="73">
        <v>124238</v>
      </c>
      <c r="L1268" s="73">
        <v>11975</v>
      </c>
      <c r="M1268" s="73">
        <v>112854.84843100001</v>
      </c>
      <c r="N1268" s="73">
        <v>2836</v>
      </c>
      <c r="O1268" s="73">
        <v>495520</v>
      </c>
      <c r="P1268" s="73">
        <v>6118.4666699999998</v>
      </c>
      <c r="Q1268" s="73">
        <v>38453.007688999998</v>
      </c>
      <c r="R1268" s="73">
        <v>79230</v>
      </c>
      <c r="S1268" s="73">
        <v>95823</v>
      </c>
      <c r="T1268" s="73">
        <v>8990</v>
      </c>
      <c r="U1268" s="73">
        <v>83458.335923000006</v>
      </c>
      <c r="V1268" s="73">
        <v>2.85</v>
      </c>
      <c r="W1268" s="73">
        <v>3504000</v>
      </c>
      <c r="X1268" s="73">
        <v>27451.661899999999</v>
      </c>
      <c r="Y1268" s="73">
        <v>23344.592572000001</v>
      </c>
      <c r="Z1268" s="73">
        <v>121</v>
      </c>
      <c r="AA1268" s="73">
        <v>352181.7</v>
      </c>
      <c r="AB1268" s="73">
        <v>375663.66142999998</v>
      </c>
      <c r="AC1268" s="73">
        <v>1525.5082150000001</v>
      </c>
      <c r="AD1268" s="75">
        <f t="shared" si="57"/>
        <v>2101727249.9089952</v>
      </c>
      <c r="AE1268" s="74">
        <f t="shared" si="58"/>
        <v>20965</v>
      </c>
      <c r="AF1268" s="75">
        <f t="shared" si="59"/>
        <v>100249.33221602648</v>
      </c>
    </row>
    <row r="1269" spans="1:32">
      <c r="A1269" s="69" t="s">
        <v>4704</v>
      </c>
      <c r="B1269" s="71" t="s">
        <v>4705</v>
      </c>
      <c r="C1269" s="71"/>
      <c r="D1269" s="72" t="s">
        <v>1219</v>
      </c>
      <c r="E1269" s="71"/>
      <c r="F1269" s="71"/>
      <c r="G1269" s="71"/>
      <c r="H1269" s="71" t="s">
        <v>2377</v>
      </c>
      <c r="I1269" s="71" t="s">
        <v>1219</v>
      </c>
      <c r="J1269" s="73">
        <v>59</v>
      </c>
      <c r="K1269" s="73">
        <v>12000</v>
      </c>
      <c r="L1269" s="73">
        <v>113633.60000000001</v>
      </c>
      <c r="M1269" s="73">
        <v>6351.4677739999997</v>
      </c>
      <c r="N1269" s="73">
        <v>200</v>
      </c>
      <c r="O1269" s="73">
        <v>150000</v>
      </c>
      <c r="P1269" s="73">
        <v>195294.01</v>
      </c>
      <c r="Q1269" s="73">
        <v>1913.5694229999999</v>
      </c>
      <c r="R1269" s="73">
        <v>2500</v>
      </c>
      <c r="S1269" s="73">
        <v>12000</v>
      </c>
      <c r="T1269" s="73">
        <v>197891</v>
      </c>
      <c r="U1269" s="73">
        <v>6970.6101779999999</v>
      </c>
      <c r="V1269" s="73">
        <v>16</v>
      </c>
      <c r="W1269" s="73">
        <v>122607</v>
      </c>
      <c r="X1269" s="73">
        <v>680536.29</v>
      </c>
      <c r="Y1269" s="73">
        <v>1310.5567020000001</v>
      </c>
      <c r="Z1269" s="73">
        <v>0</v>
      </c>
      <c r="AA1269" s="73">
        <v>921600</v>
      </c>
      <c r="AB1269" s="73">
        <v>1099693.45</v>
      </c>
      <c r="AC1269" s="73">
        <v>1091.008671</v>
      </c>
      <c r="AD1269" s="75">
        <f t="shared" si="57"/>
        <v>2101161167.1782043</v>
      </c>
      <c r="AE1269" s="74">
        <f t="shared" si="58"/>
        <v>311524.59999999998</v>
      </c>
      <c r="AF1269" s="75">
        <f t="shared" si="59"/>
        <v>6744.7680445724172</v>
      </c>
    </row>
    <row r="1270" spans="1:32">
      <c r="A1270" s="69" t="s">
        <v>4706</v>
      </c>
      <c r="B1270" s="71" t="s">
        <v>4707</v>
      </c>
      <c r="C1270" s="71"/>
      <c r="D1270" s="72" t="s">
        <v>1215</v>
      </c>
      <c r="E1270" s="71" t="s">
        <v>4708</v>
      </c>
      <c r="F1270" s="71" t="s">
        <v>4709</v>
      </c>
      <c r="G1270" s="71"/>
      <c r="H1270" s="71" t="s">
        <v>1237</v>
      </c>
      <c r="I1270" s="71" t="s">
        <v>1219</v>
      </c>
      <c r="J1270" s="73">
        <v>0</v>
      </c>
      <c r="K1270" s="73">
        <v>0</v>
      </c>
      <c r="L1270" s="73">
        <v>0</v>
      </c>
      <c r="M1270" s="73">
        <v>0</v>
      </c>
      <c r="N1270" s="73">
        <v>2000</v>
      </c>
      <c r="O1270" s="73">
        <v>82560</v>
      </c>
      <c r="P1270" s="73">
        <v>2626.65</v>
      </c>
      <c r="Q1270" s="73">
        <v>48460.927378</v>
      </c>
      <c r="R1270" s="73">
        <v>28920</v>
      </c>
      <c r="S1270" s="73">
        <v>34920</v>
      </c>
      <c r="T1270" s="73">
        <v>60007</v>
      </c>
      <c r="U1270" s="73">
        <v>34919.300080000001</v>
      </c>
      <c r="V1270" s="73">
        <v>46.14</v>
      </c>
      <c r="W1270" s="73">
        <v>55660</v>
      </c>
      <c r="X1270" s="73">
        <v>135483.9</v>
      </c>
      <c r="Y1270" s="73">
        <v>3320.0450689999998</v>
      </c>
      <c r="Z1270" s="73">
        <v>0</v>
      </c>
      <c r="AA1270" s="73">
        <v>980000</v>
      </c>
      <c r="AB1270" s="73">
        <v>358785.85</v>
      </c>
      <c r="AC1270" s="73">
        <v>5848.302001</v>
      </c>
      <c r="AD1270" s="75">
        <f t="shared" si="57"/>
        <v>2095402439.9005601</v>
      </c>
      <c r="AE1270" s="74">
        <f t="shared" si="58"/>
        <v>60007</v>
      </c>
      <c r="AF1270" s="75">
        <f t="shared" si="59"/>
        <v>34919.300080000001</v>
      </c>
    </row>
    <row r="1271" spans="1:32">
      <c r="A1271" s="69" t="s">
        <v>4710</v>
      </c>
      <c r="B1271" s="71" t="s">
        <v>4711</v>
      </c>
      <c r="C1271" s="71"/>
      <c r="D1271" s="72" t="s">
        <v>1219</v>
      </c>
      <c r="E1271" s="71" t="s">
        <v>4712</v>
      </c>
      <c r="F1271" s="71" t="s">
        <v>3435</v>
      </c>
      <c r="G1271" s="71"/>
      <c r="H1271" s="71" t="s">
        <v>1621</v>
      </c>
      <c r="I1271" s="71" t="s">
        <v>1215</v>
      </c>
      <c r="J1271" s="73">
        <v>40340</v>
      </c>
      <c r="K1271" s="73">
        <v>61929</v>
      </c>
      <c r="L1271" s="73">
        <v>40145</v>
      </c>
      <c r="M1271" s="73">
        <v>48695.018704000002</v>
      </c>
      <c r="N1271" s="73">
        <v>14337</v>
      </c>
      <c r="O1271" s="73">
        <v>119062</v>
      </c>
      <c r="P1271" s="73">
        <v>2944</v>
      </c>
      <c r="Q1271" s="73">
        <v>55965.445028000002</v>
      </c>
      <c r="R1271" s="73">
        <v>29750</v>
      </c>
      <c r="S1271" s="73">
        <v>45683</v>
      </c>
      <c r="T1271" s="73">
        <v>4202</v>
      </c>
      <c r="U1271" s="73">
        <v>33397.167536000001</v>
      </c>
      <c r="V1271" s="73">
        <v>35048</v>
      </c>
      <c r="W1271" s="73">
        <v>94000</v>
      </c>
      <c r="X1271" s="73">
        <v>1875</v>
      </c>
      <c r="Y1271" s="73">
        <v>43634.723036000003</v>
      </c>
      <c r="Z1271" s="73">
        <v>1432</v>
      </c>
      <c r="AA1271" s="73">
        <v>942990</v>
      </c>
      <c r="AB1271" s="73">
        <v>2396.1999999999998</v>
      </c>
      <c r="AC1271" s="73">
        <v>52707.860779000002</v>
      </c>
      <c r="AD1271" s="75">
        <f t="shared" si="57"/>
        <v>2095196423.8583522</v>
      </c>
      <c r="AE1271" s="74">
        <f t="shared" si="58"/>
        <v>44347</v>
      </c>
      <c r="AF1271" s="75">
        <f t="shared" si="59"/>
        <v>47245.505307198961</v>
      </c>
    </row>
    <row r="1272" spans="1:32">
      <c r="A1272" s="69" t="s">
        <v>4713</v>
      </c>
      <c r="B1272" s="71" t="s">
        <v>2119</v>
      </c>
      <c r="C1272" s="71"/>
      <c r="D1272" s="72" t="s">
        <v>1215</v>
      </c>
      <c r="E1272" s="71" t="s">
        <v>2029</v>
      </c>
      <c r="F1272" s="71" t="s">
        <v>2030</v>
      </c>
      <c r="G1272" s="71"/>
      <c r="H1272" s="71" t="s">
        <v>1237</v>
      </c>
      <c r="I1272" s="71" t="s">
        <v>1215</v>
      </c>
      <c r="J1272" s="73">
        <v>26378</v>
      </c>
      <c r="K1272" s="73">
        <v>37752</v>
      </c>
      <c r="L1272" s="73">
        <v>68810</v>
      </c>
      <c r="M1272" s="73">
        <v>30385.463488000001</v>
      </c>
      <c r="N1272" s="73">
        <v>0</v>
      </c>
      <c r="O1272" s="73">
        <v>3149300</v>
      </c>
      <c r="P1272" s="73">
        <v>22211</v>
      </c>
      <c r="Q1272" s="73">
        <v>32673.772808000002</v>
      </c>
      <c r="R1272" s="73">
        <v>0</v>
      </c>
      <c r="S1272" s="73">
        <v>0</v>
      </c>
      <c r="T1272" s="73">
        <v>0</v>
      </c>
      <c r="U1272" s="73">
        <v>0</v>
      </c>
      <c r="V1272" s="73">
        <v>12739</v>
      </c>
      <c r="W1272" s="73">
        <v>43400</v>
      </c>
      <c r="X1272" s="73">
        <v>935</v>
      </c>
      <c r="Y1272" s="73">
        <v>23476.170048</v>
      </c>
      <c r="Z1272" s="73">
        <v>13219</v>
      </c>
      <c r="AA1272" s="73">
        <v>42430</v>
      </c>
      <c r="AB1272" s="73">
        <v>8368</v>
      </c>
      <c r="AC1272" s="73">
        <v>25903.658853000001</v>
      </c>
      <c r="AD1272" s="75">
        <f t="shared" si="57"/>
        <v>2090823742.6092801</v>
      </c>
      <c r="AE1272" s="74">
        <f t="shared" si="58"/>
        <v>68810</v>
      </c>
      <c r="AF1272" s="75">
        <f t="shared" si="59"/>
        <v>30385.463488000001</v>
      </c>
    </row>
    <row r="1273" spans="1:32">
      <c r="A1273" s="69" t="s">
        <v>4714</v>
      </c>
      <c r="B1273" s="71" t="s">
        <v>1392</v>
      </c>
      <c r="C1273" s="71"/>
      <c r="D1273" s="72" t="s">
        <v>1215</v>
      </c>
      <c r="E1273" s="71" t="s">
        <v>1393</v>
      </c>
      <c r="F1273" s="71" t="s">
        <v>1394</v>
      </c>
      <c r="G1273" s="71"/>
      <c r="H1273" s="71" t="s">
        <v>1395</v>
      </c>
      <c r="I1273" s="71" t="s">
        <v>1215</v>
      </c>
      <c r="J1273" s="73">
        <v>12818</v>
      </c>
      <c r="K1273" s="73">
        <v>26962</v>
      </c>
      <c r="L1273" s="73">
        <v>80981</v>
      </c>
      <c r="M1273" s="73">
        <v>25769.801245999999</v>
      </c>
      <c r="N1273" s="73">
        <v>6625</v>
      </c>
      <c r="O1273" s="73">
        <v>229610</v>
      </c>
      <c r="P1273" s="73">
        <v>7808</v>
      </c>
      <c r="Q1273" s="73">
        <v>23597.848258999999</v>
      </c>
      <c r="R1273" s="73">
        <v>25678</v>
      </c>
      <c r="S1273" s="73">
        <v>25678</v>
      </c>
      <c r="T1273" s="73">
        <v>121</v>
      </c>
      <c r="U1273" s="73">
        <v>25678</v>
      </c>
      <c r="V1273" s="73">
        <v>339</v>
      </c>
      <c r="W1273" s="73">
        <v>76263</v>
      </c>
      <c r="X1273" s="73">
        <v>6240</v>
      </c>
      <c r="Y1273" s="73">
        <v>20521.525731000002</v>
      </c>
      <c r="Z1273" s="73">
        <v>0</v>
      </c>
      <c r="AA1273" s="73">
        <v>123594</v>
      </c>
      <c r="AB1273" s="73">
        <v>19563</v>
      </c>
      <c r="AC1273" s="73">
        <v>23980.329124</v>
      </c>
      <c r="AD1273" s="75">
        <f t="shared" si="57"/>
        <v>2089971312.7023258</v>
      </c>
      <c r="AE1273" s="74">
        <f t="shared" si="58"/>
        <v>81102</v>
      </c>
      <c r="AF1273" s="75">
        <f t="shared" si="59"/>
        <v>25769.664283276932</v>
      </c>
    </row>
    <row r="1274" spans="1:32">
      <c r="A1274" s="69" t="s">
        <v>4715</v>
      </c>
      <c r="B1274" s="71" t="s">
        <v>4716</v>
      </c>
      <c r="C1274" s="71"/>
      <c r="D1274" s="72" t="s">
        <v>1215</v>
      </c>
      <c r="E1274" s="71" t="s">
        <v>3968</v>
      </c>
      <c r="F1274" s="71" t="s">
        <v>3969</v>
      </c>
      <c r="G1274" s="71"/>
      <c r="H1274" s="71" t="s">
        <v>1237</v>
      </c>
      <c r="I1274" s="71" t="s">
        <v>1215</v>
      </c>
      <c r="J1274" s="73">
        <v>77800</v>
      </c>
      <c r="K1274" s="73">
        <v>108878</v>
      </c>
      <c r="L1274" s="73">
        <v>21475</v>
      </c>
      <c r="M1274" s="73">
        <v>83859.370521999997</v>
      </c>
      <c r="N1274" s="73">
        <v>8622</v>
      </c>
      <c r="O1274" s="73">
        <v>115045</v>
      </c>
      <c r="P1274" s="73">
        <v>2461</v>
      </c>
      <c r="Q1274" s="73">
        <v>84789.150036000006</v>
      </c>
      <c r="R1274" s="73">
        <v>77800</v>
      </c>
      <c r="S1274" s="73">
        <v>108878</v>
      </c>
      <c r="T1274" s="73">
        <v>3327</v>
      </c>
      <c r="U1274" s="73">
        <v>86539.286437000002</v>
      </c>
      <c r="V1274" s="73">
        <v>24</v>
      </c>
      <c r="W1274" s="73">
        <v>183760</v>
      </c>
      <c r="X1274" s="73">
        <v>2057.6999999999998</v>
      </c>
      <c r="Y1274" s="73">
        <v>16536.828922000001</v>
      </c>
      <c r="Z1274" s="73">
        <v>24</v>
      </c>
      <c r="AA1274" s="73">
        <v>108878</v>
      </c>
      <c r="AB1274" s="73">
        <v>6643</v>
      </c>
      <c r="AC1274" s="73">
        <v>31235.954687000001</v>
      </c>
      <c r="AD1274" s="75">
        <f t="shared" si="57"/>
        <v>2088796187.935849</v>
      </c>
      <c r="AE1274" s="74">
        <f t="shared" si="58"/>
        <v>24802</v>
      </c>
      <c r="AF1274" s="75">
        <f t="shared" si="59"/>
        <v>84218.860895728125</v>
      </c>
    </row>
    <row r="1275" spans="1:32">
      <c r="A1275" s="69" t="s">
        <v>4717</v>
      </c>
      <c r="B1275" s="71" t="s">
        <v>2966</v>
      </c>
      <c r="C1275" s="71"/>
      <c r="D1275" s="72" t="s">
        <v>1219</v>
      </c>
      <c r="E1275" s="71" t="s">
        <v>2967</v>
      </c>
      <c r="F1275" s="71" t="s">
        <v>2968</v>
      </c>
      <c r="G1275" s="71"/>
      <c r="H1275" s="71" t="s">
        <v>1395</v>
      </c>
      <c r="I1275" s="71" t="s">
        <v>1215</v>
      </c>
      <c r="J1275" s="73">
        <v>13918</v>
      </c>
      <c r="K1275" s="73">
        <v>17794</v>
      </c>
      <c r="L1275" s="73">
        <v>124643</v>
      </c>
      <c r="M1275" s="73">
        <v>16751.346567000001</v>
      </c>
      <c r="N1275" s="73">
        <v>0</v>
      </c>
      <c r="O1275" s="73">
        <v>4919700</v>
      </c>
      <c r="P1275" s="73">
        <v>56268</v>
      </c>
      <c r="Q1275" s="73">
        <v>16249.715894000001</v>
      </c>
      <c r="R1275" s="73">
        <v>0</v>
      </c>
      <c r="S1275" s="73">
        <v>0</v>
      </c>
      <c r="T1275" s="73">
        <v>0</v>
      </c>
      <c r="U1275" s="73">
        <v>0</v>
      </c>
      <c r="V1275" s="73">
        <v>441</v>
      </c>
      <c r="W1275" s="73">
        <v>18375</v>
      </c>
      <c r="X1275" s="73">
        <v>33106</v>
      </c>
      <c r="Y1275" s="73">
        <v>1052.505099</v>
      </c>
      <c r="Z1275" s="73">
        <v>34</v>
      </c>
      <c r="AA1275" s="73">
        <v>17070</v>
      </c>
      <c r="AB1275" s="73">
        <v>19600</v>
      </c>
      <c r="AC1275" s="73">
        <v>1978.7232650000001</v>
      </c>
      <c r="AD1275" s="75">
        <f t="shared" si="57"/>
        <v>2087938090.1505811</v>
      </c>
      <c r="AE1275" s="74">
        <f t="shared" si="58"/>
        <v>124643</v>
      </c>
      <c r="AF1275" s="75">
        <f t="shared" si="59"/>
        <v>16751.346567000001</v>
      </c>
    </row>
    <row r="1276" spans="1:32">
      <c r="A1276" s="69" t="s">
        <v>4718</v>
      </c>
      <c r="B1276" s="71" t="s">
        <v>4719</v>
      </c>
      <c r="C1276" s="71"/>
      <c r="D1276" s="72" t="s">
        <v>1215</v>
      </c>
      <c r="E1276" s="71" t="s">
        <v>1792</v>
      </c>
      <c r="F1276" s="71" t="s">
        <v>1793</v>
      </c>
      <c r="G1276" s="71"/>
      <c r="H1276" s="71" t="s">
        <v>1794</v>
      </c>
      <c r="I1276" s="71" t="s">
        <v>1215</v>
      </c>
      <c r="J1276" s="73">
        <v>16003</v>
      </c>
      <c r="K1276" s="73">
        <v>32089</v>
      </c>
      <c r="L1276" s="73">
        <v>79930</v>
      </c>
      <c r="M1276" s="73">
        <v>26115.156267999999</v>
      </c>
      <c r="N1276" s="73">
        <v>0</v>
      </c>
      <c r="O1276" s="73">
        <v>179100</v>
      </c>
      <c r="P1276" s="73">
        <v>13926</v>
      </c>
      <c r="Q1276" s="73">
        <v>26696.294642000001</v>
      </c>
      <c r="R1276" s="73">
        <v>0</v>
      </c>
      <c r="S1276" s="73">
        <v>0</v>
      </c>
      <c r="T1276" s="73">
        <v>0</v>
      </c>
      <c r="U1276" s="73">
        <v>0</v>
      </c>
      <c r="V1276" s="73">
        <v>6315</v>
      </c>
      <c r="W1276" s="73">
        <v>33993</v>
      </c>
      <c r="X1276" s="73">
        <v>397.66332</v>
      </c>
      <c r="Y1276" s="73">
        <v>14856.267776999999</v>
      </c>
      <c r="Z1276" s="73">
        <v>93</v>
      </c>
      <c r="AA1276" s="73">
        <v>47460</v>
      </c>
      <c r="AB1276" s="73">
        <v>6838</v>
      </c>
      <c r="AC1276" s="73">
        <v>26892.676933999999</v>
      </c>
      <c r="AD1276" s="75">
        <f t="shared" si="57"/>
        <v>2087384440.50124</v>
      </c>
      <c r="AE1276" s="74">
        <f t="shared" si="58"/>
        <v>79930</v>
      </c>
      <c r="AF1276" s="75">
        <f t="shared" si="59"/>
        <v>26115.156267999999</v>
      </c>
    </row>
    <row r="1277" spans="1:32">
      <c r="A1277" s="69" t="s">
        <v>4720</v>
      </c>
      <c r="B1277" s="71" t="s">
        <v>1547</v>
      </c>
      <c r="C1277" s="71"/>
      <c r="D1277" s="72" t="s">
        <v>1215</v>
      </c>
      <c r="E1277" s="71" t="s">
        <v>1548</v>
      </c>
      <c r="F1277" s="71" t="s">
        <v>1549</v>
      </c>
      <c r="G1277" s="71"/>
      <c r="H1277" s="71" t="s">
        <v>1550</v>
      </c>
      <c r="I1277" s="71" t="s">
        <v>1215</v>
      </c>
      <c r="J1277" s="73">
        <v>18337</v>
      </c>
      <c r="K1277" s="73">
        <v>18337</v>
      </c>
      <c r="L1277" s="73">
        <v>113678</v>
      </c>
      <c r="M1277" s="73">
        <v>18337</v>
      </c>
      <c r="N1277" s="73">
        <v>5333</v>
      </c>
      <c r="O1277" s="73">
        <v>43000</v>
      </c>
      <c r="P1277" s="73">
        <v>63844</v>
      </c>
      <c r="Q1277" s="73">
        <v>20499.393799000001</v>
      </c>
      <c r="R1277" s="73">
        <v>0</v>
      </c>
      <c r="S1277" s="73">
        <v>0</v>
      </c>
      <c r="T1277" s="73">
        <v>0</v>
      </c>
      <c r="U1277" s="73">
        <v>0</v>
      </c>
      <c r="V1277" s="73">
        <v>3677</v>
      </c>
      <c r="W1277" s="73">
        <v>26280</v>
      </c>
      <c r="X1277" s="73">
        <v>225</v>
      </c>
      <c r="Y1277" s="73">
        <v>15338.552530000001</v>
      </c>
      <c r="Z1277" s="73">
        <v>3677</v>
      </c>
      <c r="AA1277" s="73">
        <v>25259</v>
      </c>
      <c r="AB1277" s="73">
        <v>124</v>
      </c>
      <c r="AC1277" s="73">
        <v>19342.346774000001</v>
      </c>
      <c r="AD1277" s="75">
        <f t="shared" si="57"/>
        <v>2084513486</v>
      </c>
      <c r="AE1277" s="74">
        <f t="shared" si="58"/>
        <v>113678</v>
      </c>
      <c r="AF1277" s="75">
        <f t="shared" si="59"/>
        <v>18337</v>
      </c>
    </row>
    <row r="1278" spans="1:32">
      <c r="A1278" s="69" t="s">
        <v>4721</v>
      </c>
      <c r="B1278" s="71" t="s">
        <v>4722</v>
      </c>
      <c r="C1278" s="71"/>
      <c r="D1278" s="72" t="s">
        <v>1215</v>
      </c>
      <c r="E1278" s="71" t="s">
        <v>1653</v>
      </c>
      <c r="F1278" s="71" t="s">
        <v>1654</v>
      </c>
      <c r="G1278" s="71"/>
      <c r="H1278" s="71" t="s">
        <v>1237</v>
      </c>
      <c r="I1278" s="71" t="s">
        <v>1219</v>
      </c>
      <c r="J1278" s="73">
        <v>41555</v>
      </c>
      <c r="K1278" s="73">
        <v>54461</v>
      </c>
      <c r="L1278" s="73">
        <v>32674</v>
      </c>
      <c r="M1278" s="73">
        <v>47521.749706000002</v>
      </c>
      <c r="N1278" s="73">
        <v>0</v>
      </c>
      <c r="O1278" s="73">
        <v>106556</v>
      </c>
      <c r="P1278" s="73">
        <v>7596.6</v>
      </c>
      <c r="Q1278" s="73">
        <v>30644.719131999998</v>
      </c>
      <c r="R1278" s="73">
        <v>1370</v>
      </c>
      <c r="S1278" s="73">
        <v>46796</v>
      </c>
      <c r="T1278" s="73">
        <v>16471</v>
      </c>
      <c r="U1278" s="73">
        <v>32284.728790000001</v>
      </c>
      <c r="V1278" s="73">
        <v>0.6</v>
      </c>
      <c r="W1278" s="73">
        <v>1489500</v>
      </c>
      <c r="X1278" s="73">
        <v>153752.61278</v>
      </c>
      <c r="Y1278" s="73">
        <v>2423.2963049999998</v>
      </c>
      <c r="Z1278" s="73">
        <v>10</v>
      </c>
      <c r="AA1278" s="73">
        <v>81600</v>
      </c>
      <c r="AB1278" s="73">
        <v>232400.95</v>
      </c>
      <c r="AC1278" s="73">
        <v>1918.376121</v>
      </c>
      <c r="AD1278" s="75">
        <f t="shared" si="57"/>
        <v>2084487417.7939341</v>
      </c>
      <c r="AE1278" s="74">
        <f t="shared" si="58"/>
        <v>49145</v>
      </c>
      <c r="AF1278" s="75">
        <f t="shared" si="59"/>
        <v>42415.045636258707</v>
      </c>
    </row>
    <row r="1279" spans="1:32">
      <c r="A1279" s="69" t="s">
        <v>4723</v>
      </c>
      <c r="B1279" s="71" t="s">
        <v>4724</v>
      </c>
      <c r="C1279" s="71"/>
      <c r="D1279" s="72" t="s">
        <v>1219</v>
      </c>
      <c r="E1279" s="71" t="s">
        <v>4725</v>
      </c>
      <c r="F1279" s="71" t="s">
        <v>4726</v>
      </c>
      <c r="G1279" s="71"/>
      <c r="H1279" s="71" t="s">
        <v>1237</v>
      </c>
      <c r="I1279" s="71" t="s">
        <v>1219</v>
      </c>
      <c r="J1279" s="73">
        <v>26220</v>
      </c>
      <c r="K1279" s="73">
        <v>78000</v>
      </c>
      <c r="L1279" s="73">
        <v>1806</v>
      </c>
      <c r="M1279" s="73">
        <v>47340.797341999998</v>
      </c>
      <c r="N1279" s="73">
        <v>120</v>
      </c>
      <c r="O1279" s="73">
        <v>1584000</v>
      </c>
      <c r="P1279" s="73">
        <v>38341.966630000003</v>
      </c>
      <c r="Q1279" s="73">
        <v>1239.704937</v>
      </c>
      <c r="R1279" s="73">
        <v>15600.09</v>
      </c>
      <c r="S1279" s="73">
        <v>37200</v>
      </c>
      <c r="T1279" s="73">
        <v>97666</v>
      </c>
      <c r="U1279" s="73">
        <v>20464.746184</v>
      </c>
      <c r="V1279" s="73">
        <v>120</v>
      </c>
      <c r="W1279" s="73">
        <v>240000</v>
      </c>
      <c r="X1279" s="73">
        <v>1483616.0804399999</v>
      </c>
      <c r="Y1279" s="73">
        <v>680.24518999999998</v>
      </c>
      <c r="Z1279" s="73">
        <v>0</v>
      </c>
      <c r="AA1279" s="73">
        <v>391500</v>
      </c>
      <c r="AB1279" s="73">
        <v>3077064.5766699999</v>
      </c>
      <c r="AC1279" s="73">
        <v>617.31313599999999</v>
      </c>
      <c r="AD1279" s="75">
        <f t="shared" si="57"/>
        <v>2084207380.806196</v>
      </c>
      <c r="AE1279" s="74">
        <f t="shared" si="58"/>
        <v>99472</v>
      </c>
      <c r="AF1279" s="75">
        <f t="shared" si="59"/>
        <v>20952.704085634108</v>
      </c>
    </row>
    <row r="1280" spans="1:32">
      <c r="A1280" s="69" t="s">
        <v>4727</v>
      </c>
      <c r="B1280" s="71" t="s">
        <v>4728</v>
      </c>
      <c r="C1280" s="71"/>
      <c r="D1280" s="72" t="s">
        <v>1219</v>
      </c>
      <c r="E1280" s="71" t="s">
        <v>4729</v>
      </c>
      <c r="F1280" s="71" t="s">
        <v>4730</v>
      </c>
      <c r="G1280" s="71"/>
      <c r="H1280" s="71" t="s">
        <v>1237</v>
      </c>
      <c r="I1280" s="71" t="s">
        <v>1215</v>
      </c>
      <c r="J1280" s="73">
        <v>641</v>
      </c>
      <c r="K1280" s="73">
        <v>53036</v>
      </c>
      <c r="L1280" s="73">
        <v>33670</v>
      </c>
      <c r="M1280" s="73">
        <v>28311.836288999999</v>
      </c>
      <c r="N1280" s="73">
        <v>0</v>
      </c>
      <c r="O1280" s="73">
        <v>274944</v>
      </c>
      <c r="P1280" s="73">
        <v>9295</v>
      </c>
      <c r="Q1280" s="73">
        <v>15078.623482000001</v>
      </c>
      <c r="R1280" s="73">
        <v>18000</v>
      </c>
      <c r="S1280" s="73">
        <v>28980</v>
      </c>
      <c r="T1280" s="73">
        <v>51348</v>
      </c>
      <c r="U1280" s="73">
        <v>21978.108392999999</v>
      </c>
      <c r="V1280" s="73">
        <v>32</v>
      </c>
      <c r="W1280" s="73">
        <v>221670</v>
      </c>
      <c r="X1280" s="73">
        <v>224434.93333</v>
      </c>
      <c r="Y1280" s="73">
        <v>4360.9025879999999</v>
      </c>
      <c r="Z1280" s="73">
        <v>135</v>
      </c>
      <c r="AA1280" s="73">
        <v>69000</v>
      </c>
      <c r="AB1280" s="73">
        <v>543032</v>
      </c>
      <c r="AC1280" s="73">
        <v>1292.017462</v>
      </c>
      <c r="AD1280" s="75">
        <f t="shared" si="57"/>
        <v>2081791437.6143937</v>
      </c>
      <c r="AE1280" s="74">
        <f t="shared" si="58"/>
        <v>85018</v>
      </c>
      <c r="AF1280" s="75">
        <f t="shared" si="59"/>
        <v>24486.478599995222</v>
      </c>
    </row>
    <row r="1281" spans="1:32">
      <c r="A1281" s="69" t="s">
        <v>4731</v>
      </c>
      <c r="B1281" s="71" t="s">
        <v>4732</v>
      </c>
      <c r="C1281" s="71"/>
      <c r="D1281" s="72" t="s">
        <v>1215</v>
      </c>
      <c r="E1281" s="71" t="s">
        <v>4733</v>
      </c>
      <c r="F1281" s="71" t="s">
        <v>4734</v>
      </c>
      <c r="G1281" s="71"/>
      <c r="H1281" s="71" t="s">
        <v>1237</v>
      </c>
      <c r="I1281" s="71" t="s">
        <v>1215</v>
      </c>
      <c r="J1281" s="73">
        <v>84252</v>
      </c>
      <c r="K1281" s="73">
        <v>101619</v>
      </c>
      <c r="L1281" s="73">
        <v>8335</v>
      </c>
      <c r="M1281" s="73">
        <v>82089.076300000001</v>
      </c>
      <c r="N1281" s="73">
        <v>3256.9290000000001</v>
      </c>
      <c r="O1281" s="73">
        <v>142352</v>
      </c>
      <c r="P1281" s="73">
        <v>1288</v>
      </c>
      <c r="Q1281" s="73">
        <v>83437.773168999993</v>
      </c>
      <c r="R1281" s="73">
        <v>84252</v>
      </c>
      <c r="S1281" s="73">
        <v>89936</v>
      </c>
      <c r="T1281" s="73">
        <v>17867</v>
      </c>
      <c r="U1281" s="73">
        <v>78091.610616000005</v>
      </c>
      <c r="V1281" s="73">
        <v>3158</v>
      </c>
      <c r="W1281" s="73">
        <v>142352</v>
      </c>
      <c r="X1281" s="73">
        <v>114412.78343</v>
      </c>
      <c r="Y1281" s="73">
        <v>4500.3639709999998</v>
      </c>
      <c r="Z1281" s="73">
        <v>1680</v>
      </c>
      <c r="AA1281" s="73">
        <v>341600</v>
      </c>
      <c r="AB1281" s="73">
        <v>204733</v>
      </c>
      <c r="AC1281" s="73">
        <v>3911.63267</v>
      </c>
      <c r="AD1281" s="75">
        <f t="shared" si="57"/>
        <v>2079475257.8365722</v>
      </c>
      <c r="AE1281" s="74">
        <f t="shared" si="58"/>
        <v>26202</v>
      </c>
      <c r="AF1281" s="75">
        <f t="shared" si="59"/>
        <v>79363.226388694457</v>
      </c>
    </row>
    <row r="1282" spans="1:32">
      <c r="A1282" s="69" t="s">
        <v>4735</v>
      </c>
      <c r="B1282" s="71" t="s">
        <v>4736</v>
      </c>
      <c r="C1282" s="71"/>
      <c r="D1282" s="72" t="s">
        <v>1219</v>
      </c>
      <c r="E1282" s="71" t="s">
        <v>2871</v>
      </c>
      <c r="F1282" s="71" t="s">
        <v>2872</v>
      </c>
      <c r="G1282" s="71"/>
      <c r="H1282" s="71" t="s">
        <v>1237</v>
      </c>
      <c r="I1282" s="71" t="s">
        <v>1215</v>
      </c>
      <c r="J1282" s="73">
        <v>2300</v>
      </c>
      <c r="K1282" s="73">
        <v>69392</v>
      </c>
      <c r="L1282" s="73">
        <v>33392</v>
      </c>
      <c r="M1282" s="73">
        <v>60274.408745000001</v>
      </c>
      <c r="N1282" s="73">
        <v>1238</v>
      </c>
      <c r="O1282" s="73">
        <v>258628</v>
      </c>
      <c r="P1282" s="73">
        <v>5635</v>
      </c>
      <c r="Q1282" s="73">
        <v>37155.88291</v>
      </c>
      <c r="R1282" s="73">
        <v>3067</v>
      </c>
      <c r="S1282" s="73">
        <v>35100</v>
      </c>
      <c r="T1282" s="73">
        <v>1988</v>
      </c>
      <c r="U1282" s="73">
        <v>32520.633798999999</v>
      </c>
      <c r="V1282" s="73">
        <v>1136</v>
      </c>
      <c r="W1282" s="73">
        <v>94050</v>
      </c>
      <c r="X1282" s="73">
        <v>24166.13997</v>
      </c>
      <c r="Y1282" s="73">
        <v>5352.8103899999996</v>
      </c>
      <c r="Z1282" s="73">
        <v>985</v>
      </c>
      <c r="AA1282" s="73">
        <v>94050</v>
      </c>
      <c r="AB1282" s="73">
        <v>37906</v>
      </c>
      <c r="AC1282" s="73">
        <v>6562.0345580000003</v>
      </c>
      <c r="AD1282" s="75">
        <f t="shared" ref="AD1282:AD1345" si="60">(L1282*M1282)+(T1282*U1282)</f>
        <v>2077334076.8054521</v>
      </c>
      <c r="AE1282" s="74">
        <f t="shared" ref="AE1282:AE1345" si="61">L1282+T1282</f>
        <v>35380</v>
      </c>
      <c r="AF1282" s="75">
        <f t="shared" ref="AF1282:AF1345" si="62">AD1282/AE1282</f>
        <v>58714.925856570153</v>
      </c>
    </row>
    <row r="1283" spans="1:32">
      <c r="A1283" s="69" t="s">
        <v>4737</v>
      </c>
      <c r="B1283" s="71" t="s">
        <v>4738</v>
      </c>
      <c r="C1283" s="71"/>
      <c r="D1283" s="72" t="s">
        <v>1219</v>
      </c>
      <c r="E1283" s="71" t="s">
        <v>3031</v>
      </c>
      <c r="F1283" s="71" t="s">
        <v>3032</v>
      </c>
      <c r="G1283" s="71"/>
      <c r="H1283" s="71" t="s">
        <v>1237</v>
      </c>
      <c r="I1283" s="71" t="s">
        <v>1219</v>
      </c>
      <c r="J1283" s="73">
        <v>1</v>
      </c>
      <c r="K1283" s="73">
        <v>17272</v>
      </c>
      <c r="L1283" s="73">
        <v>3820555</v>
      </c>
      <c r="M1283" s="73">
        <v>525.09061799999995</v>
      </c>
      <c r="N1283" s="73">
        <v>0</v>
      </c>
      <c r="O1283" s="73">
        <v>543375</v>
      </c>
      <c r="P1283" s="73">
        <v>1371429.8666699999</v>
      </c>
      <c r="Q1283" s="73">
        <v>554.13117299999999</v>
      </c>
      <c r="R1283" s="73">
        <v>37</v>
      </c>
      <c r="S1283" s="73">
        <v>1620</v>
      </c>
      <c r="T1283" s="73">
        <v>122133</v>
      </c>
      <c r="U1283" s="73">
        <v>564.82901300000003</v>
      </c>
      <c r="V1283" s="73">
        <v>11</v>
      </c>
      <c r="W1283" s="73">
        <v>8740</v>
      </c>
      <c r="X1283" s="73">
        <v>374187.27</v>
      </c>
      <c r="Y1283" s="73">
        <v>79.405874999999995</v>
      </c>
      <c r="Z1283" s="73">
        <v>0</v>
      </c>
      <c r="AA1283" s="73">
        <v>82140</v>
      </c>
      <c r="AB1283" s="73">
        <v>1225312.8100099999</v>
      </c>
      <c r="AC1283" s="73">
        <v>105.80330600000001</v>
      </c>
      <c r="AD1283" s="75">
        <f t="shared" si="60"/>
        <v>2075121847.8977187</v>
      </c>
      <c r="AE1283" s="74">
        <f t="shared" si="61"/>
        <v>3942688</v>
      </c>
      <c r="AF1283" s="75">
        <f t="shared" si="62"/>
        <v>526.32159782811084</v>
      </c>
    </row>
    <row r="1284" spans="1:32">
      <c r="A1284" s="69" t="s">
        <v>4739</v>
      </c>
      <c r="B1284" s="71" t="s">
        <v>4740</v>
      </c>
      <c r="C1284" s="71"/>
      <c r="D1284" s="72" t="s">
        <v>1219</v>
      </c>
      <c r="E1284" s="71" t="s">
        <v>2077</v>
      </c>
      <c r="F1284" s="71" t="s">
        <v>2078</v>
      </c>
      <c r="G1284" s="71"/>
      <c r="H1284" s="71" t="s">
        <v>1237</v>
      </c>
      <c r="I1284" s="71" t="s">
        <v>1215</v>
      </c>
      <c r="J1284" s="73">
        <v>805</v>
      </c>
      <c r="K1284" s="73">
        <v>28231</v>
      </c>
      <c r="L1284" s="73">
        <v>79053</v>
      </c>
      <c r="M1284" s="73">
        <v>25141.564148000001</v>
      </c>
      <c r="N1284" s="73">
        <v>30</v>
      </c>
      <c r="O1284" s="73">
        <v>3597984</v>
      </c>
      <c r="P1284" s="73">
        <v>33806.048280000003</v>
      </c>
      <c r="Q1284" s="73">
        <v>6856.3649969999997</v>
      </c>
      <c r="R1284" s="73">
        <v>314</v>
      </c>
      <c r="S1284" s="73">
        <v>9519</v>
      </c>
      <c r="T1284" s="73">
        <v>37344</v>
      </c>
      <c r="U1284" s="73">
        <v>2243.0311670000001</v>
      </c>
      <c r="V1284" s="73">
        <v>7.52</v>
      </c>
      <c r="W1284" s="73">
        <v>34020</v>
      </c>
      <c r="X1284" s="73">
        <v>34514.701569999997</v>
      </c>
      <c r="Y1284" s="73">
        <v>2603.3102170000002</v>
      </c>
      <c r="Z1284" s="73">
        <v>30</v>
      </c>
      <c r="AA1284" s="73">
        <v>34020</v>
      </c>
      <c r="AB1284" s="73">
        <v>5696.27</v>
      </c>
      <c r="AC1284" s="73">
        <v>5971.6333830000003</v>
      </c>
      <c r="AD1284" s="75">
        <f t="shared" si="60"/>
        <v>2071279826.4922922</v>
      </c>
      <c r="AE1284" s="74">
        <f t="shared" si="61"/>
        <v>116397</v>
      </c>
      <c r="AF1284" s="75">
        <f t="shared" si="62"/>
        <v>17794.958860557337</v>
      </c>
    </row>
    <row r="1285" spans="1:32">
      <c r="A1285" s="69" t="s">
        <v>4741</v>
      </c>
      <c r="B1285" s="71" t="s">
        <v>4742</v>
      </c>
      <c r="C1285" s="71"/>
      <c r="D1285" s="72" t="s">
        <v>1219</v>
      </c>
      <c r="E1285" s="71" t="s">
        <v>1364</v>
      </c>
      <c r="F1285" s="71" t="s">
        <v>1365</v>
      </c>
      <c r="G1285" s="71"/>
      <c r="H1285" s="71" t="s">
        <v>1237</v>
      </c>
      <c r="I1285" s="71" t="s">
        <v>1215</v>
      </c>
      <c r="J1285" s="73">
        <v>16434</v>
      </c>
      <c r="K1285" s="73">
        <v>30490</v>
      </c>
      <c r="L1285" s="73">
        <v>88434</v>
      </c>
      <c r="M1285" s="73">
        <v>23395.257237999998</v>
      </c>
      <c r="N1285" s="73">
        <v>500</v>
      </c>
      <c r="O1285" s="73">
        <v>34780</v>
      </c>
      <c r="P1285" s="73">
        <v>5914</v>
      </c>
      <c r="Q1285" s="73">
        <v>24769.703484999998</v>
      </c>
      <c r="R1285" s="73">
        <v>0</v>
      </c>
      <c r="S1285" s="73">
        <v>0</v>
      </c>
      <c r="T1285" s="73">
        <v>0</v>
      </c>
      <c r="U1285" s="73">
        <v>0</v>
      </c>
      <c r="V1285" s="73">
        <v>0</v>
      </c>
      <c r="W1285" s="73">
        <v>0</v>
      </c>
      <c r="X1285" s="73">
        <v>0</v>
      </c>
      <c r="Y1285" s="73">
        <v>0</v>
      </c>
      <c r="Z1285" s="73">
        <v>954</v>
      </c>
      <c r="AA1285" s="73">
        <v>30490</v>
      </c>
      <c r="AB1285" s="73">
        <v>207</v>
      </c>
      <c r="AC1285" s="73">
        <v>9943.2173910000001</v>
      </c>
      <c r="AD1285" s="75">
        <f t="shared" si="60"/>
        <v>2068936178.5852919</v>
      </c>
      <c r="AE1285" s="74">
        <f t="shared" si="61"/>
        <v>88434</v>
      </c>
      <c r="AF1285" s="75">
        <f t="shared" si="62"/>
        <v>23395.257237999998</v>
      </c>
    </row>
    <row r="1286" spans="1:32">
      <c r="A1286" s="69" t="s">
        <v>4743</v>
      </c>
      <c r="B1286" s="71" t="s">
        <v>4744</v>
      </c>
      <c r="C1286" s="71"/>
      <c r="D1286" s="72" t="s">
        <v>1215</v>
      </c>
      <c r="E1286" s="71" t="s">
        <v>4745</v>
      </c>
      <c r="F1286" s="71" t="s">
        <v>4746</v>
      </c>
      <c r="G1286" s="71"/>
      <c r="H1286" s="71" t="s">
        <v>1237</v>
      </c>
      <c r="I1286" s="71" t="s">
        <v>1215</v>
      </c>
      <c r="J1286" s="73">
        <v>208000</v>
      </c>
      <c r="K1286" s="73">
        <v>222113</v>
      </c>
      <c r="L1286" s="73">
        <v>9398</v>
      </c>
      <c r="M1286" s="73">
        <v>219904.82538699999</v>
      </c>
      <c r="N1286" s="73">
        <v>11099</v>
      </c>
      <c r="O1286" s="73">
        <v>277570</v>
      </c>
      <c r="P1286" s="73">
        <v>1056</v>
      </c>
      <c r="Q1286" s="73">
        <v>201915.660714</v>
      </c>
      <c r="R1286" s="73">
        <v>0</v>
      </c>
      <c r="S1286" s="73">
        <v>0</v>
      </c>
      <c r="T1286" s="73">
        <v>0</v>
      </c>
      <c r="U1286" s="73">
        <v>0</v>
      </c>
      <c r="V1286" s="73">
        <v>7714</v>
      </c>
      <c r="W1286" s="73">
        <v>273000</v>
      </c>
      <c r="X1286" s="73">
        <v>7778.9953699999996</v>
      </c>
      <c r="Y1286" s="73">
        <v>14071.565697</v>
      </c>
      <c r="Z1286" s="73">
        <v>7086</v>
      </c>
      <c r="AA1286" s="73">
        <v>272930</v>
      </c>
      <c r="AB1286" s="73">
        <v>15939.5</v>
      </c>
      <c r="AC1286" s="73">
        <v>22805.795601000002</v>
      </c>
      <c r="AD1286" s="75">
        <f t="shared" si="60"/>
        <v>2066665548.987026</v>
      </c>
      <c r="AE1286" s="74">
        <f t="shared" si="61"/>
        <v>9398</v>
      </c>
      <c r="AF1286" s="75">
        <f t="shared" si="62"/>
        <v>219904.82538699999</v>
      </c>
    </row>
    <row r="1287" spans="1:32">
      <c r="A1287" s="69" t="s">
        <v>4747</v>
      </c>
      <c r="B1287" s="71" t="s">
        <v>3353</v>
      </c>
      <c r="C1287" s="71"/>
      <c r="D1287" s="72" t="s">
        <v>1219</v>
      </c>
      <c r="E1287" s="71" t="s">
        <v>3354</v>
      </c>
      <c r="F1287" s="71" t="s">
        <v>3355</v>
      </c>
      <c r="G1287" s="71"/>
      <c r="H1287" s="71" t="s">
        <v>1237</v>
      </c>
      <c r="I1287" s="71" t="s">
        <v>1215</v>
      </c>
      <c r="J1287" s="73">
        <v>10192</v>
      </c>
      <c r="K1287" s="73">
        <v>12457</v>
      </c>
      <c r="L1287" s="73">
        <v>182437</v>
      </c>
      <c r="M1287" s="73">
        <v>11321.577244</v>
      </c>
      <c r="N1287" s="73">
        <v>9187</v>
      </c>
      <c r="O1287" s="73">
        <v>15500</v>
      </c>
      <c r="P1287" s="73">
        <v>13693</v>
      </c>
      <c r="Q1287" s="73">
        <v>12702.033067</v>
      </c>
      <c r="R1287" s="73">
        <v>0</v>
      </c>
      <c r="S1287" s="73">
        <v>0</v>
      </c>
      <c r="T1287" s="73">
        <v>0</v>
      </c>
      <c r="U1287" s="73">
        <v>0</v>
      </c>
      <c r="V1287" s="73">
        <v>12330</v>
      </c>
      <c r="W1287" s="73">
        <v>14600</v>
      </c>
      <c r="X1287" s="73">
        <v>20</v>
      </c>
      <c r="Y1287" s="73">
        <v>13492.199999</v>
      </c>
      <c r="Z1287" s="73">
        <v>35.15</v>
      </c>
      <c r="AA1287" s="73">
        <v>13358</v>
      </c>
      <c r="AB1287" s="73">
        <v>2289</v>
      </c>
      <c r="AC1287" s="73">
        <v>686.96723199999997</v>
      </c>
      <c r="AD1287" s="75">
        <f t="shared" si="60"/>
        <v>2065474587.6636281</v>
      </c>
      <c r="AE1287" s="74">
        <f t="shared" si="61"/>
        <v>182437</v>
      </c>
      <c r="AF1287" s="75">
        <f t="shared" si="62"/>
        <v>11321.577244</v>
      </c>
    </row>
    <row r="1288" spans="1:32">
      <c r="A1288" s="69" t="s">
        <v>4748</v>
      </c>
      <c r="B1288" s="71" t="s">
        <v>2020</v>
      </c>
      <c r="C1288" s="71"/>
      <c r="D1288" s="72" t="s">
        <v>1219</v>
      </c>
      <c r="E1288" s="71" t="s">
        <v>2021</v>
      </c>
      <c r="F1288" s="71" t="s">
        <v>2022</v>
      </c>
      <c r="G1288" s="71"/>
      <c r="H1288" s="71" t="s">
        <v>1237</v>
      </c>
      <c r="I1288" s="71" t="s">
        <v>1219</v>
      </c>
      <c r="J1288" s="73">
        <v>0</v>
      </c>
      <c r="K1288" s="73">
        <v>8714</v>
      </c>
      <c r="L1288" s="73">
        <v>380961</v>
      </c>
      <c r="M1288" s="73">
        <v>5409.3085959999999</v>
      </c>
      <c r="N1288" s="73">
        <v>0</v>
      </c>
      <c r="O1288" s="73">
        <v>611800</v>
      </c>
      <c r="P1288" s="73">
        <v>40667.5</v>
      </c>
      <c r="Q1288" s="73">
        <v>5778.539503</v>
      </c>
      <c r="R1288" s="73">
        <v>0</v>
      </c>
      <c r="S1288" s="73">
        <v>0</v>
      </c>
      <c r="T1288" s="73">
        <v>0</v>
      </c>
      <c r="U1288" s="73">
        <v>0</v>
      </c>
      <c r="V1288" s="73">
        <v>1</v>
      </c>
      <c r="W1288" s="73">
        <v>16159</v>
      </c>
      <c r="X1288" s="73">
        <v>1086874.8999999999</v>
      </c>
      <c r="Y1288" s="73">
        <v>562.17868699999997</v>
      </c>
      <c r="Z1288" s="73">
        <v>55</v>
      </c>
      <c r="AA1288" s="73">
        <v>37200</v>
      </c>
      <c r="AB1288" s="73">
        <v>1122820.6499999999</v>
      </c>
      <c r="AC1288" s="73">
        <v>622.13692900000001</v>
      </c>
      <c r="AD1288" s="75">
        <f t="shared" si="60"/>
        <v>2060735612.040756</v>
      </c>
      <c r="AE1288" s="74">
        <f t="shared" si="61"/>
        <v>380961</v>
      </c>
      <c r="AF1288" s="75">
        <f t="shared" si="62"/>
        <v>5409.3085959999999</v>
      </c>
    </row>
    <row r="1289" spans="1:32">
      <c r="A1289" s="69" t="s">
        <v>4749</v>
      </c>
      <c r="B1289" s="71" t="s">
        <v>4750</v>
      </c>
      <c r="C1289" s="71"/>
      <c r="D1289" s="72" t="s">
        <v>1219</v>
      </c>
      <c r="E1289" s="71" t="s">
        <v>4057</v>
      </c>
      <c r="F1289" s="71" t="s">
        <v>4058</v>
      </c>
      <c r="G1289" s="71"/>
      <c r="H1289" s="71" t="s">
        <v>1621</v>
      </c>
      <c r="I1289" s="71" t="s">
        <v>1215</v>
      </c>
      <c r="J1289" s="73">
        <v>57439</v>
      </c>
      <c r="K1289" s="73">
        <v>76303</v>
      </c>
      <c r="L1289" s="73">
        <v>29305</v>
      </c>
      <c r="M1289" s="73">
        <v>66927.282709999999</v>
      </c>
      <c r="N1289" s="73">
        <v>0</v>
      </c>
      <c r="O1289" s="73">
        <v>90229</v>
      </c>
      <c r="P1289" s="73">
        <v>2024</v>
      </c>
      <c r="Q1289" s="73">
        <v>71195.350047</v>
      </c>
      <c r="R1289" s="73">
        <v>46170</v>
      </c>
      <c r="S1289" s="73">
        <v>56994</v>
      </c>
      <c r="T1289" s="73">
        <v>1879</v>
      </c>
      <c r="U1289" s="73">
        <v>52070.679612</v>
      </c>
      <c r="V1289" s="73">
        <v>21</v>
      </c>
      <c r="W1289" s="73">
        <v>195900</v>
      </c>
      <c r="X1289" s="73">
        <v>4614</v>
      </c>
      <c r="Y1289" s="73">
        <v>28092.006582000002</v>
      </c>
      <c r="Z1289" s="73">
        <v>21</v>
      </c>
      <c r="AA1289" s="73">
        <v>2409000</v>
      </c>
      <c r="AB1289" s="73">
        <v>6257.3</v>
      </c>
      <c r="AC1289" s="73">
        <v>37991.644478000002</v>
      </c>
      <c r="AD1289" s="75">
        <f t="shared" si="60"/>
        <v>2059144826.807498</v>
      </c>
      <c r="AE1289" s="74">
        <f t="shared" si="61"/>
        <v>31184</v>
      </c>
      <c r="AF1289" s="75">
        <f t="shared" si="62"/>
        <v>66032.094240876671</v>
      </c>
    </row>
    <row r="1290" spans="1:32">
      <c r="A1290" s="69" t="s">
        <v>4751</v>
      </c>
      <c r="B1290" s="71" t="s">
        <v>4752</v>
      </c>
      <c r="C1290" s="71"/>
      <c r="D1290" s="72" t="s">
        <v>1219</v>
      </c>
      <c r="E1290" s="71" t="s">
        <v>3461</v>
      </c>
      <c r="F1290" s="71" t="s">
        <v>3462</v>
      </c>
      <c r="G1290" s="71"/>
      <c r="H1290" s="71" t="s">
        <v>1237</v>
      </c>
      <c r="I1290" s="71" t="s">
        <v>1219</v>
      </c>
      <c r="J1290" s="73">
        <v>1005</v>
      </c>
      <c r="K1290" s="73">
        <v>42585</v>
      </c>
      <c r="L1290" s="73">
        <v>18291</v>
      </c>
      <c r="M1290" s="73">
        <v>34370.611115</v>
      </c>
      <c r="N1290" s="73">
        <v>0</v>
      </c>
      <c r="O1290" s="73">
        <v>475240</v>
      </c>
      <c r="P1290" s="73">
        <v>667314.25662999996</v>
      </c>
      <c r="Q1290" s="73">
        <v>296.47502800000001</v>
      </c>
      <c r="R1290" s="73">
        <v>79</v>
      </c>
      <c r="S1290" s="73">
        <v>36500</v>
      </c>
      <c r="T1290" s="73">
        <v>581775</v>
      </c>
      <c r="U1290" s="73">
        <v>2456.9640829999998</v>
      </c>
      <c r="V1290" s="73">
        <v>26</v>
      </c>
      <c r="W1290" s="73">
        <v>62670</v>
      </c>
      <c r="X1290" s="73">
        <v>6255169.0757400002</v>
      </c>
      <c r="Y1290" s="73">
        <v>133.24929599999999</v>
      </c>
      <c r="Z1290" s="73">
        <v>0</v>
      </c>
      <c r="AA1290" s="73">
        <v>175500</v>
      </c>
      <c r="AB1290" s="73">
        <v>3130523.1297900002</v>
      </c>
      <c r="AC1290" s="73">
        <v>208.42777100000001</v>
      </c>
      <c r="AD1290" s="75">
        <f t="shared" si="60"/>
        <v>2058073127.2917898</v>
      </c>
      <c r="AE1290" s="74">
        <f t="shared" si="61"/>
        <v>600066</v>
      </c>
      <c r="AF1290" s="75">
        <f t="shared" si="62"/>
        <v>3429.7446069128891</v>
      </c>
    </row>
    <row r="1291" spans="1:32">
      <c r="A1291" s="69" t="s">
        <v>4753</v>
      </c>
      <c r="B1291" s="71" t="s">
        <v>4754</v>
      </c>
      <c r="C1291" s="71"/>
      <c r="D1291" s="72" t="s">
        <v>1219</v>
      </c>
      <c r="E1291" s="71" t="s">
        <v>4755</v>
      </c>
      <c r="F1291" s="71" t="s">
        <v>4756</v>
      </c>
      <c r="G1291" s="71"/>
      <c r="H1291" s="71" t="s">
        <v>1237</v>
      </c>
      <c r="I1291" s="71" t="s">
        <v>1219</v>
      </c>
      <c r="J1291" s="73">
        <v>3410</v>
      </c>
      <c r="K1291" s="73">
        <v>99800</v>
      </c>
      <c r="L1291" s="73">
        <v>23227</v>
      </c>
      <c r="M1291" s="73">
        <v>84795.680106999993</v>
      </c>
      <c r="N1291" s="73">
        <v>3863</v>
      </c>
      <c r="O1291" s="73">
        <v>1472488</v>
      </c>
      <c r="P1291" s="73">
        <v>4340.75</v>
      </c>
      <c r="Q1291" s="73">
        <v>64041.514936</v>
      </c>
      <c r="R1291" s="73">
        <v>3830</v>
      </c>
      <c r="S1291" s="73">
        <v>80440</v>
      </c>
      <c r="T1291" s="73">
        <v>1343</v>
      </c>
      <c r="U1291" s="73">
        <v>64928.799697000002</v>
      </c>
      <c r="V1291" s="73">
        <v>862</v>
      </c>
      <c r="W1291" s="73">
        <v>198060</v>
      </c>
      <c r="X1291" s="73">
        <v>24911.200000000001</v>
      </c>
      <c r="Y1291" s="73">
        <v>13474.587111999999</v>
      </c>
      <c r="Z1291" s="73">
        <v>23</v>
      </c>
      <c r="AA1291" s="73">
        <v>347209.6</v>
      </c>
      <c r="AB1291" s="73">
        <v>94491.3</v>
      </c>
      <c r="AC1291" s="73">
        <v>5248.6075709999996</v>
      </c>
      <c r="AD1291" s="75">
        <f t="shared" si="60"/>
        <v>2056748639.8383598</v>
      </c>
      <c r="AE1291" s="74">
        <f t="shared" si="61"/>
        <v>24570</v>
      </c>
      <c r="AF1291" s="75">
        <f t="shared" si="62"/>
        <v>83709.753351174601</v>
      </c>
    </row>
    <row r="1292" spans="1:32">
      <c r="A1292" s="69" t="s">
        <v>4757</v>
      </c>
      <c r="B1292" s="71" t="s">
        <v>4758</v>
      </c>
      <c r="C1292" s="71"/>
      <c r="D1292" s="72" t="s">
        <v>1215</v>
      </c>
      <c r="E1292" s="71" t="s">
        <v>1697</v>
      </c>
      <c r="F1292" s="71" t="s">
        <v>1698</v>
      </c>
      <c r="G1292" s="71"/>
      <c r="H1292" s="71" t="s">
        <v>1224</v>
      </c>
      <c r="I1292" s="71" t="s">
        <v>1215</v>
      </c>
      <c r="J1292" s="73">
        <v>25180</v>
      </c>
      <c r="K1292" s="73">
        <v>38570</v>
      </c>
      <c r="L1292" s="73">
        <v>49280</v>
      </c>
      <c r="M1292" s="73">
        <v>28150.501213</v>
      </c>
      <c r="N1292" s="73">
        <v>24150</v>
      </c>
      <c r="O1292" s="73">
        <v>239828</v>
      </c>
      <c r="P1292" s="73">
        <v>3176</v>
      </c>
      <c r="Q1292" s="73">
        <v>77634.410734999998</v>
      </c>
      <c r="R1292" s="73">
        <v>23690</v>
      </c>
      <c r="S1292" s="73">
        <v>38570</v>
      </c>
      <c r="T1292" s="73">
        <v>23225</v>
      </c>
      <c r="U1292" s="73">
        <v>28818.564042000002</v>
      </c>
      <c r="V1292" s="73">
        <v>28235</v>
      </c>
      <c r="W1292" s="73">
        <v>221340</v>
      </c>
      <c r="X1292" s="73">
        <v>5018.3999999999996</v>
      </c>
      <c r="Y1292" s="73">
        <v>104279.311132</v>
      </c>
      <c r="Z1292" s="73">
        <v>0</v>
      </c>
      <c r="AA1292" s="73">
        <v>567378</v>
      </c>
      <c r="AB1292" s="73">
        <v>37302</v>
      </c>
      <c r="AC1292" s="73">
        <v>35484.672616999997</v>
      </c>
      <c r="AD1292" s="75">
        <f t="shared" si="60"/>
        <v>2056567849.6520901</v>
      </c>
      <c r="AE1292" s="74">
        <f t="shared" si="61"/>
        <v>72505</v>
      </c>
      <c r="AF1292" s="75">
        <f t="shared" si="62"/>
        <v>28364.496926447693</v>
      </c>
    </row>
    <row r="1293" spans="1:32">
      <c r="A1293" s="69" t="s">
        <v>4759</v>
      </c>
      <c r="B1293" s="71" t="s">
        <v>4760</v>
      </c>
      <c r="C1293" s="71"/>
      <c r="D1293" s="72" t="s">
        <v>1215</v>
      </c>
      <c r="E1293" s="71" t="s">
        <v>4567</v>
      </c>
      <c r="F1293" s="71" t="s">
        <v>4568</v>
      </c>
      <c r="G1293" s="71"/>
      <c r="H1293" s="71" t="s">
        <v>1237</v>
      </c>
      <c r="I1293" s="71" t="s">
        <v>1219</v>
      </c>
      <c r="J1293" s="73">
        <v>42000</v>
      </c>
      <c r="K1293" s="73">
        <v>141582</v>
      </c>
      <c r="L1293" s="73">
        <v>18094</v>
      </c>
      <c r="M1293" s="73">
        <v>113599.189946</v>
      </c>
      <c r="N1293" s="73">
        <v>11450</v>
      </c>
      <c r="O1293" s="73">
        <v>508845</v>
      </c>
      <c r="P1293" s="73">
        <v>4064.0028499999999</v>
      </c>
      <c r="Q1293" s="73">
        <v>99714.917174000002</v>
      </c>
      <c r="R1293" s="73">
        <v>0</v>
      </c>
      <c r="S1293" s="73">
        <v>0</v>
      </c>
      <c r="T1293" s="73">
        <v>0</v>
      </c>
      <c r="U1293" s="73">
        <v>0</v>
      </c>
      <c r="V1293" s="73">
        <v>10541</v>
      </c>
      <c r="W1293" s="73">
        <v>148980</v>
      </c>
      <c r="X1293" s="73">
        <v>8156.9941799999997</v>
      </c>
      <c r="Y1293" s="73">
        <v>22911.585247999999</v>
      </c>
      <c r="Z1293" s="73">
        <v>698</v>
      </c>
      <c r="AA1293" s="73">
        <v>229326</v>
      </c>
      <c r="AB1293" s="73">
        <v>11982</v>
      </c>
      <c r="AC1293" s="73">
        <v>28101.810328</v>
      </c>
      <c r="AD1293" s="75">
        <f t="shared" si="60"/>
        <v>2055463742.8829241</v>
      </c>
      <c r="AE1293" s="74">
        <f t="shared" si="61"/>
        <v>18094</v>
      </c>
      <c r="AF1293" s="75">
        <f t="shared" si="62"/>
        <v>113599.189946</v>
      </c>
    </row>
    <row r="1294" spans="1:32">
      <c r="A1294" s="69" t="s">
        <v>4761</v>
      </c>
      <c r="B1294" s="71" t="s">
        <v>4762</v>
      </c>
      <c r="C1294" s="71"/>
      <c r="D1294" s="72" t="s">
        <v>1219</v>
      </c>
      <c r="E1294" s="71" t="s">
        <v>4763</v>
      </c>
      <c r="F1294" s="71" t="s">
        <v>3757</v>
      </c>
      <c r="G1294" s="71"/>
      <c r="H1294" s="71" t="s">
        <v>1794</v>
      </c>
      <c r="I1294" s="71" t="s">
        <v>1215</v>
      </c>
      <c r="J1294" s="73">
        <v>117</v>
      </c>
      <c r="K1294" s="73">
        <v>44568</v>
      </c>
      <c r="L1294" s="73">
        <v>62918</v>
      </c>
      <c r="M1294" s="73">
        <v>16385.806168999999</v>
      </c>
      <c r="N1294" s="73">
        <v>30</v>
      </c>
      <c r="O1294" s="73">
        <v>832760</v>
      </c>
      <c r="P1294" s="73">
        <v>415643.77</v>
      </c>
      <c r="Q1294" s="73">
        <v>719.99393299999997</v>
      </c>
      <c r="R1294" s="73">
        <v>76</v>
      </c>
      <c r="S1294" s="73">
        <v>30000</v>
      </c>
      <c r="T1294" s="73">
        <v>80000.02</v>
      </c>
      <c r="U1294" s="73">
        <v>12805.187983</v>
      </c>
      <c r="V1294" s="73">
        <v>45</v>
      </c>
      <c r="W1294" s="73">
        <v>119600</v>
      </c>
      <c r="X1294" s="73">
        <v>1578783.4599599999</v>
      </c>
      <c r="Y1294" s="73">
        <v>322.24045799999999</v>
      </c>
      <c r="Z1294" s="73">
        <v>0</v>
      </c>
      <c r="AA1294" s="73">
        <v>199200</v>
      </c>
      <c r="AB1294" s="73">
        <v>1777147.43496</v>
      </c>
      <c r="AC1294" s="73">
        <v>181.68858900000001</v>
      </c>
      <c r="AD1294" s="75">
        <f t="shared" si="60"/>
        <v>2055377447.2849016</v>
      </c>
      <c r="AE1294" s="74">
        <f t="shared" si="61"/>
        <v>142918.02000000002</v>
      </c>
      <c r="AF1294" s="75">
        <f t="shared" si="62"/>
        <v>14381.513592791876</v>
      </c>
    </row>
    <row r="1295" spans="1:32">
      <c r="A1295" s="69" t="s">
        <v>4764</v>
      </c>
      <c r="B1295" s="71" t="s">
        <v>4765</v>
      </c>
      <c r="C1295" s="71"/>
      <c r="D1295" s="72" t="s">
        <v>1219</v>
      </c>
      <c r="E1295" s="71" t="s">
        <v>4766</v>
      </c>
      <c r="F1295" s="71" t="s">
        <v>4767</v>
      </c>
      <c r="G1295" s="71"/>
      <c r="H1295" s="71" t="s">
        <v>1237</v>
      </c>
      <c r="I1295" s="71" t="s">
        <v>1215</v>
      </c>
      <c r="J1295" s="73">
        <v>90288</v>
      </c>
      <c r="K1295" s="73">
        <v>132292</v>
      </c>
      <c r="L1295" s="73">
        <v>14886</v>
      </c>
      <c r="M1295" s="73">
        <v>116491.041645</v>
      </c>
      <c r="N1295" s="73">
        <v>0</v>
      </c>
      <c r="O1295" s="73">
        <v>614005</v>
      </c>
      <c r="P1295" s="73">
        <v>4451</v>
      </c>
      <c r="Q1295" s="73">
        <v>49992.124340000002</v>
      </c>
      <c r="R1295" s="73">
        <v>58320</v>
      </c>
      <c r="S1295" s="73">
        <v>96390</v>
      </c>
      <c r="T1295" s="73">
        <v>4739</v>
      </c>
      <c r="U1295" s="73">
        <v>67775.600332999995</v>
      </c>
      <c r="V1295" s="73">
        <v>2040</v>
      </c>
      <c r="W1295" s="73">
        <v>200100</v>
      </c>
      <c r="X1295" s="73">
        <v>12306.82999</v>
      </c>
      <c r="Y1295" s="73">
        <v>18154.052919000002</v>
      </c>
      <c r="Z1295" s="73">
        <v>2074</v>
      </c>
      <c r="AA1295" s="73">
        <v>200100</v>
      </c>
      <c r="AB1295" s="73">
        <v>47267</v>
      </c>
      <c r="AC1295" s="73">
        <v>5375.0229179999997</v>
      </c>
      <c r="AD1295" s="75">
        <f t="shared" si="60"/>
        <v>2055274215.9055569</v>
      </c>
      <c r="AE1295" s="74">
        <f t="shared" si="61"/>
        <v>19625</v>
      </c>
      <c r="AF1295" s="75">
        <f t="shared" si="62"/>
        <v>104727.34858117487</v>
      </c>
    </row>
    <row r="1296" spans="1:32">
      <c r="A1296" s="69" t="s">
        <v>4768</v>
      </c>
      <c r="B1296" s="71" t="s">
        <v>4769</v>
      </c>
      <c r="C1296" s="71"/>
      <c r="D1296" s="72" t="s">
        <v>1219</v>
      </c>
      <c r="E1296" s="71" t="s">
        <v>2979</v>
      </c>
      <c r="F1296" s="71" t="s">
        <v>2980</v>
      </c>
      <c r="G1296" s="71"/>
      <c r="H1296" s="71" t="s">
        <v>4770</v>
      </c>
      <c r="I1296" s="71" t="s">
        <v>1219</v>
      </c>
      <c r="J1296" s="73">
        <v>12000</v>
      </c>
      <c r="K1296" s="73">
        <v>26250</v>
      </c>
      <c r="L1296" s="73">
        <v>128984</v>
      </c>
      <c r="M1296" s="73">
        <v>15926.807196</v>
      </c>
      <c r="N1296" s="73">
        <v>517</v>
      </c>
      <c r="O1296" s="73">
        <v>47250</v>
      </c>
      <c r="P1296" s="73">
        <v>9375.56</v>
      </c>
      <c r="Q1296" s="73">
        <v>15595.502406</v>
      </c>
      <c r="R1296" s="73">
        <v>13000</v>
      </c>
      <c r="S1296" s="73">
        <v>13000</v>
      </c>
      <c r="T1296" s="73">
        <v>18</v>
      </c>
      <c r="U1296" s="73">
        <v>13000</v>
      </c>
      <c r="V1296" s="73">
        <v>300</v>
      </c>
      <c r="W1296" s="73">
        <v>1180000</v>
      </c>
      <c r="X1296" s="73">
        <v>14760.8</v>
      </c>
      <c r="Y1296" s="73">
        <v>2094.5893190000002</v>
      </c>
      <c r="Z1296" s="73">
        <v>18.477</v>
      </c>
      <c r="AA1296" s="73">
        <v>1250000</v>
      </c>
      <c r="AB1296" s="73">
        <v>42522.58</v>
      </c>
      <c r="AC1296" s="73">
        <v>1621.1553120000001</v>
      </c>
      <c r="AD1296" s="75">
        <f t="shared" si="60"/>
        <v>2054537299.3688641</v>
      </c>
      <c r="AE1296" s="74">
        <f t="shared" si="61"/>
        <v>129002</v>
      </c>
      <c r="AF1296" s="75">
        <f t="shared" si="62"/>
        <v>15926.398810629789</v>
      </c>
    </row>
    <row r="1297" spans="1:32">
      <c r="A1297" s="69" t="s">
        <v>57</v>
      </c>
      <c r="B1297" s="71" t="s">
        <v>1724</v>
      </c>
      <c r="C1297" s="71"/>
      <c r="D1297" s="72" t="s">
        <v>1215</v>
      </c>
      <c r="E1297" s="71"/>
      <c r="F1297" s="71"/>
      <c r="G1297" s="71"/>
      <c r="H1297" s="71" t="s">
        <v>1237</v>
      </c>
      <c r="I1297" s="71" t="s">
        <v>1215</v>
      </c>
      <c r="J1297" s="73">
        <v>0</v>
      </c>
      <c r="K1297" s="73">
        <v>0</v>
      </c>
      <c r="L1297" s="73">
        <v>0</v>
      </c>
      <c r="M1297" s="73">
        <v>0</v>
      </c>
      <c r="N1297" s="73">
        <v>179200</v>
      </c>
      <c r="O1297" s="73">
        <v>19200000</v>
      </c>
      <c r="P1297" s="73">
        <v>122</v>
      </c>
      <c r="Q1297" s="73">
        <v>491016.39344199997</v>
      </c>
      <c r="R1297" s="73">
        <v>19200000</v>
      </c>
      <c r="S1297" s="73">
        <v>19200000</v>
      </c>
      <c r="T1297" s="73">
        <v>107</v>
      </c>
      <c r="U1297" s="73">
        <v>19200000</v>
      </c>
      <c r="V1297" s="73">
        <v>1760</v>
      </c>
      <c r="W1297" s="73">
        <v>211200</v>
      </c>
      <c r="X1297" s="73">
        <v>2380</v>
      </c>
      <c r="Y1297" s="73">
        <v>183702.03697300001</v>
      </c>
      <c r="Z1297" s="73">
        <v>1760</v>
      </c>
      <c r="AA1297" s="73">
        <v>25800000</v>
      </c>
      <c r="AB1297" s="73">
        <v>5921</v>
      </c>
      <c r="AC1297" s="73">
        <v>174668.273602</v>
      </c>
      <c r="AD1297" s="75">
        <f t="shared" si="60"/>
        <v>2054400000</v>
      </c>
      <c r="AE1297" s="74">
        <f t="shared" si="61"/>
        <v>107</v>
      </c>
      <c r="AF1297" s="75">
        <f t="shared" si="62"/>
        <v>19200000</v>
      </c>
    </row>
    <row r="1298" spans="1:32">
      <c r="A1298" s="69" t="s">
        <v>4771</v>
      </c>
      <c r="B1298" s="71" t="s">
        <v>4772</v>
      </c>
      <c r="C1298" s="71"/>
      <c r="D1298" s="72" t="s">
        <v>1215</v>
      </c>
      <c r="E1298" s="71" t="s">
        <v>4773</v>
      </c>
      <c r="F1298" s="71" t="s">
        <v>4774</v>
      </c>
      <c r="G1298" s="71"/>
      <c r="H1298" s="71" t="s">
        <v>1611</v>
      </c>
      <c r="I1298" s="71" t="s">
        <v>1215</v>
      </c>
      <c r="J1298" s="73">
        <v>11800</v>
      </c>
      <c r="K1298" s="73">
        <v>24009</v>
      </c>
      <c r="L1298" s="73">
        <v>83619</v>
      </c>
      <c r="M1298" s="73">
        <v>20154.894181</v>
      </c>
      <c r="N1298" s="73">
        <v>2156</v>
      </c>
      <c r="O1298" s="73">
        <v>38760</v>
      </c>
      <c r="P1298" s="73">
        <v>5666</v>
      </c>
      <c r="Q1298" s="73">
        <v>16281.074525</v>
      </c>
      <c r="R1298" s="73">
        <v>2200</v>
      </c>
      <c r="S1298" s="73">
        <v>9800</v>
      </c>
      <c r="T1298" s="73">
        <v>110578</v>
      </c>
      <c r="U1298" s="73">
        <v>3304.2389929999999</v>
      </c>
      <c r="V1298" s="73">
        <v>162</v>
      </c>
      <c r="W1298" s="73">
        <v>36449</v>
      </c>
      <c r="X1298" s="73">
        <v>16152</v>
      </c>
      <c r="Y1298" s="73">
        <v>5331.0988040000002</v>
      </c>
      <c r="Z1298" s="73">
        <v>0</v>
      </c>
      <c r="AA1298" s="73">
        <v>529720</v>
      </c>
      <c r="AB1298" s="73">
        <v>31599.599999999999</v>
      </c>
      <c r="AC1298" s="73">
        <v>6249.687113</v>
      </c>
      <c r="AD1298" s="75">
        <f t="shared" si="60"/>
        <v>2050708235.888993</v>
      </c>
      <c r="AE1298" s="74">
        <f t="shared" si="61"/>
        <v>194197</v>
      </c>
      <c r="AF1298" s="75">
        <f t="shared" si="62"/>
        <v>10559.937773956308</v>
      </c>
    </row>
    <row r="1299" spans="1:32">
      <c r="A1299" s="69" t="s">
        <v>4775</v>
      </c>
      <c r="B1299" s="71" t="s">
        <v>4776</v>
      </c>
      <c r="C1299" s="71"/>
      <c r="D1299" s="72" t="s">
        <v>1215</v>
      </c>
      <c r="E1299" s="71" t="s">
        <v>2985</v>
      </c>
      <c r="F1299" s="71" t="s">
        <v>2986</v>
      </c>
      <c r="G1299" s="71"/>
      <c r="H1299" s="71" t="s">
        <v>1237</v>
      </c>
      <c r="I1299" s="71" t="s">
        <v>1219</v>
      </c>
      <c r="J1299" s="73">
        <v>257610</v>
      </c>
      <c r="K1299" s="73">
        <v>310768</v>
      </c>
      <c r="L1299" s="73">
        <v>5385</v>
      </c>
      <c r="M1299" s="73">
        <v>249595.421535</v>
      </c>
      <c r="N1299" s="73">
        <v>0</v>
      </c>
      <c r="O1299" s="73">
        <v>434494</v>
      </c>
      <c r="P1299" s="73">
        <v>2104.799</v>
      </c>
      <c r="Q1299" s="73">
        <v>143380.17714399999</v>
      </c>
      <c r="R1299" s="73">
        <v>189270</v>
      </c>
      <c r="S1299" s="73">
        <v>196080</v>
      </c>
      <c r="T1299" s="73">
        <v>4059</v>
      </c>
      <c r="U1299" s="73">
        <v>173613.392456</v>
      </c>
      <c r="V1299" s="73">
        <v>6309</v>
      </c>
      <c r="W1299" s="73">
        <v>225483</v>
      </c>
      <c r="X1299" s="73">
        <v>12052.966200000001</v>
      </c>
      <c r="Y1299" s="73">
        <v>19404.335912999999</v>
      </c>
      <c r="Z1299" s="73">
        <v>600</v>
      </c>
      <c r="AA1299" s="73">
        <v>275040</v>
      </c>
      <c r="AB1299" s="73">
        <v>23050.79999</v>
      </c>
      <c r="AC1299" s="73">
        <v>17472.378220999999</v>
      </c>
      <c r="AD1299" s="75">
        <f t="shared" si="60"/>
        <v>2048768104.9448791</v>
      </c>
      <c r="AE1299" s="74">
        <f t="shared" si="61"/>
        <v>9444</v>
      </c>
      <c r="AF1299" s="75">
        <f t="shared" si="62"/>
        <v>216938.59645752638</v>
      </c>
    </row>
    <row r="1300" spans="1:32">
      <c r="A1300" s="69" t="s">
        <v>4777</v>
      </c>
      <c r="B1300" s="71" t="s">
        <v>4778</v>
      </c>
      <c r="C1300" s="71"/>
      <c r="D1300" s="72" t="s">
        <v>1219</v>
      </c>
      <c r="E1300" s="71" t="s">
        <v>2021</v>
      </c>
      <c r="F1300" s="71" t="s">
        <v>2022</v>
      </c>
      <c r="G1300" s="71"/>
      <c r="H1300" s="71" t="s">
        <v>1237</v>
      </c>
      <c r="I1300" s="71" t="s">
        <v>1219</v>
      </c>
      <c r="J1300" s="73">
        <v>69072</v>
      </c>
      <c r="K1300" s="73">
        <v>95807</v>
      </c>
      <c r="L1300" s="73">
        <v>20329</v>
      </c>
      <c r="M1300" s="73">
        <v>83943.709080000001</v>
      </c>
      <c r="N1300" s="73">
        <v>3328</v>
      </c>
      <c r="O1300" s="73">
        <v>261700</v>
      </c>
      <c r="P1300" s="73">
        <v>1053</v>
      </c>
      <c r="Q1300" s="73">
        <v>68656.283635</v>
      </c>
      <c r="R1300" s="73">
        <v>18490</v>
      </c>
      <c r="S1300" s="73">
        <v>80754</v>
      </c>
      <c r="T1300" s="73">
        <v>11925</v>
      </c>
      <c r="U1300" s="73">
        <v>28636.652655999998</v>
      </c>
      <c r="V1300" s="73">
        <v>3.75</v>
      </c>
      <c r="W1300" s="73">
        <v>100938</v>
      </c>
      <c r="X1300" s="73">
        <v>23178.9</v>
      </c>
      <c r="Y1300" s="73">
        <v>5524.9948240000003</v>
      </c>
      <c r="Z1300" s="73">
        <v>163</v>
      </c>
      <c r="AA1300" s="73">
        <v>84792</v>
      </c>
      <c r="AB1300" s="73">
        <v>15692</v>
      </c>
      <c r="AC1300" s="73">
        <v>6534.8777060000002</v>
      </c>
      <c r="AD1300" s="75">
        <f t="shared" si="60"/>
        <v>2047983744.8101201</v>
      </c>
      <c r="AE1300" s="74">
        <f t="shared" si="61"/>
        <v>32254</v>
      </c>
      <c r="AF1300" s="75">
        <f t="shared" si="62"/>
        <v>63495.496521675457</v>
      </c>
    </row>
    <row r="1301" spans="1:32">
      <c r="A1301" s="69" t="s">
        <v>4779</v>
      </c>
      <c r="B1301" s="71" t="s">
        <v>4780</v>
      </c>
      <c r="C1301" s="71"/>
      <c r="D1301" s="72" t="s">
        <v>1219</v>
      </c>
      <c r="E1301" s="71" t="s">
        <v>4781</v>
      </c>
      <c r="F1301" s="71" t="s">
        <v>2102</v>
      </c>
      <c r="G1301" s="71"/>
      <c r="H1301" s="71" t="s">
        <v>1621</v>
      </c>
      <c r="I1301" s="71" t="s">
        <v>1215</v>
      </c>
      <c r="J1301" s="73">
        <v>17981</v>
      </c>
      <c r="K1301" s="73">
        <v>24736</v>
      </c>
      <c r="L1301" s="73">
        <v>94161</v>
      </c>
      <c r="M1301" s="73">
        <v>21600.606997999999</v>
      </c>
      <c r="N1301" s="73">
        <v>1697</v>
      </c>
      <c r="O1301" s="73">
        <v>119731</v>
      </c>
      <c r="P1301" s="73">
        <v>14913</v>
      </c>
      <c r="Q1301" s="73">
        <v>20982.427142</v>
      </c>
      <c r="R1301" s="73">
        <v>13908</v>
      </c>
      <c r="S1301" s="73">
        <v>18396</v>
      </c>
      <c r="T1301" s="73">
        <v>820</v>
      </c>
      <c r="U1301" s="73">
        <v>15383.121949</v>
      </c>
      <c r="V1301" s="73">
        <v>1449</v>
      </c>
      <c r="W1301" s="73">
        <v>2034</v>
      </c>
      <c r="X1301" s="73">
        <v>2256</v>
      </c>
      <c r="Y1301" s="73">
        <v>1637.882969</v>
      </c>
      <c r="Z1301" s="73">
        <v>2100</v>
      </c>
      <c r="AA1301" s="73">
        <v>22308</v>
      </c>
      <c r="AB1301" s="73">
        <v>192</v>
      </c>
      <c r="AC1301" s="73">
        <v>21045.718743000001</v>
      </c>
      <c r="AD1301" s="75">
        <f t="shared" si="60"/>
        <v>2046548915.5368578</v>
      </c>
      <c r="AE1301" s="74">
        <f t="shared" si="61"/>
        <v>94981</v>
      </c>
      <c r="AF1301" s="75">
        <f t="shared" si="62"/>
        <v>21546.929549455763</v>
      </c>
    </row>
    <row r="1302" spans="1:32">
      <c r="A1302" s="69" t="s">
        <v>4782</v>
      </c>
      <c r="B1302" s="71" t="s">
        <v>4783</v>
      </c>
      <c r="C1302" s="71"/>
      <c r="D1302" s="72" t="s">
        <v>1219</v>
      </c>
      <c r="E1302" s="71" t="s">
        <v>3981</v>
      </c>
      <c r="F1302" s="71" t="s">
        <v>3982</v>
      </c>
      <c r="G1302" s="71"/>
      <c r="H1302" s="71" t="s">
        <v>1237</v>
      </c>
      <c r="I1302" s="71" t="s">
        <v>1215</v>
      </c>
      <c r="J1302" s="73">
        <v>31614</v>
      </c>
      <c r="K1302" s="73">
        <v>60418</v>
      </c>
      <c r="L1302" s="73">
        <v>38759</v>
      </c>
      <c r="M1302" s="73">
        <v>51860.568071000002</v>
      </c>
      <c r="N1302" s="73">
        <v>11247</v>
      </c>
      <c r="O1302" s="73">
        <v>119216</v>
      </c>
      <c r="P1302" s="73">
        <v>2800</v>
      </c>
      <c r="Q1302" s="73">
        <v>54477.369394000001</v>
      </c>
      <c r="R1302" s="73">
        <v>30100</v>
      </c>
      <c r="S1302" s="73">
        <v>44017</v>
      </c>
      <c r="T1302" s="73">
        <v>896</v>
      </c>
      <c r="U1302" s="73">
        <v>39932.449774000001</v>
      </c>
      <c r="V1302" s="73">
        <v>5915</v>
      </c>
      <c r="W1302" s="73">
        <v>77784</v>
      </c>
      <c r="X1302" s="73">
        <v>175.75</v>
      </c>
      <c r="Y1302" s="73">
        <v>44774.345316999999</v>
      </c>
      <c r="Z1302" s="73">
        <v>200</v>
      </c>
      <c r="AA1302" s="73">
        <v>77784</v>
      </c>
      <c r="AB1302" s="73">
        <v>5638</v>
      </c>
      <c r="AC1302" s="73">
        <v>25282.175345</v>
      </c>
      <c r="AD1302" s="75">
        <f t="shared" si="60"/>
        <v>2045843232.861393</v>
      </c>
      <c r="AE1302" s="74">
        <f t="shared" si="61"/>
        <v>39655</v>
      </c>
      <c r="AF1302" s="75">
        <f t="shared" si="62"/>
        <v>51591.05365934669</v>
      </c>
    </row>
    <row r="1303" spans="1:32">
      <c r="A1303" s="69" t="s">
        <v>4784</v>
      </c>
      <c r="B1303" s="71" t="s">
        <v>4785</v>
      </c>
      <c r="C1303" s="71"/>
      <c r="D1303" s="72" t="s">
        <v>1215</v>
      </c>
      <c r="E1303" s="71" t="s">
        <v>1716</v>
      </c>
      <c r="F1303" s="71" t="s">
        <v>1717</v>
      </c>
      <c r="G1303" s="71"/>
      <c r="H1303" s="71" t="s">
        <v>1237</v>
      </c>
      <c r="I1303" s="71" t="s">
        <v>1219</v>
      </c>
      <c r="J1303" s="73">
        <v>72206</v>
      </c>
      <c r="K1303" s="73">
        <v>95186</v>
      </c>
      <c r="L1303" s="73">
        <v>20669</v>
      </c>
      <c r="M1303" s="73">
        <v>85920.414044000005</v>
      </c>
      <c r="N1303" s="73">
        <v>1458</v>
      </c>
      <c r="O1303" s="73">
        <v>1158354</v>
      </c>
      <c r="P1303" s="73">
        <v>3668.6</v>
      </c>
      <c r="Q1303" s="73">
        <v>78132.371834999998</v>
      </c>
      <c r="R1303" s="73">
        <v>22100</v>
      </c>
      <c r="S1303" s="73">
        <v>43530</v>
      </c>
      <c r="T1303" s="73">
        <v>7224</v>
      </c>
      <c r="U1303" s="73">
        <v>36799.213034</v>
      </c>
      <c r="V1303" s="73">
        <v>1281</v>
      </c>
      <c r="W1303" s="73">
        <v>2742000</v>
      </c>
      <c r="X1303" s="73">
        <v>52184.439989999999</v>
      </c>
      <c r="Y1303" s="73">
        <v>3047.6893359999999</v>
      </c>
      <c r="Z1303" s="73">
        <v>1</v>
      </c>
      <c r="AA1303" s="73">
        <v>768000</v>
      </c>
      <c r="AB1303" s="73">
        <v>114109.56666</v>
      </c>
      <c r="AC1303" s="73">
        <v>2413.175326</v>
      </c>
      <c r="AD1303" s="75">
        <f t="shared" si="60"/>
        <v>2041726552.8330522</v>
      </c>
      <c r="AE1303" s="74">
        <f t="shared" si="61"/>
        <v>27893</v>
      </c>
      <c r="AF1303" s="75">
        <f t="shared" si="62"/>
        <v>73198.528406161116</v>
      </c>
    </row>
    <row r="1304" spans="1:32">
      <c r="A1304" s="69" t="s">
        <v>4786</v>
      </c>
      <c r="B1304" s="71" t="s">
        <v>4787</v>
      </c>
      <c r="C1304" s="71"/>
      <c r="D1304" s="72" t="s">
        <v>1215</v>
      </c>
      <c r="E1304" s="71" t="s">
        <v>3318</v>
      </c>
      <c r="F1304" s="71" t="s">
        <v>3319</v>
      </c>
      <c r="G1304" s="71"/>
      <c r="H1304" s="71" t="s">
        <v>1237</v>
      </c>
      <c r="I1304" s="71" t="s">
        <v>1219</v>
      </c>
      <c r="J1304" s="73">
        <v>0</v>
      </c>
      <c r="K1304" s="73">
        <v>132199</v>
      </c>
      <c r="L1304" s="73">
        <v>13601</v>
      </c>
      <c r="M1304" s="73">
        <v>115713.70193</v>
      </c>
      <c r="N1304" s="73">
        <v>0</v>
      </c>
      <c r="O1304" s="73">
        <v>1705731</v>
      </c>
      <c r="P1304" s="73">
        <v>5514.7</v>
      </c>
      <c r="Q1304" s="73">
        <v>24363.381923000001</v>
      </c>
      <c r="R1304" s="73">
        <v>33000</v>
      </c>
      <c r="S1304" s="73">
        <v>117000</v>
      </c>
      <c r="T1304" s="73">
        <v>6700</v>
      </c>
      <c r="U1304" s="73">
        <v>69725.316414000001</v>
      </c>
      <c r="V1304" s="73">
        <v>4034</v>
      </c>
      <c r="W1304" s="73">
        <v>190900</v>
      </c>
      <c r="X1304" s="73">
        <v>26644.5</v>
      </c>
      <c r="Y1304" s="73">
        <v>5526.2610269999996</v>
      </c>
      <c r="Z1304" s="73">
        <v>65</v>
      </c>
      <c r="AA1304" s="73">
        <v>187500</v>
      </c>
      <c r="AB1304" s="73">
        <v>30402</v>
      </c>
      <c r="AC1304" s="73">
        <v>13111.409969</v>
      </c>
      <c r="AD1304" s="75">
        <f t="shared" si="60"/>
        <v>2040981679.9237299</v>
      </c>
      <c r="AE1304" s="74">
        <f t="shared" si="61"/>
        <v>20301</v>
      </c>
      <c r="AF1304" s="75">
        <f t="shared" si="62"/>
        <v>100536.01694122111</v>
      </c>
    </row>
    <row r="1305" spans="1:32">
      <c r="A1305" s="69" t="s">
        <v>4788</v>
      </c>
      <c r="B1305" s="71" t="s">
        <v>4789</v>
      </c>
      <c r="C1305" s="71"/>
      <c r="D1305" s="72" t="s">
        <v>1219</v>
      </c>
      <c r="E1305" s="71" t="s">
        <v>3725</v>
      </c>
      <c r="F1305" s="71" t="s">
        <v>3726</v>
      </c>
      <c r="G1305" s="71"/>
      <c r="H1305" s="71" t="s">
        <v>1611</v>
      </c>
      <c r="I1305" s="71" t="s">
        <v>1215</v>
      </c>
      <c r="J1305" s="73">
        <v>62310</v>
      </c>
      <c r="K1305" s="73">
        <v>77037</v>
      </c>
      <c r="L1305" s="73">
        <v>22726</v>
      </c>
      <c r="M1305" s="73">
        <v>70651.889108000003</v>
      </c>
      <c r="N1305" s="73">
        <v>0</v>
      </c>
      <c r="O1305" s="73">
        <v>171622</v>
      </c>
      <c r="P1305" s="73">
        <v>15860</v>
      </c>
      <c r="Q1305" s="73">
        <v>24915.010406000001</v>
      </c>
      <c r="R1305" s="73">
        <v>15000</v>
      </c>
      <c r="S1305" s="73">
        <v>46000</v>
      </c>
      <c r="T1305" s="73">
        <v>21586</v>
      </c>
      <c r="U1305" s="73">
        <v>19959.409334</v>
      </c>
      <c r="V1305" s="73">
        <v>6250</v>
      </c>
      <c r="W1305" s="73">
        <v>151243</v>
      </c>
      <c r="X1305" s="73">
        <v>8846</v>
      </c>
      <c r="Y1305" s="73">
        <v>31254.541344000001</v>
      </c>
      <c r="Z1305" s="73">
        <v>7125</v>
      </c>
      <c r="AA1305" s="73">
        <v>173316</v>
      </c>
      <c r="AB1305" s="73">
        <v>7713</v>
      </c>
      <c r="AC1305" s="73">
        <v>43236.896037999999</v>
      </c>
      <c r="AD1305" s="75">
        <f t="shared" si="60"/>
        <v>2036478641.7521319</v>
      </c>
      <c r="AE1305" s="74">
        <f t="shared" si="61"/>
        <v>44312</v>
      </c>
      <c r="AF1305" s="75">
        <f t="shared" si="62"/>
        <v>45957.723455319821</v>
      </c>
    </row>
    <row r="1306" spans="1:32">
      <c r="A1306" s="69" t="s">
        <v>4790</v>
      </c>
      <c r="B1306" s="71" t="s">
        <v>4791</v>
      </c>
      <c r="C1306" s="71"/>
      <c r="D1306" s="72" t="s">
        <v>1215</v>
      </c>
      <c r="E1306" s="71" t="s">
        <v>1653</v>
      </c>
      <c r="F1306" s="71" t="s">
        <v>1654</v>
      </c>
      <c r="G1306" s="71"/>
      <c r="H1306" s="71" t="s">
        <v>1237</v>
      </c>
      <c r="I1306" s="71" t="s">
        <v>1215</v>
      </c>
      <c r="J1306" s="73">
        <v>1326</v>
      </c>
      <c r="K1306" s="73">
        <v>56104</v>
      </c>
      <c r="L1306" s="73">
        <v>32360</v>
      </c>
      <c r="M1306" s="73">
        <v>49823.450214999997</v>
      </c>
      <c r="N1306" s="73">
        <v>1528</v>
      </c>
      <c r="O1306" s="73">
        <v>226120</v>
      </c>
      <c r="P1306" s="73">
        <v>7342</v>
      </c>
      <c r="Q1306" s="73">
        <v>36179.429105000003</v>
      </c>
      <c r="R1306" s="73">
        <v>29460</v>
      </c>
      <c r="S1306" s="73">
        <v>49653</v>
      </c>
      <c r="T1306" s="73">
        <v>10161</v>
      </c>
      <c r="U1306" s="73">
        <v>41624.952362999997</v>
      </c>
      <c r="V1306" s="73">
        <v>1041</v>
      </c>
      <c r="W1306" s="73">
        <v>76650</v>
      </c>
      <c r="X1306" s="73">
        <v>25551.563330000001</v>
      </c>
      <c r="Y1306" s="73">
        <v>8301.5380509999995</v>
      </c>
      <c r="Z1306" s="73">
        <v>54</v>
      </c>
      <c r="AA1306" s="73">
        <v>58068</v>
      </c>
      <c r="AB1306" s="73">
        <v>91650</v>
      </c>
      <c r="AC1306" s="73">
        <v>4255.9217189999999</v>
      </c>
      <c r="AD1306" s="75">
        <f t="shared" si="60"/>
        <v>2035237989.9178429</v>
      </c>
      <c r="AE1306" s="74">
        <f t="shared" si="61"/>
        <v>42521</v>
      </c>
      <c r="AF1306" s="75">
        <f t="shared" si="62"/>
        <v>47864.302107613716</v>
      </c>
    </row>
    <row r="1307" spans="1:32">
      <c r="A1307" s="69" t="s">
        <v>4792</v>
      </c>
      <c r="B1307" s="71" t="s">
        <v>4793</v>
      </c>
      <c r="C1307" s="71"/>
      <c r="D1307" s="72" t="s">
        <v>1219</v>
      </c>
      <c r="E1307" s="71" t="s">
        <v>1797</v>
      </c>
      <c r="F1307" s="71" t="s">
        <v>1798</v>
      </c>
      <c r="G1307" s="71"/>
      <c r="H1307" s="71" t="s">
        <v>2128</v>
      </c>
      <c r="I1307" s="71" t="s">
        <v>1215</v>
      </c>
      <c r="J1307" s="73">
        <v>5512</v>
      </c>
      <c r="K1307" s="73">
        <v>13496</v>
      </c>
      <c r="L1307" s="73">
        <v>178321</v>
      </c>
      <c r="M1307" s="73">
        <v>11411.389219999999</v>
      </c>
      <c r="N1307" s="73">
        <v>1000</v>
      </c>
      <c r="O1307" s="73">
        <v>200815</v>
      </c>
      <c r="P1307" s="73">
        <v>5424</v>
      </c>
      <c r="Q1307" s="73">
        <v>12519.049988000001</v>
      </c>
      <c r="R1307" s="73">
        <v>11944</v>
      </c>
      <c r="S1307" s="73">
        <v>11944</v>
      </c>
      <c r="T1307" s="73">
        <v>7</v>
      </c>
      <c r="U1307" s="73">
        <v>11944</v>
      </c>
      <c r="V1307" s="73">
        <v>709</v>
      </c>
      <c r="W1307" s="73">
        <v>15949</v>
      </c>
      <c r="X1307" s="73">
        <v>33</v>
      </c>
      <c r="Y1307" s="73">
        <v>11982.515151</v>
      </c>
      <c r="Z1307" s="73">
        <v>4712</v>
      </c>
      <c r="AA1307" s="73">
        <v>15949</v>
      </c>
      <c r="AB1307" s="73">
        <v>3775</v>
      </c>
      <c r="AC1307" s="73">
        <v>11922.247594</v>
      </c>
      <c r="AD1307" s="75">
        <f t="shared" si="60"/>
        <v>2034973945.0996199</v>
      </c>
      <c r="AE1307" s="74">
        <f t="shared" si="61"/>
        <v>178328</v>
      </c>
      <c r="AF1307" s="75">
        <f t="shared" si="62"/>
        <v>11411.410126842784</v>
      </c>
    </row>
    <row r="1308" spans="1:32">
      <c r="A1308" s="69" t="s">
        <v>4794</v>
      </c>
      <c r="B1308" s="71" t="s">
        <v>4795</v>
      </c>
      <c r="C1308" s="71"/>
      <c r="D1308" s="72" t="s">
        <v>1215</v>
      </c>
      <c r="E1308" s="71" t="s">
        <v>1442</v>
      </c>
      <c r="F1308" s="71" t="s">
        <v>1443</v>
      </c>
      <c r="G1308" s="71"/>
      <c r="H1308" s="71" t="s">
        <v>1224</v>
      </c>
      <c r="I1308" s="71" t="s">
        <v>1219</v>
      </c>
      <c r="J1308" s="73">
        <v>0</v>
      </c>
      <c r="K1308" s="73">
        <v>0</v>
      </c>
      <c r="L1308" s="73">
        <v>0</v>
      </c>
      <c r="M1308" s="73">
        <v>0</v>
      </c>
      <c r="N1308" s="73">
        <v>72910</v>
      </c>
      <c r="O1308" s="73">
        <v>238095</v>
      </c>
      <c r="P1308" s="73">
        <v>602</v>
      </c>
      <c r="Q1308" s="73">
        <v>132043.93023</v>
      </c>
      <c r="R1308" s="73">
        <v>90000</v>
      </c>
      <c r="S1308" s="73">
        <v>110000</v>
      </c>
      <c r="T1308" s="73">
        <v>21395</v>
      </c>
      <c r="U1308" s="73">
        <v>95064.337457999995</v>
      </c>
      <c r="V1308" s="73">
        <v>82669</v>
      </c>
      <c r="W1308" s="73">
        <v>166000</v>
      </c>
      <c r="X1308" s="73">
        <v>6921</v>
      </c>
      <c r="Y1308" s="73">
        <v>107206.29287400001</v>
      </c>
      <c r="Z1308" s="73">
        <v>23750</v>
      </c>
      <c r="AA1308" s="73">
        <v>719400</v>
      </c>
      <c r="AB1308" s="73">
        <v>6530</v>
      </c>
      <c r="AC1308" s="73">
        <v>107263.92787</v>
      </c>
      <c r="AD1308" s="75">
        <f t="shared" si="60"/>
        <v>2033901499.9139099</v>
      </c>
      <c r="AE1308" s="74">
        <f t="shared" si="61"/>
        <v>21395</v>
      </c>
      <c r="AF1308" s="75">
        <f t="shared" si="62"/>
        <v>95064.337457999995</v>
      </c>
    </row>
    <row r="1309" spans="1:32">
      <c r="A1309" s="69" t="s">
        <v>4796</v>
      </c>
      <c r="B1309" s="71" t="s">
        <v>4797</v>
      </c>
      <c r="C1309" s="71"/>
      <c r="D1309" s="72" t="s">
        <v>1219</v>
      </c>
      <c r="E1309" s="71" t="s">
        <v>2693</v>
      </c>
      <c r="F1309" s="71" t="s">
        <v>2694</v>
      </c>
      <c r="G1309" s="71"/>
      <c r="H1309" s="71" t="s">
        <v>1237</v>
      </c>
      <c r="I1309" s="71" t="s">
        <v>1219</v>
      </c>
      <c r="J1309" s="73">
        <v>23790</v>
      </c>
      <c r="K1309" s="73">
        <v>28226</v>
      </c>
      <c r="L1309" s="73">
        <v>13391</v>
      </c>
      <c r="M1309" s="73">
        <v>27852.060259000002</v>
      </c>
      <c r="N1309" s="73">
        <v>14</v>
      </c>
      <c r="O1309" s="73">
        <v>39480</v>
      </c>
      <c r="P1309" s="73">
        <v>2386309.1497999998</v>
      </c>
      <c r="Q1309" s="73">
        <v>79.960543999999999</v>
      </c>
      <c r="R1309" s="73">
        <v>19</v>
      </c>
      <c r="S1309" s="73">
        <v>22680</v>
      </c>
      <c r="T1309" s="73">
        <v>213216</v>
      </c>
      <c r="U1309" s="73">
        <v>7780.3534399999999</v>
      </c>
      <c r="V1309" s="73">
        <v>13</v>
      </c>
      <c r="W1309" s="73">
        <v>337680</v>
      </c>
      <c r="X1309" s="73">
        <v>22626500.297079999</v>
      </c>
      <c r="Y1309" s="73">
        <v>39.642449999999997</v>
      </c>
      <c r="Z1309" s="73">
        <v>0</v>
      </c>
      <c r="AA1309" s="73">
        <v>267177960</v>
      </c>
      <c r="AB1309" s="73">
        <v>18941940.1862</v>
      </c>
      <c r="AC1309" s="73">
        <v>73.994671999999994</v>
      </c>
      <c r="AD1309" s="75">
        <f t="shared" si="60"/>
        <v>2031862777.9913092</v>
      </c>
      <c r="AE1309" s="74">
        <f t="shared" si="61"/>
        <v>226607</v>
      </c>
      <c r="AF1309" s="75">
        <f t="shared" si="62"/>
        <v>8966.4607800787671</v>
      </c>
    </row>
    <row r="1310" spans="1:32">
      <c r="A1310" s="69" t="s">
        <v>4798</v>
      </c>
      <c r="B1310" s="71" t="s">
        <v>4234</v>
      </c>
      <c r="C1310" s="71"/>
      <c r="D1310" s="72" t="s">
        <v>1219</v>
      </c>
      <c r="E1310" s="71" t="s">
        <v>3089</v>
      </c>
      <c r="F1310" s="71" t="s">
        <v>3090</v>
      </c>
      <c r="G1310" s="71"/>
      <c r="H1310" s="71" t="s">
        <v>1237</v>
      </c>
      <c r="I1310" s="71" t="s">
        <v>1215</v>
      </c>
      <c r="J1310" s="73">
        <v>1089</v>
      </c>
      <c r="K1310" s="73">
        <v>11339</v>
      </c>
      <c r="L1310" s="73">
        <v>231711</v>
      </c>
      <c r="M1310" s="73">
        <v>8763.9844670000002</v>
      </c>
      <c r="N1310" s="73">
        <v>0</v>
      </c>
      <c r="O1310" s="73">
        <v>563850</v>
      </c>
      <c r="P1310" s="73">
        <v>199706</v>
      </c>
      <c r="Q1310" s="73">
        <v>4688.1390890000002</v>
      </c>
      <c r="R1310" s="73">
        <v>0</v>
      </c>
      <c r="S1310" s="73">
        <v>0</v>
      </c>
      <c r="T1310" s="73">
        <v>0</v>
      </c>
      <c r="U1310" s="73">
        <v>0</v>
      </c>
      <c r="V1310" s="73">
        <v>901</v>
      </c>
      <c r="W1310" s="73">
        <v>2650</v>
      </c>
      <c r="X1310" s="73">
        <v>68</v>
      </c>
      <c r="Y1310" s="73">
        <v>1856.323529</v>
      </c>
      <c r="Z1310" s="73">
        <v>1802</v>
      </c>
      <c r="AA1310" s="73">
        <v>1802</v>
      </c>
      <c r="AB1310" s="73">
        <v>15</v>
      </c>
      <c r="AC1310" s="73">
        <v>1802</v>
      </c>
      <c r="AD1310" s="75">
        <f t="shared" si="60"/>
        <v>2030711604.8330371</v>
      </c>
      <c r="AE1310" s="74">
        <f t="shared" si="61"/>
        <v>231711</v>
      </c>
      <c r="AF1310" s="75">
        <f t="shared" si="62"/>
        <v>8763.9844670000002</v>
      </c>
    </row>
    <row r="1311" spans="1:32">
      <c r="A1311" s="69" t="s">
        <v>4799</v>
      </c>
      <c r="B1311" s="71" t="s">
        <v>4800</v>
      </c>
      <c r="C1311" s="71"/>
      <c r="D1311" s="72" t="s">
        <v>1219</v>
      </c>
      <c r="E1311" s="71" t="s">
        <v>3089</v>
      </c>
      <c r="F1311" s="71" t="s">
        <v>3090</v>
      </c>
      <c r="G1311" s="71"/>
      <c r="H1311" s="71" t="s">
        <v>1237</v>
      </c>
      <c r="I1311" s="71" t="s">
        <v>1215</v>
      </c>
      <c r="J1311" s="73">
        <v>21347</v>
      </c>
      <c r="K1311" s="73">
        <v>31178</v>
      </c>
      <c r="L1311" s="73">
        <v>77585</v>
      </c>
      <c r="M1311" s="73">
        <v>25710.334930000001</v>
      </c>
      <c r="N1311" s="73">
        <v>0</v>
      </c>
      <c r="O1311" s="73">
        <v>368952</v>
      </c>
      <c r="P1311" s="73">
        <v>10402.5</v>
      </c>
      <c r="Q1311" s="73">
        <v>26002.133761000001</v>
      </c>
      <c r="R1311" s="73">
        <v>16036</v>
      </c>
      <c r="S1311" s="73">
        <v>21636</v>
      </c>
      <c r="T1311" s="73">
        <v>1828</v>
      </c>
      <c r="U1311" s="73">
        <v>19048.105028999998</v>
      </c>
      <c r="V1311" s="73">
        <v>8344</v>
      </c>
      <c r="W1311" s="73">
        <v>43940</v>
      </c>
      <c r="X1311" s="73">
        <v>310.75</v>
      </c>
      <c r="Y1311" s="73">
        <v>36677.513915000003</v>
      </c>
      <c r="Z1311" s="73">
        <v>128</v>
      </c>
      <c r="AA1311" s="73">
        <v>37718</v>
      </c>
      <c r="AB1311" s="73">
        <v>19416</v>
      </c>
      <c r="AC1311" s="73">
        <v>12018.366807</v>
      </c>
      <c r="AD1311" s="75">
        <f t="shared" si="60"/>
        <v>2029556271.5370619</v>
      </c>
      <c r="AE1311" s="74">
        <f t="shared" si="61"/>
        <v>79413</v>
      </c>
      <c r="AF1311" s="75">
        <f t="shared" si="62"/>
        <v>25556.977718220718</v>
      </c>
    </row>
    <row r="1312" spans="1:32">
      <c r="A1312" s="69" t="s">
        <v>4801</v>
      </c>
      <c r="B1312" s="71" t="s">
        <v>4802</v>
      </c>
      <c r="C1312" s="71"/>
      <c r="D1312" s="72" t="s">
        <v>1215</v>
      </c>
      <c r="E1312" s="71" t="s">
        <v>1525</v>
      </c>
      <c r="F1312" s="71" t="s">
        <v>1526</v>
      </c>
      <c r="G1312" s="71"/>
      <c r="H1312" s="71" t="s">
        <v>1237</v>
      </c>
      <c r="I1312" s="71" t="s">
        <v>1215</v>
      </c>
      <c r="J1312" s="73">
        <v>35430</v>
      </c>
      <c r="K1312" s="73">
        <v>59847</v>
      </c>
      <c r="L1312" s="73">
        <v>36565</v>
      </c>
      <c r="M1312" s="73">
        <v>54610.725142000003</v>
      </c>
      <c r="N1312" s="73">
        <v>0</v>
      </c>
      <c r="O1312" s="73">
        <v>97720</v>
      </c>
      <c r="P1312" s="73">
        <v>2669</v>
      </c>
      <c r="Q1312" s="73">
        <v>57508.728546999999</v>
      </c>
      <c r="R1312" s="73">
        <v>13139</v>
      </c>
      <c r="S1312" s="73">
        <v>52836</v>
      </c>
      <c r="T1312" s="73">
        <v>627</v>
      </c>
      <c r="U1312" s="73">
        <v>46544.912275000002</v>
      </c>
      <c r="V1312" s="73">
        <v>707</v>
      </c>
      <c r="W1312" s="73">
        <v>78054</v>
      </c>
      <c r="X1312" s="73">
        <v>1119.9828500000001</v>
      </c>
      <c r="Y1312" s="73">
        <v>5402.5302629999996</v>
      </c>
      <c r="Z1312" s="73">
        <v>2134</v>
      </c>
      <c r="AA1312" s="73">
        <v>67095</v>
      </c>
      <c r="AB1312" s="73">
        <v>5435</v>
      </c>
      <c r="AC1312" s="73">
        <v>14045.683684</v>
      </c>
      <c r="AD1312" s="75">
        <f t="shared" si="60"/>
        <v>2026024824.8136551</v>
      </c>
      <c r="AE1312" s="74">
        <f t="shared" si="61"/>
        <v>37192</v>
      </c>
      <c r="AF1312" s="75">
        <f t="shared" si="62"/>
        <v>54474.747924651943</v>
      </c>
    </row>
    <row r="1313" spans="1:32">
      <c r="A1313" s="69" t="s">
        <v>4803</v>
      </c>
      <c r="B1313" s="71" t="s">
        <v>4804</v>
      </c>
      <c r="C1313" s="71"/>
      <c r="D1313" s="72" t="s">
        <v>1219</v>
      </c>
      <c r="E1313" s="71" t="s">
        <v>1914</v>
      </c>
      <c r="F1313" s="71" t="s">
        <v>1915</v>
      </c>
      <c r="G1313" s="71"/>
      <c r="H1313" s="71" t="s">
        <v>1237</v>
      </c>
      <c r="I1313" s="71" t="s">
        <v>1219</v>
      </c>
      <c r="J1313" s="73">
        <v>0</v>
      </c>
      <c r="K1313" s="73">
        <v>0</v>
      </c>
      <c r="L1313" s="73">
        <v>0</v>
      </c>
      <c r="M1313" s="73">
        <v>0</v>
      </c>
      <c r="N1313" s="73">
        <v>0</v>
      </c>
      <c r="O1313" s="73">
        <v>0</v>
      </c>
      <c r="P1313" s="73">
        <v>0</v>
      </c>
      <c r="Q1313" s="73">
        <v>0</v>
      </c>
      <c r="R1313" s="73">
        <v>9000</v>
      </c>
      <c r="S1313" s="73">
        <v>17020</v>
      </c>
      <c r="T1313" s="73">
        <v>175886</v>
      </c>
      <c r="U1313" s="73">
        <v>11512.421335999999</v>
      </c>
      <c r="V1313" s="73">
        <v>0</v>
      </c>
      <c r="W1313" s="73">
        <v>0</v>
      </c>
      <c r="X1313" s="73">
        <v>0</v>
      </c>
      <c r="Y1313" s="73">
        <v>0</v>
      </c>
      <c r="Z1313" s="73">
        <v>0</v>
      </c>
      <c r="AA1313" s="73">
        <v>14700</v>
      </c>
      <c r="AB1313" s="73">
        <v>111216.6</v>
      </c>
      <c r="AC1313" s="73">
        <v>655.17443400000002</v>
      </c>
      <c r="AD1313" s="75">
        <f t="shared" si="60"/>
        <v>2024873739.1036959</v>
      </c>
      <c r="AE1313" s="74">
        <f t="shared" si="61"/>
        <v>175886</v>
      </c>
      <c r="AF1313" s="75">
        <f t="shared" si="62"/>
        <v>11512.421335999999</v>
      </c>
    </row>
    <row r="1314" spans="1:32">
      <c r="A1314" s="69" t="s">
        <v>4805</v>
      </c>
      <c r="B1314" s="71" t="s">
        <v>4806</v>
      </c>
      <c r="C1314" s="71"/>
      <c r="D1314" s="72" t="s">
        <v>1215</v>
      </c>
      <c r="E1314" s="71" t="s">
        <v>3440</v>
      </c>
      <c r="F1314" s="71" t="s">
        <v>3441</v>
      </c>
      <c r="G1314" s="71"/>
      <c r="H1314" s="71" t="s">
        <v>1237</v>
      </c>
      <c r="I1314" s="71" t="s">
        <v>1215</v>
      </c>
      <c r="J1314" s="73">
        <v>48114</v>
      </c>
      <c r="K1314" s="73">
        <v>59299</v>
      </c>
      <c r="L1314" s="73">
        <v>35147</v>
      </c>
      <c r="M1314" s="73">
        <v>52662.759235999998</v>
      </c>
      <c r="N1314" s="73">
        <v>11333</v>
      </c>
      <c r="O1314" s="73">
        <v>65060</v>
      </c>
      <c r="P1314" s="73">
        <v>370</v>
      </c>
      <c r="Q1314" s="73">
        <v>52751.914659000002</v>
      </c>
      <c r="R1314" s="73">
        <v>31800</v>
      </c>
      <c r="S1314" s="73">
        <v>48624</v>
      </c>
      <c r="T1314" s="73">
        <v>4624</v>
      </c>
      <c r="U1314" s="73">
        <v>37564.379971000002</v>
      </c>
      <c r="V1314" s="73">
        <v>5562</v>
      </c>
      <c r="W1314" s="73">
        <v>57738</v>
      </c>
      <c r="X1314" s="73">
        <v>4354.5</v>
      </c>
      <c r="Y1314" s="73">
        <v>8793.792324</v>
      </c>
      <c r="Z1314" s="73">
        <v>120</v>
      </c>
      <c r="AA1314" s="73">
        <v>63660</v>
      </c>
      <c r="AB1314" s="73">
        <v>4900</v>
      </c>
      <c r="AC1314" s="73">
        <v>13064.906937</v>
      </c>
      <c r="AD1314" s="75">
        <f t="shared" si="60"/>
        <v>2024635691.853596</v>
      </c>
      <c r="AE1314" s="74">
        <f t="shared" si="61"/>
        <v>39771</v>
      </c>
      <c r="AF1314" s="75">
        <f t="shared" si="62"/>
        <v>50907.336799517136</v>
      </c>
    </row>
    <row r="1315" spans="1:32">
      <c r="A1315" s="69" t="s">
        <v>4807</v>
      </c>
      <c r="B1315" s="71" t="s">
        <v>4808</v>
      </c>
      <c r="C1315" s="71"/>
      <c r="D1315" s="72" t="s">
        <v>1219</v>
      </c>
      <c r="E1315" s="71" t="s">
        <v>2785</v>
      </c>
      <c r="F1315" s="71" t="s">
        <v>2786</v>
      </c>
      <c r="G1315" s="71"/>
      <c r="H1315" s="71" t="s">
        <v>1621</v>
      </c>
      <c r="I1315" s="71" t="s">
        <v>1215</v>
      </c>
      <c r="J1315" s="73">
        <v>3543</v>
      </c>
      <c r="K1315" s="73">
        <v>16000</v>
      </c>
      <c r="L1315" s="73">
        <v>407138</v>
      </c>
      <c r="M1315" s="73">
        <v>4833.6457870000004</v>
      </c>
      <c r="N1315" s="73">
        <v>0</v>
      </c>
      <c r="O1315" s="73">
        <v>1698210</v>
      </c>
      <c r="P1315" s="73">
        <v>99414</v>
      </c>
      <c r="Q1315" s="73">
        <v>6026.152</v>
      </c>
      <c r="R1315" s="73">
        <v>4170</v>
      </c>
      <c r="S1315" s="73">
        <v>5438</v>
      </c>
      <c r="T1315" s="73">
        <v>11450</v>
      </c>
      <c r="U1315" s="73">
        <v>4505.760867</v>
      </c>
      <c r="V1315" s="73">
        <v>0.94</v>
      </c>
      <c r="W1315" s="73">
        <v>11067</v>
      </c>
      <c r="X1315" s="73">
        <v>4192</v>
      </c>
      <c r="Y1315" s="73">
        <v>5271.832805</v>
      </c>
      <c r="Z1315" s="73">
        <v>1761</v>
      </c>
      <c r="AA1315" s="73">
        <v>129600</v>
      </c>
      <c r="AB1315" s="73">
        <v>11451</v>
      </c>
      <c r="AC1315" s="73">
        <v>5165.9282149999999</v>
      </c>
      <c r="AD1315" s="75">
        <f t="shared" si="60"/>
        <v>2019551840.3547561</v>
      </c>
      <c r="AE1315" s="74">
        <f t="shared" si="61"/>
        <v>418588</v>
      </c>
      <c r="AF1315" s="75">
        <f t="shared" si="62"/>
        <v>4824.6768668828445</v>
      </c>
    </row>
    <row r="1316" spans="1:32">
      <c r="A1316" s="69" t="s">
        <v>4809</v>
      </c>
      <c r="B1316" s="71" t="s">
        <v>4810</v>
      </c>
      <c r="C1316" s="71"/>
      <c r="D1316" s="72" t="s">
        <v>1215</v>
      </c>
      <c r="E1316" s="71" t="s">
        <v>1898</v>
      </c>
      <c r="F1316" s="71" t="s">
        <v>1899</v>
      </c>
      <c r="G1316" s="71"/>
      <c r="H1316" s="71" t="s">
        <v>1611</v>
      </c>
      <c r="I1316" s="71" t="s">
        <v>1215</v>
      </c>
      <c r="J1316" s="73">
        <v>24300</v>
      </c>
      <c r="K1316" s="73">
        <v>37335</v>
      </c>
      <c r="L1316" s="73">
        <v>45315</v>
      </c>
      <c r="M1316" s="73">
        <v>33157.950983000002</v>
      </c>
      <c r="N1316" s="73">
        <v>0</v>
      </c>
      <c r="O1316" s="73">
        <v>53782</v>
      </c>
      <c r="P1316" s="73">
        <v>7011</v>
      </c>
      <c r="Q1316" s="73">
        <v>33197.612322000001</v>
      </c>
      <c r="R1316" s="73">
        <v>25000</v>
      </c>
      <c r="S1316" s="73">
        <v>29000</v>
      </c>
      <c r="T1316" s="73">
        <v>18687</v>
      </c>
      <c r="U1316" s="73">
        <v>27588.831805000002</v>
      </c>
      <c r="V1316" s="73">
        <v>26441</v>
      </c>
      <c r="W1316" s="73">
        <v>58400</v>
      </c>
      <c r="X1316" s="73">
        <v>9144</v>
      </c>
      <c r="Y1316" s="73">
        <v>33787.717550000001</v>
      </c>
      <c r="Z1316" s="73">
        <v>76</v>
      </c>
      <c r="AA1316" s="73">
        <v>451540</v>
      </c>
      <c r="AB1316" s="73">
        <v>16394.8</v>
      </c>
      <c r="AC1316" s="73">
        <v>30963.61346</v>
      </c>
      <c r="AD1316" s="75">
        <f t="shared" si="60"/>
        <v>2018105048.7346802</v>
      </c>
      <c r="AE1316" s="74">
        <f t="shared" si="61"/>
        <v>64002</v>
      </c>
      <c r="AF1316" s="75">
        <f t="shared" si="62"/>
        <v>31531.906014416429</v>
      </c>
    </row>
    <row r="1317" spans="1:32">
      <c r="A1317" s="69" t="s">
        <v>4811</v>
      </c>
      <c r="B1317" s="71" t="s">
        <v>4008</v>
      </c>
      <c r="C1317" s="71"/>
      <c r="D1317" s="72" t="s">
        <v>1219</v>
      </c>
      <c r="E1317" s="71" t="s">
        <v>1938</v>
      </c>
      <c r="F1317" s="71" t="s">
        <v>1939</v>
      </c>
      <c r="G1317" s="71"/>
      <c r="H1317" s="71" t="s">
        <v>1237</v>
      </c>
      <c r="I1317" s="71" t="s">
        <v>1219</v>
      </c>
      <c r="J1317" s="73">
        <v>31698</v>
      </c>
      <c r="K1317" s="73">
        <v>65298</v>
      </c>
      <c r="L1317" s="73">
        <v>41174</v>
      </c>
      <c r="M1317" s="73">
        <v>49011.299573999997</v>
      </c>
      <c r="N1317" s="73">
        <v>6150</v>
      </c>
      <c r="O1317" s="73">
        <v>12300</v>
      </c>
      <c r="P1317" s="73">
        <v>359</v>
      </c>
      <c r="Q1317" s="73">
        <v>11395.821722000001</v>
      </c>
      <c r="R1317" s="73">
        <v>0</v>
      </c>
      <c r="S1317" s="73">
        <v>0</v>
      </c>
      <c r="T1317" s="73">
        <v>0</v>
      </c>
      <c r="U1317" s="73">
        <v>0</v>
      </c>
      <c r="V1317" s="73">
        <v>0</v>
      </c>
      <c r="W1317" s="73">
        <v>0</v>
      </c>
      <c r="X1317" s="73">
        <v>0</v>
      </c>
      <c r="Y1317" s="73">
        <v>0</v>
      </c>
      <c r="Z1317" s="73">
        <v>35</v>
      </c>
      <c r="AA1317" s="73">
        <v>65298.12</v>
      </c>
      <c r="AB1317" s="73">
        <v>61013.24</v>
      </c>
      <c r="AC1317" s="73">
        <v>1064.108117</v>
      </c>
      <c r="AD1317" s="75">
        <f t="shared" si="60"/>
        <v>2017991248.6598759</v>
      </c>
      <c r="AE1317" s="74">
        <f t="shared" si="61"/>
        <v>41174</v>
      </c>
      <c r="AF1317" s="75">
        <f t="shared" si="62"/>
        <v>49011.299573999997</v>
      </c>
    </row>
    <row r="1318" spans="1:32">
      <c r="A1318" s="69" t="s">
        <v>4812</v>
      </c>
      <c r="B1318" s="71" t="s">
        <v>4813</v>
      </c>
      <c r="C1318" s="71"/>
      <c r="D1318" s="72" t="s">
        <v>1219</v>
      </c>
      <c r="E1318" s="71" t="s">
        <v>1330</v>
      </c>
      <c r="F1318" s="71" t="s">
        <v>1331</v>
      </c>
      <c r="G1318" s="71"/>
      <c r="H1318" s="71" t="s">
        <v>1237</v>
      </c>
      <c r="I1318" s="71" t="s">
        <v>1215</v>
      </c>
      <c r="J1318" s="73">
        <v>15391</v>
      </c>
      <c r="K1318" s="73">
        <v>18470</v>
      </c>
      <c r="L1318" s="73">
        <v>117847</v>
      </c>
      <c r="M1318" s="73">
        <v>17118.868019000001</v>
      </c>
      <c r="N1318" s="73">
        <v>0</v>
      </c>
      <c r="O1318" s="73">
        <v>26000</v>
      </c>
      <c r="P1318" s="73">
        <v>16132</v>
      </c>
      <c r="Q1318" s="73">
        <v>16016.481110000001</v>
      </c>
      <c r="R1318" s="73">
        <v>0</v>
      </c>
      <c r="S1318" s="73">
        <v>0</v>
      </c>
      <c r="T1318" s="73">
        <v>0</v>
      </c>
      <c r="U1318" s="73">
        <v>0</v>
      </c>
      <c r="V1318" s="73">
        <v>1632</v>
      </c>
      <c r="W1318" s="73">
        <v>20830</v>
      </c>
      <c r="X1318" s="73">
        <v>704.8</v>
      </c>
      <c r="Y1318" s="73">
        <v>3001.9558849999999</v>
      </c>
      <c r="Z1318" s="73">
        <v>86</v>
      </c>
      <c r="AA1318" s="73">
        <v>19720</v>
      </c>
      <c r="AB1318" s="73">
        <v>6553</v>
      </c>
      <c r="AC1318" s="73">
        <v>10071.768654</v>
      </c>
      <c r="AD1318" s="75">
        <f t="shared" si="60"/>
        <v>2017407239.4350932</v>
      </c>
      <c r="AE1318" s="74">
        <f t="shared" si="61"/>
        <v>117847</v>
      </c>
      <c r="AF1318" s="75">
        <f t="shared" si="62"/>
        <v>17118.868019000001</v>
      </c>
    </row>
    <row r="1319" spans="1:32">
      <c r="A1319" s="69" t="s">
        <v>4814</v>
      </c>
      <c r="B1319" s="71" t="s">
        <v>4815</v>
      </c>
      <c r="C1319" s="71"/>
      <c r="D1319" s="72" t="s">
        <v>1215</v>
      </c>
      <c r="E1319" s="71" t="s">
        <v>4816</v>
      </c>
      <c r="F1319" s="71" t="s">
        <v>4817</v>
      </c>
      <c r="G1319" s="71"/>
      <c r="H1319" s="71" t="s">
        <v>1395</v>
      </c>
      <c r="I1319" s="71" t="s">
        <v>1215</v>
      </c>
      <c r="J1319" s="73">
        <v>127480</v>
      </c>
      <c r="K1319" s="73">
        <v>159090</v>
      </c>
      <c r="L1319" s="73">
        <v>14327</v>
      </c>
      <c r="M1319" s="73">
        <v>139776.516366</v>
      </c>
      <c r="N1319" s="73">
        <v>10193</v>
      </c>
      <c r="O1319" s="73">
        <v>936397</v>
      </c>
      <c r="P1319" s="73">
        <v>2073</v>
      </c>
      <c r="Q1319" s="73">
        <v>109709.427465</v>
      </c>
      <c r="R1319" s="73">
        <v>85280</v>
      </c>
      <c r="S1319" s="73">
        <v>95800</v>
      </c>
      <c r="T1319" s="73">
        <v>148</v>
      </c>
      <c r="U1319" s="73">
        <v>91865.608103999999</v>
      </c>
      <c r="V1319" s="73">
        <v>8706</v>
      </c>
      <c r="W1319" s="73">
        <v>181330</v>
      </c>
      <c r="X1319" s="73">
        <v>28.2</v>
      </c>
      <c r="Y1319" s="73">
        <v>37803.631204999998</v>
      </c>
      <c r="Z1319" s="73">
        <v>9240</v>
      </c>
      <c r="AA1319" s="73">
        <v>140800</v>
      </c>
      <c r="AB1319" s="73">
        <v>322</v>
      </c>
      <c r="AC1319" s="73">
        <v>129557.18633500001</v>
      </c>
      <c r="AD1319" s="75">
        <f t="shared" si="60"/>
        <v>2016174259.9750741</v>
      </c>
      <c r="AE1319" s="74">
        <f t="shared" si="61"/>
        <v>14475</v>
      </c>
      <c r="AF1319" s="75">
        <f t="shared" si="62"/>
        <v>139286.65008463379</v>
      </c>
    </row>
    <row r="1320" spans="1:32">
      <c r="A1320" s="69" t="s">
        <v>4818</v>
      </c>
      <c r="B1320" s="71" t="s">
        <v>4819</v>
      </c>
      <c r="C1320" s="71"/>
      <c r="D1320" s="72" t="s">
        <v>1219</v>
      </c>
      <c r="E1320" s="71" t="s">
        <v>2546</v>
      </c>
      <c r="F1320" s="71" t="s">
        <v>2547</v>
      </c>
      <c r="G1320" s="71"/>
      <c r="H1320" s="71" t="s">
        <v>1237</v>
      </c>
      <c r="I1320" s="71" t="s">
        <v>1215</v>
      </c>
      <c r="J1320" s="73">
        <v>1946</v>
      </c>
      <c r="K1320" s="73">
        <v>95320</v>
      </c>
      <c r="L1320" s="73">
        <v>23216</v>
      </c>
      <c r="M1320" s="73">
        <v>82512.580799999996</v>
      </c>
      <c r="N1320" s="73">
        <v>1833</v>
      </c>
      <c r="O1320" s="73">
        <v>116100</v>
      </c>
      <c r="P1320" s="73">
        <v>1273</v>
      </c>
      <c r="Q1320" s="73">
        <v>40141.315756999997</v>
      </c>
      <c r="R1320" s="73">
        <v>2600</v>
      </c>
      <c r="S1320" s="73">
        <v>58074</v>
      </c>
      <c r="T1320" s="73">
        <v>2214</v>
      </c>
      <c r="U1320" s="73">
        <v>44430.231249999997</v>
      </c>
      <c r="V1320" s="73">
        <v>1715</v>
      </c>
      <c r="W1320" s="73">
        <v>54140</v>
      </c>
      <c r="X1320" s="73">
        <v>125</v>
      </c>
      <c r="Y1320" s="73">
        <v>3832.64</v>
      </c>
      <c r="Z1320" s="73">
        <v>1109</v>
      </c>
      <c r="AA1320" s="73">
        <v>1594</v>
      </c>
      <c r="AB1320" s="73">
        <v>2070</v>
      </c>
      <c r="AC1320" s="73">
        <v>1447.463767</v>
      </c>
      <c r="AD1320" s="75">
        <f t="shared" si="60"/>
        <v>2013980607.8402998</v>
      </c>
      <c r="AE1320" s="74">
        <f t="shared" si="61"/>
        <v>25430</v>
      </c>
      <c r="AF1320" s="75">
        <f t="shared" si="62"/>
        <v>79197.035306342892</v>
      </c>
    </row>
    <row r="1321" spans="1:32">
      <c r="A1321" s="69" t="s">
        <v>4820</v>
      </c>
      <c r="B1321" s="71" t="s">
        <v>1753</v>
      </c>
      <c r="C1321" s="71"/>
      <c r="D1321" s="72" t="s">
        <v>1219</v>
      </c>
      <c r="E1321" s="71" t="s">
        <v>1307</v>
      </c>
      <c r="F1321" s="71" t="s">
        <v>1308</v>
      </c>
      <c r="G1321" s="71"/>
      <c r="H1321" s="71" t="s">
        <v>1316</v>
      </c>
      <c r="I1321" s="71" t="s">
        <v>1219</v>
      </c>
      <c r="J1321" s="73">
        <v>6500</v>
      </c>
      <c r="K1321" s="73">
        <v>26783</v>
      </c>
      <c r="L1321" s="73">
        <v>1542</v>
      </c>
      <c r="M1321" s="73">
        <v>9244.0862479999996</v>
      </c>
      <c r="N1321" s="73">
        <v>1</v>
      </c>
      <c r="O1321" s="73">
        <v>21570</v>
      </c>
      <c r="P1321" s="73">
        <v>61115</v>
      </c>
      <c r="Q1321" s="73">
        <v>17288.577761</v>
      </c>
      <c r="R1321" s="73">
        <v>6000</v>
      </c>
      <c r="S1321" s="73">
        <v>22017</v>
      </c>
      <c r="T1321" s="73">
        <v>276117</v>
      </c>
      <c r="U1321" s="73">
        <v>7238.9660590000003</v>
      </c>
      <c r="V1321" s="73">
        <v>6220</v>
      </c>
      <c r="W1321" s="73">
        <v>13500</v>
      </c>
      <c r="X1321" s="73">
        <v>26459</v>
      </c>
      <c r="Y1321" s="73">
        <v>9592.4272600000004</v>
      </c>
      <c r="Z1321" s="73">
        <v>50</v>
      </c>
      <c r="AA1321" s="73">
        <v>177444</v>
      </c>
      <c r="AB1321" s="73">
        <v>163034</v>
      </c>
      <c r="AC1321" s="73">
        <v>8285.9876459999996</v>
      </c>
      <c r="AD1321" s="75">
        <f t="shared" si="60"/>
        <v>2013055972.3073192</v>
      </c>
      <c r="AE1321" s="74">
        <f t="shared" si="61"/>
        <v>277659</v>
      </c>
      <c r="AF1321" s="75">
        <f t="shared" si="62"/>
        <v>7250.1016437692251</v>
      </c>
    </row>
    <row r="1322" spans="1:32">
      <c r="A1322" s="69" t="s">
        <v>4821</v>
      </c>
      <c r="B1322" s="71" t="s">
        <v>4822</v>
      </c>
      <c r="C1322" s="71"/>
      <c r="D1322" s="72" t="s">
        <v>1219</v>
      </c>
      <c r="E1322" s="71" t="s">
        <v>4224</v>
      </c>
      <c r="F1322" s="71" t="s">
        <v>4225</v>
      </c>
      <c r="G1322" s="71"/>
      <c r="H1322" s="71" t="s">
        <v>1237</v>
      </c>
      <c r="I1322" s="71" t="s">
        <v>1219</v>
      </c>
      <c r="J1322" s="73">
        <v>51868</v>
      </c>
      <c r="K1322" s="73">
        <v>159514</v>
      </c>
      <c r="L1322" s="73">
        <v>7975</v>
      </c>
      <c r="M1322" s="73">
        <v>159373.53516999999</v>
      </c>
      <c r="N1322" s="73">
        <v>52769</v>
      </c>
      <c r="O1322" s="73">
        <v>52769</v>
      </c>
      <c r="P1322" s="73">
        <v>35</v>
      </c>
      <c r="Q1322" s="73">
        <v>52769</v>
      </c>
      <c r="R1322" s="73">
        <v>4200</v>
      </c>
      <c r="S1322" s="73">
        <v>56130</v>
      </c>
      <c r="T1322" s="73">
        <v>83547</v>
      </c>
      <c r="U1322" s="73">
        <v>8881.3737010000004</v>
      </c>
      <c r="V1322" s="73">
        <v>166</v>
      </c>
      <c r="W1322" s="73">
        <v>56133</v>
      </c>
      <c r="X1322" s="73">
        <v>292998.21979</v>
      </c>
      <c r="Y1322" s="73">
        <v>777.79203399999994</v>
      </c>
      <c r="Z1322" s="73">
        <v>25</v>
      </c>
      <c r="AA1322" s="73">
        <v>49410</v>
      </c>
      <c r="AB1322" s="73">
        <v>42264.13</v>
      </c>
      <c r="AC1322" s="73">
        <v>714.66910499999994</v>
      </c>
      <c r="AD1322" s="75">
        <f t="shared" si="60"/>
        <v>2013016071.578197</v>
      </c>
      <c r="AE1322" s="74">
        <f t="shared" si="61"/>
        <v>91522</v>
      </c>
      <c r="AF1322" s="75">
        <f t="shared" si="62"/>
        <v>21994.887257470302</v>
      </c>
    </row>
    <row r="1323" spans="1:32">
      <c r="A1323" s="69" t="s">
        <v>4823</v>
      </c>
      <c r="B1323" s="71" t="s">
        <v>4824</v>
      </c>
      <c r="C1323" s="71"/>
      <c r="D1323" s="72" t="s">
        <v>1215</v>
      </c>
      <c r="E1323" s="71" t="s">
        <v>3258</v>
      </c>
      <c r="F1323" s="71" t="s">
        <v>3259</v>
      </c>
      <c r="G1323" s="71"/>
      <c r="H1323" s="71" t="s">
        <v>4825</v>
      </c>
      <c r="I1323" s="71" t="s">
        <v>1215</v>
      </c>
      <c r="J1323" s="73">
        <v>470000</v>
      </c>
      <c r="K1323" s="73">
        <v>750750</v>
      </c>
      <c r="L1323" s="73">
        <v>1117</v>
      </c>
      <c r="M1323" s="73">
        <v>613328.89883199998</v>
      </c>
      <c r="N1323" s="73">
        <v>79360</v>
      </c>
      <c r="O1323" s="73">
        <v>750300</v>
      </c>
      <c r="P1323" s="73">
        <v>1350</v>
      </c>
      <c r="Q1323" s="73">
        <v>107006.25185099999</v>
      </c>
      <c r="R1323" s="73">
        <v>510000</v>
      </c>
      <c r="S1323" s="73">
        <v>750750</v>
      </c>
      <c r="T1323" s="73">
        <v>2031</v>
      </c>
      <c r="U1323" s="73">
        <v>653412.31904800003</v>
      </c>
      <c r="V1323" s="73">
        <v>52631</v>
      </c>
      <c r="W1323" s="73">
        <v>100100</v>
      </c>
      <c r="X1323" s="73">
        <v>6798</v>
      </c>
      <c r="Y1323" s="73">
        <v>63147.136212999998</v>
      </c>
      <c r="Z1323" s="73">
        <v>6</v>
      </c>
      <c r="AA1323" s="73">
        <v>3643500</v>
      </c>
      <c r="AB1323" s="73">
        <v>790904</v>
      </c>
      <c r="AC1323" s="73">
        <v>1742.852251</v>
      </c>
      <c r="AD1323" s="75">
        <f t="shared" si="60"/>
        <v>2012168799.981832</v>
      </c>
      <c r="AE1323" s="74">
        <f t="shared" si="61"/>
        <v>3148</v>
      </c>
      <c r="AF1323" s="75">
        <f t="shared" si="62"/>
        <v>639189.58068037871</v>
      </c>
    </row>
    <row r="1324" spans="1:32">
      <c r="A1324" s="69" t="s">
        <v>4826</v>
      </c>
      <c r="B1324" s="71" t="s">
        <v>4827</v>
      </c>
      <c r="C1324" s="71"/>
      <c r="D1324" s="72" t="s">
        <v>1215</v>
      </c>
      <c r="E1324" s="71" t="s">
        <v>2285</v>
      </c>
      <c r="F1324" s="71" t="s">
        <v>2286</v>
      </c>
      <c r="G1324" s="71"/>
      <c r="H1324" s="71" t="s">
        <v>1237</v>
      </c>
      <c r="I1324" s="71" t="s">
        <v>1215</v>
      </c>
      <c r="J1324" s="73">
        <v>57500</v>
      </c>
      <c r="K1324" s="73">
        <v>67500</v>
      </c>
      <c r="L1324" s="73">
        <v>25684</v>
      </c>
      <c r="M1324" s="73">
        <v>67063.930850000004</v>
      </c>
      <c r="N1324" s="73">
        <v>2200</v>
      </c>
      <c r="O1324" s="73">
        <v>126000</v>
      </c>
      <c r="P1324" s="73">
        <v>1142.5</v>
      </c>
      <c r="Q1324" s="73">
        <v>60971.584805999999</v>
      </c>
      <c r="R1324" s="73">
        <v>6160</v>
      </c>
      <c r="S1324" s="73">
        <v>67500</v>
      </c>
      <c r="T1324" s="73">
        <v>35541</v>
      </c>
      <c r="U1324" s="73">
        <v>8130.2720760000002</v>
      </c>
      <c r="V1324" s="73">
        <v>2200</v>
      </c>
      <c r="W1324" s="73">
        <v>74739</v>
      </c>
      <c r="X1324" s="73">
        <v>188.74905000000001</v>
      </c>
      <c r="Y1324" s="73">
        <v>16678.175068</v>
      </c>
      <c r="Z1324" s="73">
        <v>1410</v>
      </c>
      <c r="AA1324" s="73">
        <v>67500</v>
      </c>
      <c r="AB1324" s="73">
        <v>5196.5</v>
      </c>
      <c r="AC1324" s="73">
        <v>28443.411141</v>
      </c>
      <c r="AD1324" s="75">
        <f t="shared" si="60"/>
        <v>2011427999.8045161</v>
      </c>
      <c r="AE1324" s="74">
        <f t="shared" si="61"/>
        <v>61225</v>
      </c>
      <c r="AF1324" s="75">
        <f t="shared" si="62"/>
        <v>32853.050221388585</v>
      </c>
    </row>
    <row r="1325" spans="1:32">
      <c r="A1325" s="69" t="s">
        <v>4828</v>
      </c>
      <c r="B1325" s="71" t="s">
        <v>4829</v>
      </c>
      <c r="C1325" s="71"/>
      <c r="D1325" s="72" t="s">
        <v>1215</v>
      </c>
      <c r="E1325" s="71" t="s">
        <v>3103</v>
      </c>
      <c r="F1325" s="71" t="s">
        <v>1808</v>
      </c>
      <c r="G1325" s="71"/>
      <c r="H1325" s="71" t="s">
        <v>1621</v>
      </c>
      <c r="I1325" s="71" t="s">
        <v>1215</v>
      </c>
      <c r="J1325" s="73">
        <v>48561</v>
      </c>
      <c r="K1325" s="73">
        <v>55164</v>
      </c>
      <c r="L1325" s="73">
        <v>38755</v>
      </c>
      <c r="M1325" s="73">
        <v>50326.993750000001</v>
      </c>
      <c r="N1325" s="73">
        <v>0</v>
      </c>
      <c r="O1325" s="73">
        <v>77623</v>
      </c>
      <c r="P1325" s="73">
        <v>2824</v>
      </c>
      <c r="Q1325" s="73">
        <v>56527.915308000003</v>
      </c>
      <c r="R1325" s="73">
        <v>36616</v>
      </c>
      <c r="S1325" s="73">
        <v>49798</v>
      </c>
      <c r="T1325" s="73">
        <v>1414</v>
      </c>
      <c r="U1325" s="73">
        <v>40814.588401000001</v>
      </c>
      <c r="V1325" s="73">
        <v>44584</v>
      </c>
      <c r="W1325" s="73">
        <v>63400</v>
      </c>
      <c r="X1325" s="73">
        <v>900</v>
      </c>
      <c r="Y1325" s="73">
        <v>58813.860152000001</v>
      </c>
      <c r="Z1325" s="73">
        <v>2318</v>
      </c>
      <c r="AA1325" s="73">
        <v>68672</v>
      </c>
      <c r="AB1325" s="73">
        <v>4711</v>
      </c>
      <c r="AC1325" s="73">
        <v>50152.788576999999</v>
      </c>
      <c r="AD1325" s="75">
        <f t="shared" si="60"/>
        <v>2008134470.7802639</v>
      </c>
      <c r="AE1325" s="74">
        <f t="shared" si="61"/>
        <v>40169</v>
      </c>
      <c r="AF1325" s="75">
        <f t="shared" si="62"/>
        <v>49992.144957063007</v>
      </c>
    </row>
    <row r="1326" spans="1:32">
      <c r="A1326" s="69" t="s">
        <v>4830</v>
      </c>
      <c r="B1326" s="71" t="s">
        <v>2258</v>
      </c>
      <c r="C1326" s="71"/>
      <c r="D1326" s="72" t="s">
        <v>1219</v>
      </c>
      <c r="E1326" s="71" t="s">
        <v>2259</v>
      </c>
      <c r="F1326" s="71" t="s">
        <v>2260</v>
      </c>
      <c r="G1326" s="71"/>
      <c r="H1326" s="71" t="s">
        <v>1237</v>
      </c>
      <c r="I1326" s="71" t="s">
        <v>1215</v>
      </c>
      <c r="J1326" s="73">
        <v>9265</v>
      </c>
      <c r="K1326" s="73">
        <v>10637</v>
      </c>
      <c r="L1326" s="73">
        <v>199795</v>
      </c>
      <c r="M1326" s="73">
        <v>10047.182878</v>
      </c>
      <c r="N1326" s="73">
        <v>0</v>
      </c>
      <c r="O1326" s="73">
        <v>13700</v>
      </c>
      <c r="P1326" s="73">
        <v>15408</v>
      </c>
      <c r="Q1326" s="73">
        <v>11633.128107</v>
      </c>
      <c r="R1326" s="73">
        <v>0</v>
      </c>
      <c r="S1326" s="73">
        <v>0</v>
      </c>
      <c r="T1326" s="73">
        <v>0</v>
      </c>
      <c r="U1326" s="73">
        <v>0</v>
      </c>
      <c r="V1326" s="73">
        <v>10300</v>
      </c>
      <c r="W1326" s="73">
        <v>12990</v>
      </c>
      <c r="X1326" s="73">
        <v>9</v>
      </c>
      <c r="Y1326" s="73">
        <v>11313.555555000001</v>
      </c>
      <c r="Z1326" s="73">
        <v>72</v>
      </c>
      <c r="AA1326" s="73">
        <v>64332</v>
      </c>
      <c r="AB1326" s="73">
        <v>10981.833280000001</v>
      </c>
      <c r="AC1326" s="73">
        <v>12859.642281</v>
      </c>
      <c r="AD1326" s="75">
        <f t="shared" si="60"/>
        <v>2007376903.1100099</v>
      </c>
      <c r="AE1326" s="74">
        <f t="shared" si="61"/>
        <v>199795</v>
      </c>
      <c r="AF1326" s="75">
        <f t="shared" si="62"/>
        <v>10047.182878</v>
      </c>
    </row>
    <row r="1327" spans="1:32">
      <c r="A1327" s="69" t="s">
        <v>4831</v>
      </c>
      <c r="B1327" s="71" t="s">
        <v>4832</v>
      </c>
      <c r="C1327" s="71"/>
      <c r="D1327" s="72" t="s">
        <v>1215</v>
      </c>
      <c r="E1327" s="71" t="s">
        <v>4491</v>
      </c>
      <c r="F1327" s="71" t="s">
        <v>4492</v>
      </c>
      <c r="G1327" s="71"/>
      <c r="H1327" s="71" t="s">
        <v>1237</v>
      </c>
      <c r="I1327" s="71" t="s">
        <v>1215</v>
      </c>
      <c r="J1327" s="73">
        <v>5800</v>
      </c>
      <c r="K1327" s="73">
        <v>235159</v>
      </c>
      <c r="L1327" s="73">
        <v>5001</v>
      </c>
      <c r="M1327" s="73">
        <v>140431.797636</v>
      </c>
      <c r="N1327" s="73">
        <v>3960</v>
      </c>
      <c r="O1327" s="73">
        <v>435654</v>
      </c>
      <c r="P1327" s="73">
        <v>2506.35</v>
      </c>
      <c r="Q1327" s="73">
        <v>62840.894962999999</v>
      </c>
      <c r="R1327" s="73">
        <v>4000</v>
      </c>
      <c r="S1327" s="73">
        <v>190704</v>
      </c>
      <c r="T1327" s="73">
        <v>16218</v>
      </c>
      <c r="U1327" s="73">
        <v>80364.194963000002</v>
      </c>
      <c r="V1327" s="73">
        <v>3434</v>
      </c>
      <c r="W1327" s="73">
        <v>257543</v>
      </c>
      <c r="X1327" s="73">
        <v>121745.95</v>
      </c>
      <c r="Y1327" s="73">
        <v>8852.7297760000001</v>
      </c>
      <c r="Z1327" s="73">
        <v>200</v>
      </c>
      <c r="AA1327" s="73">
        <v>1545258</v>
      </c>
      <c r="AB1327" s="73">
        <v>170140.15</v>
      </c>
      <c r="AC1327" s="73">
        <v>6579.9686089999996</v>
      </c>
      <c r="AD1327" s="75">
        <f t="shared" si="60"/>
        <v>2005645933.8875699</v>
      </c>
      <c r="AE1327" s="74">
        <f t="shared" si="61"/>
        <v>21219</v>
      </c>
      <c r="AF1327" s="75">
        <f t="shared" si="62"/>
        <v>94521.227856523401</v>
      </c>
    </row>
    <row r="1328" spans="1:32">
      <c r="A1328" s="69" t="s">
        <v>4833</v>
      </c>
      <c r="B1328" s="71" t="s">
        <v>4834</v>
      </c>
      <c r="C1328" s="71"/>
      <c r="D1328" s="72" t="s">
        <v>1219</v>
      </c>
      <c r="E1328" s="71" t="s">
        <v>4274</v>
      </c>
      <c r="F1328" s="71" t="s">
        <v>4275</v>
      </c>
      <c r="G1328" s="71"/>
      <c r="H1328" s="71" t="s">
        <v>4276</v>
      </c>
      <c r="I1328" s="71" t="s">
        <v>1219</v>
      </c>
      <c r="J1328" s="73">
        <v>9440</v>
      </c>
      <c r="K1328" s="73">
        <v>18177</v>
      </c>
      <c r="L1328" s="73">
        <v>2920</v>
      </c>
      <c r="M1328" s="73">
        <v>10479.317805000001</v>
      </c>
      <c r="N1328" s="73">
        <v>0</v>
      </c>
      <c r="O1328" s="73">
        <v>0</v>
      </c>
      <c r="P1328" s="73">
        <v>0</v>
      </c>
      <c r="Q1328" s="73">
        <v>0</v>
      </c>
      <c r="R1328" s="73">
        <v>9152</v>
      </c>
      <c r="S1328" s="73">
        <v>18177</v>
      </c>
      <c r="T1328" s="73">
        <v>190514</v>
      </c>
      <c r="U1328" s="73">
        <v>10357.370089</v>
      </c>
      <c r="V1328" s="73">
        <v>11828</v>
      </c>
      <c r="W1328" s="73">
        <v>14336</v>
      </c>
      <c r="X1328" s="73">
        <v>116</v>
      </c>
      <c r="Y1328" s="73">
        <v>12614.750083999999</v>
      </c>
      <c r="Z1328" s="73">
        <v>9405</v>
      </c>
      <c r="AA1328" s="73">
        <v>145416</v>
      </c>
      <c r="AB1328" s="73">
        <v>36792</v>
      </c>
      <c r="AC1328" s="73">
        <v>10944.013398999999</v>
      </c>
      <c r="AD1328" s="75">
        <f t="shared" si="60"/>
        <v>2003823613.1263461</v>
      </c>
      <c r="AE1328" s="74">
        <f t="shared" si="61"/>
        <v>193434</v>
      </c>
      <c r="AF1328" s="75">
        <f t="shared" si="62"/>
        <v>10359.2109614977</v>
      </c>
    </row>
    <row r="1329" spans="1:32">
      <c r="A1329" s="69" t="s">
        <v>4835</v>
      </c>
      <c r="B1329" s="71" t="s">
        <v>4836</v>
      </c>
      <c r="C1329" s="71"/>
      <c r="D1329" s="72" t="s">
        <v>1215</v>
      </c>
      <c r="E1329" s="71" t="s">
        <v>4837</v>
      </c>
      <c r="F1329" s="71" t="s">
        <v>4838</v>
      </c>
      <c r="G1329" s="71"/>
      <c r="H1329" s="71" t="s">
        <v>1611</v>
      </c>
      <c r="I1329" s="71" t="s">
        <v>1215</v>
      </c>
      <c r="J1329" s="73">
        <v>47674</v>
      </c>
      <c r="K1329" s="73">
        <v>148638</v>
      </c>
      <c r="L1329" s="73">
        <v>6432</v>
      </c>
      <c r="M1329" s="73">
        <v>131263.03342200001</v>
      </c>
      <c r="N1329" s="73">
        <v>0</v>
      </c>
      <c r="O1329" s="73">
        <v>244550</v>
      </c>
      <c r="P1329" s="73">
        <v>5990</v>
      </c>
      <c r="Q1329" s="73">
        <v>65529.905115000001</v>
      </c>
      <c r="R1329" s="73">
        <v>2278</v>
      </c>
      <c r="S1329" s="73">
        <v>127400</v>
      </c>
      <c r="T1329" s="73">
        <v>25147</v>
      </c>
      <c r="U1329" s="73">
        <v>46073.435473999998</v>
      </c>
      <c r="V1329" s="73">
        <v>8914</v>
      </c>
      <c r="W1329" s="73">
        <v>220247</v>
      </c>
      <c r="X1329" s="73">
        <v>15301</v>
      </c>
      <c r="Y1329" s="73">
        <v>45063.024631</v>
      </c>
      <c r="Z1329" s="73">
        <v>228</v>
      </c>
      <c r="AA1329" s="73">
        <v>1224837</v>
      </c>
      <c r="AB1329" s="73">
        <v>18471.8</v>
      </c>
      <c r="AC1329" s="73">
        <v>44800.557496000001</v>
      </c>
      <c r="AD1329" s="75">
        <f t="shared" si="60"/>
        <v>2002892512.8349819</v>
      </c>
      <c r="AE1329" s="74">
        <f t="shared" si="61"/>
        <v>31579</v>
      </c>
      <c r="AF1329" s="75">
        <f t="shared" si="62"/>
        <v>63424.823865067985</v>
      </c>
    </row>
    <row r="1330" spans="1:32">
      <c r="A1330" s="69" t="s">
        <v>4839</v>
      </c>
      <c r="B1330" s="71" t="s">
        <v>4840</v>
      </c>
      <c r="C1330" s="71"/>
      <c r="D1330" s="72" t="s">
        <v>1219</v>
      </c>
      <c r="E1330" s="71" t="s">
        <v>1364</v>
      </c>
      <c r="F1330" s="71" t="s">
        <v>1365</v>
      </c>
      <c r="G1330" s="71"/>
      <c r="H1330" s="71" t="s">
        <v>1237</v>
      </c>
      <c r="I1330" s="71" t="s">
        <v>1215</v>
      </c>
      <c r="J1330" s="73">
        <v>13460</v>
      </c>
      <c r="K1330" s="73">
        <v>18440</v>
      </c>
      <c r="L1330" s="73">
        <v>119660</v>
      </c>
      <c r="M1330" s="73">
        <v>16056.578584999999</v>
      </c>
      <c r="N1330" s="73">
        <v>0</v>
      </c>
      <c r="O1330" s="73">
        <v>22263</v>
      </c>
      <c r="P1330" s="73">
        <v>25305</v>
      </c>
      <c r="Q1330" s="73">
        <v>14696.291791</v>
      </c>
      <c r="R1330" s="73">
        <v>11175</v>
      </c>
      <c r="S1330" s="73">
        <v>15052</v>
      </c>
      <c r="T1330" s="73">
        <v>6125</v>
      </c>
      <c r="U1330" s="73">
        <v>13239.86824</v>
      </c>
      <c r="V1330" s="73">
        <v>5700</v>
      </c>
      <c r="W1330" s="73">
        <v>22306</v>
      </c>
      <c r="X1330" s="73">
        <v>771</v>
      </c>
      <c r="Y1330" s="73">
        <v>14368.651877</v>
      </c>
      <c r="Z1330" s="73">
        <v>202</v>
      </c>
      <c r="AA1330" s="73">
        <v>477030</v>
      </c>
      <c r="AB1330" s="73">
        <v>4775.3333300000004</v>
      </c>
      <c r="AC1330" s="73">
        <v>11120.840145</v>
      </c>
      <c r="AD1330" s="75">
        <f t="shared" si="60"/>
        <v>2002424386.4510999</v>
      </c>
      <c r="AE1330" s="74">
        <f t="shared" si="61"/>
        <v>125785</v>
      </c>
      <c r="AF1330" s="75">
        <f t="shared" si="62"/>
        <v>15919.421126931667</v>
      </c>
    </row>
    <row r="1331" spans="1:32">
      <c r="A1331" s="69" t="s">
        <v>4841</v>
      </c>
      <c r="B1331" s="71" t="s">
        <v>4842</v>
      </c>
      <c r="C1331" s="71"/>
      <c r="D1331" s="72" t="s">
        <v>1219</v>
      </c>
      <c r="E1331" s="71" t="s">
        <v>3450</v>
      </c>
      <c r="F1331" s="71" t="s">
        <v>3451</v>
      </c>
      <c r="G1331" s="71"/>
      <c r="H1331" s="71" t="s">
        <v>1237</v>
      </c>
      <c r="I1331" s="71" t="s">
        <v>1215</v>
      </c>
      <c r="J1331" s="73">
        <v>0</v>
      </c>
      <c r="K1331" s="73">
        <v>35854</v>
      </c>
      <c r="L1331" s="73">
        <v>61349</v>
      </c>
      <c r="M1331" s="73">
        <v>30872.003303000001</v>
      </c>
      <c r="N1331" s="73">
        <v>0</v>
      </c>
      <c r="O1331" s="73">
        <v>1308246</v>
      </c>
      <c r="P1331" s="73">
        <v>15838</v>
      </c>
      <c r="Q1331" s="73">
        <v>9581.1503790000006</v>
      </c>
      <c r="R1331" s="73">
        <v>2000</v>
      </c>
      <c r="S1331" s="73">
        <v>5200</v>
      </c>
      <c r="T1331" s="73">
        <v>36480</v>
      </c>
      <c r="U1331" s="73">
        <v>2925.12664</v>
      </c>
      <c r="V1331" s="73">
        <v>13</v>
      </c>
      <c r="W1331" s="73">
        <v>86500</v>
      </c>
      <c r="X1331" s="73">
        <v>224843.4</v>
      </c>
      <c r="Y1331" s="73">
        <v>559.69852100000003</v>
      </c>
      <c r="Z1331" s="73">
        <v>13</v>
      </c>
      <c r="AA1331" s="73">
        <v>69600</v>
      </c>
      <c r="AB1331" s="73">
        <v>159086.5</v>
      </c>
      <c r="AC1331" s="73">
        <v>953.44837600000005</v>
      </c>
      <c r="AD1331" s="75">
        <f t="shared" si="60"/>
        <v>2000675150.4629471</v>
      </c>
      <c r="AE1331" s="74">
        <f t="shared" si="61"/>
        <v>97829</v>
      </c>
      <c r="AF1331" s="75">
        <f t="shared" si="62"/>
        <v>20450.737005008199</v>
      </c>
    </row>
    <row r="1332" spans="1:32">
      <c r="A1332" s="69" t="s">
        <v>4843</v>
      </c>
      <c r="B1332" s="71" t="s">
        <v>1924</v>
      </c>
      <c r="C1332" s="71"/>
      <c r="D1332" s="72" t="s">
        <v>1215</v>
      </c>
      <c r="E1332" s="71" t="s">
        <v>1653</v>
      </c>
      <c r="F1332" s="71" t="s">
        <v>1654</v>
      </c>
      <c r="G1332" s="71"/>
      <c r="H1332" s="71" t="s">
        <v>1237</v>
      </c>
      <c r="I1332" s="71" t="s">
        <v>1219</v>
      </c>
      <c r="J1332" s="73">
        <v>10292</v>
      </c>
      <c r="K1332" s="73">
        <v>17126</v>
      </c>
      <c r="L1332" s="73">
        <v>137268</v>
      </c>
      <c r="M1332" s="73">
        <v>14573.792203999999</v>
      </c>
      <c r="N1332" s="73">
        <v>100</v>
      </c>
      <c r="O1332" s="73">
        <v>20110</v>
      </c>
      <c r="P1332" s="73">
        <v>11043</v>
      </c>
      <c r="Q1332" s="73">
        <v>2050.4592229999998</v>
      </c>
      <c r="R1332" s="73">
        <v>0</v>
      </c>
      <c r="S1332" s="73">
        <v>0</v>
      </c>
      <c r="T1332" s="73">
        <v>0</v>
      </c>
      <c r="U1332" s="73">
        <v>0</v>
      </c>
      <c r="V1332" s="73">
        <v>2160</v>
      </c>
      <c r="W1332" s="73">
        <v>2160</v>
      </c>
      <c r="X1332" s="73">
        <v>30</v>
      </c>
      <c r="Y1332" s="73">
        <v>2160</v>
      </c>
      <c r="Z1332" s="73">
        <v>29</v>
      </c>
      <c r="AA1332" s="73">
        <v>17686.03</v>
      </c>
      <c r="AB1332" s="73">
        <v>263128</v>
      </c>
      <c r="AC1332" s="73">
        <v>63.06588</v>
      </c>
      <c r="AD1332" s="75">
        <f t="shared" si="60"/>
        <v>2000515308.258672</v>
      </c>
      <c r="AE1332" s="74">
        <f t="shared" si="61"/>
        <v>137268</v>
      </c>
      <c r="AF1332" s="75">
        <f t="shared" si="62"/>
        <v>14573.792203999999</v>
      </c>
    </row>
    <row r="1333" spans="1:32">
      <c r="A1333" s="69" t="s">
        <v>4844</v>
      </c>
      <c r="B1333" s="71" t="s">
        <v>4845</v>
      </c>
      <c r="C1333" s="71"/>
      <c r="D1333" s="72" t="s">
        <v>1215</v>
      </c>
      <c r="E1333" s="71" t="s">
        <v>1389</v>
      </c>
      <c r="F1333" s="71" t="s">
        <v>1390</v>
      </c>
      <c r="G1333" s="71"/>
      <c r="H1333" s="71" t="s">
        <v>1237</v>
      </c>
      <c r="I1333" s="71" t="s">
        <v>1219</v>
      </c>
      <c r="J1333" s="73">
        <v>0</v>
      </c>
      <c r="K1333" s="73">
        <v>0</v>
      </c>
      <c r="L1333" s="73">
        <v>0</v>
      </c>
      <c r="M1333" s="73">
        <v>0</v>
      </c>
      <c r="N1333" s="73">
        <v>1292</v>
      </c>
      <c r="O1333" s="73">
        <v>71850</v>
      </c>
      <c r="P1333" s="73">
        <v>706</v>
      </c>
      <c r="Q1333" s="73">
        <v>28571.155804999999</v>
      </c>
      <c r="R1333" s="73">
        <v>26190</v>
      </c>
      <c r="S1333" s="73">
        <v>51681.571430000004</v>
      </c>
      <c r="T1333" s="73">
        <v>59512</v>
      </c>
      <c r="U1333" s="73">
        <v>33553.139561999997</v>
      </c>
      <c r="V1333" s="73">
        <v>897</v>
      </c>
      <c r="W1333" s="73">
        <v>46350000</v>
      </c>
      <c r="X1333" s="73">
        <v>185001</v>
      </c>
      <c r="Y1333" s="73">
        <v>16878.527518999999</v>
      </c>
      <c r="Z1333" s="73">
        <v>60</v>
      </c>
      <c r="AA1333" s="73">
        <v>46350000</v>
      </c>
      <c r="AB1333" s="73">
        <v>536174.53</v>
      </c>
      <c r="AC1333" s="73">
        <v>7823.4057050000001</v>
      </c>
      <c r="AD1333" s="75">
        <f t="shared" si="60"/>
        <v>1996814441.6137438</v>
      </c>
      <c r="AE1333" s="74">
        <f t="shared" si="61"/>
        <v>59512</v>
      </c>
      <c r="AF1333" s="75">
        <f t="shared" si="62"/>
        <v>33553.139561999997</v>
      </c>
    </row>
    <row r="1334" spans="1:32">
      <c r="A1334" s="69" t="s">
        <v>4846</v>
      </c>
      <c r="B1334" s="71" t="s">
        <v>4847</v>
      </c>
      <c r="C1334" s="71"/>
      <c r="D1334" s="72" t="s">
        <v>1219</v>
      </c>
      <c r="E1334" s="71" t="s">
        <v>4848</v>
      </c>
      <c r="F1334" s="71" t="s">
        <v>4849</v>
      </c>
      <c r="G1334" s="71"/>
      <c r="H1334" s="71" t="s">
        <v>1224</v>
      </c>
      <c r="I1334" s="71" t="s">
        <v>1219</v>
      </c>
      <c r="J1334" s="73">
        <v>1020</v>
      </c>
      <c r="K1334" s="73">
        <v>1794</v>
      </c>
      <c r="L1334" s="73">
        <v>1076931</v>
      </c>
      <c r="M1334" s="73">
        <v>1423.905591</v>
      </c>
      <c r="N1334" s="73">
        <v>62.5</v>
      </c>
      <c r="O1334" s="73">
        <v>71000</v>
      </c>
      <c r="P1334" s="73">
        <v>321348</v>
      </c>
      <c r="Q1334" s="73">
        <v>1721.3526810000001</v>
      </c>
      <c r="R1334" s="73">
        <v>1162</v>
      </c>
      <c r="S1334" s="73">
        <v>1751</v>
      </c>
      <c r="T1334" s="73">
        <v>323120</v>
      </c>
      <c r="U1334" s="73">
        <v>1430.626264</v>
      </c>
      <c r="V1334" s="73">
        <v>0.28000000000000003</v>
      </c>
      <c r="W1334" s="73">
        <v>90720</v>
      </c>
      <c r="X1334" s="73">
        <v>224667</v>
      </c>
      <c r="Y1334" s="73">
        <v>1807.583052</v>
      </c>
      <c r="Z1334" s="73">
        <v>0</v>
      </c>
      <c r="AA1334" s="73">
        <v>19454500</v>
      </c>
      <c r="AB1334" s="73">
        <v>1293072.3160000001</v>
      </c>
      <c r="AC1334" s="73">
        <v>1078.16417</v>
      </c>
      <c r="AD1334" s="75">
        <f t="shared" si="60"/>
        <v>1995712030.444901</v>
      </c>
      <c r="AE1334" s="74">
        <f t="shared" si="61"/>
        <v>1400051</v>
      </c>
      <c r="AF1334" s="75">
        <f t="shared" si="62"/>
        <v>1425.4566658249598</v>
      </c>
    </row>
    <row r="1335" spans="1:32">
      <c r="A1335" s="69" t="s">
        <v>4850</v>
      </c>
      <c r="B1335" s="71" t="s">
        <v>4851</v>
      </c>
      <c r="C1335" s="71"/>
      <c r="D1335" s="72" t="s">
        <v>1219</v>
      </c>
      <c r="E1335" s="71" t="s">
        <v>2749</v>
      </c>
      <c r="F1335" s="71" t="s">
        <v>2750</v>
      </c>
      <c r="G1335" s="71"/>
      <c r="H1335" s="71" t="s">
        <v>1237</v>
      </c>
      <c r="I1335" s="71" t="s">
        <v>1219</v>
      </c>
      <c r="J1335" s="73">
        <v>54279</v>
      </c>
      <c r="K1335" s="73">
        <v>68509</v>
      </c>
      <c r="L1335" s="73">
        <v>30281</v>
      </c>
      <c r="M1335" s="73">
        <v>65544.083677000002</v>
      </c>
      <c r="N1335" s="73">
        <v>828</v>
      </c>
      <c r="O1335" s="73">
        <v>247760</v>
      </c>
      <c r="P1335" s="73">
        <v>69932</v>
      </c>
      <c r="Q1335" s="73">
        <v>9462.2178339999991</v>
      </c>
      <c r="R1335" s="73">
        <v>850</v>
      </c>
      <c r="S1335" s="73">
        <v>1362</v>
      </c>
      <c r="T1335" s="73">
        <v>8840</v>
      </c>
      <c r="U1335" s="73">
        <v>1137.371036</v>
      </c>
      <c r="V1335" s="73">
        <v>2.0699999999999998</v>
      </c>
      <c r="W1335" s="73">
        <v>98240</v>
      </c>
      <c r="X1335" s="73">
        <v>23607.07</v>
      </c>
      <c r="Y1335" s="73">
        <v>19642.861150000001</v>
      </c>
      <c r="Z1335" s="73">
        <v>63</v>
      </c>
      <c r="AA1335" s="73">
        <v>110054</v>
      </c>
      <c r="AB1335" s="73">
        <v>69506.16</v>
      </c>
      <c r="AC1335" s="73">
        <v>6609.3049870000004</v>
      </c>
      <c r="AD1335" s="75">
        <f t="shared" si="60"/>
        <v>1994794757.7814772</v>
      </c>
      <c r="AE1335" s="74">
        <f t="shared" si="61"/>
        <v>39121</v>
      </c>
      <c r="AF1335" s="75">
        <f t="shared" si="62"/>
        <v>50990.382602220729</v>
      </c>
    </row>
    <row r="1336" spans="1:32">
      <c r="A1336" s="69" t="s">
        <v>4852</v>
      </c>
      <c r="B1336" s="71" t="s">
        <v>4853</v>
      </c>
      <c r="C1336" s="71"/>
      <c r="D1336" s="72" t="s">
        <v>1215</v>
      </c>
      <c r="E1336" s="71" t="s">
        <v>2391</v>
      </c>
      <c r="F1336" s="71" t="s">
        <v>2392</v>
      </c>
      <c r="G1336" s="71"/>
      <c r="H1336" s="71" t="s">
        <v>1237</v>
      </c>
      <c r="I1336" s="71" t="s">
        <v>1215</v>
      </c>
      <c r="J1336" s="73">
        <v>114270</v>
      </c>
      <c r="K1336" s="73">
        <v>149439</v>
      </c>
      <c r="L1336" s="73">
        <v>12714</v>
      </c>
      <c r="M1336" s="73">
        <v>128402.131266</v>
      </c>
      <c r="N1336" s="73">
        <v>0</v>
      </c>
      <c r="O1336" s="73">
        <v>1431364</v>
      </c>
      <c r="P1336" s="73">
        <v>4603.7033300000003</v>
      </c>
      <c r="Q1336" s="73">
        <v>63423.388206000003</v>
      </c>
      <c r="R1336" s="73">
        <v>1668</v>
      </c>
      <c r="S1336" s="73">
        <v>50040</v>
      </c>
      <c r="T1336" s="73">
        <v>8892</v>
      </c>
      <c r="U1336" s="73">
        <v>40580.321971999998</v>
      </c>
      <c r="V1336" s="73">
        <v>46.05</v>
      </c>
      <c r="W1336" s="73">
        <v>151744</v>
      </c>
      <c r="X1336" s="73">
        <v>63075.956960000003</v>
      </c>
      <c r="Y1336" s="73">
        <v>3356.472687</v>
      </c>
      <c r="Z1336" s="73">
        <v>264</v>
      </c>
      <c r="AA1336" s="73">
        <v>8999580</v>
      </c>
      <c r="AB1336" s="73">
        <v>110644.72</v>
      </c>
      <c r="AC1336" s="73">
        <v>3679.7470899999998</v>
      </c>
      <c r="AD1336" s="75">
        <f t="shared" si="60"/>
        <v>1993344919.8909481</v>
      </c>
      <c r="AE1336" s="74">
        <f t="shared" si="61"/>
        <v>21606</v>
      </c>
      <c r="AF1336" s="75">
        <f t="shared" si="62"/>
        <v>92258.859570996399</v>
      </c>
    </row>
    <row r="1337" spans="1:32">
      <c r="A1337" s="69" t="s">
        <v>4854</v>
      </c>
      <c r="B1337" s="71" t="s">
        <v>4855</v>
      </c>
      <c r="C1337" s="71"/>
      <c r="D1337" s="72" t="s">
        <v>1219</v>
      </c>
      <c r="E1337" s="71" t="s">
        <v>3139</v>
      </c>
      <c r="F1337" s="71" t="s">
        <v>3140</v>
      </c>
      <c r="G1337" s="71"/>
      <c r="H1337" s="71" t="s">
        <v>1621</v>
      </c>
      <c r="I1337" s="71" t="s">
        <v>1215</v>
      </c>
      <c r="J1337" s="73">
        <v>853</v>
      </c>
      <c r="K1337" s="73">
        <v>2669</v>
      </c>
      <c r="L1337" s="73">
        <v>1599642</v>
      </c>
      <c r="M1337" s="73">
        <v>1244.2728420000001</v>
      </c>
      <c r="N1337" s="73">
        <v>1272</v>
      </c>
      <c r="O1337" s="73">
        <v>3900</v>
      </c>
      <c r="P1337" s="73">
        <v>8601</v>
      </c>
      <c r="Q1337" s="73">
        <v>1554.308796</v>
      </c>
      <c r="R1337" s="73">
        <v>0</v>
      </c>
      <c r="S1337" s="73">
        <v>0</v>
      </c>
      <c r="T1337" s="73">
        <v>0</v>
      </c>
      <c r="U1337" s="73">
        <v>0</v>
      </c>
      <c r="V1337" s="73">
        <v>1489</v>
      </c>
      <c r="W1337" s="73">
        <v>2492</v>
      </c>
      <c r="X1337" s="73">
        <v>337</v>
      </c>
      <c r="Y1337" s="73">
        <v>1964.186942</v>
      </c>
      <c r="Z1337" s="73">
        <v>1382</v>
      </c>
      <c r="AA1337" s="73">
        <v>12800</v>
      </c>
      <c r="AB1337" s="73">
        <v>6657</v>
      </c>
      <c r="AC1337" s="73">
        <v>2917.3145559999998</v>
      </c>
      <c r="AD1337" s="75">
        <f t="shared" si="60"/>
        <v>1990391097.5225642</v>
      </c>
      <c r="AE1337" s="74">
        <f t="shared" si="61"/>
        <v>1599642</v>
      </c>
      <c r="AF1337" s="75">
        <f t="shared" si="62"/>
        <v>1244.2728420000001</v>
      </c>
    </row>
    <row r="1338" spans="1:32">
      <c r="A1338" s="69" t="s">
        <v>4856</v>
      </c>
      <c r="B1338" s="71" t="s">
        <v>4273</v>
      </c>
      <c r="C1338" s="71"/>
      <c r="D1338" s="72" t="s">
        <v>1219</v>
      </c>
      <c r="E1338" s="71" t="s">
        <v>4274</v>
      </c>
      <c r="F1338" s="71" t="s">
        <v>4275</v>
      </c>
      <c r="G1338" s="71"/>
      <c r="H1338" s="71" t="s">
        <v>4276</v>
      </c>
      <c r="I1338" s="71" t="s">
        <v>1219</v>
      </c>
      <c r="J1338" s="73">
        <v>13628</v>
      </c>
      <c r="K1338" s="73">
        <v>14108</v>
      </c>
      <c r="L1338" s="73">
        <v>4332</v>
      </c>
      <c r="M1338" s="73">
        <v>14062.105261999999</v>
      </c>
      <c r="N1338" s="73">
        <v>0</v>
      </c>
      <c r="O1338" s="73">
        <v>0</v>
      </c>
      <c r="P1338" s="73">
        <v>0</v>
      </c>
      <c r="Q1338" s="73">
        <v>0</v>
      </c>
      <c r="R1338" s="73">
        <v>10144</v>
      </c>
      <c r="S1338" s="73">
        <v>21540</v>
      </c>
      <c r="T1338" s="73">
        <v>139260</v>
      </c>
      <c r="U1338" s="73">
        <v>13847.029743999999</v>
      </c>
      <c r="V1338" s="73">
        <v>0</v>
      </c>
      <c r="W1338" s="73">
        <v>0</v>
      </c>
      <c r="X1338" s="73">
        <v>0</v>
      </c>
      <c r="Y1338" s="73">
        <v>0</v>
      </c>
      <c r="Z1338" s="73">
        <v>2975</v>
      </c>
      <c r="AA1338" s="73">
        <v>64620</v>
      </c>
      <c r="AB1338" s="73">
        <v>3207</v>
      </c>
      <c r="AC1338" s="73">
        <v>15993.759276000001</v>
      </c>
      <c r="AD1338" s="75">
        <f t="shared" si="60"/>
        <v>1989254402.1444237</v>
      </c>
      <c r="AE1338" s="74">
        <f t="shared" si="61"/>
        <v>143592</v>
      </c>
      <c r="AF1338" s="75">
        <f t="shared" si="62"/>
        <v>13853.518316789401</v>
      </c>
    </row>
    <row r="1339" spans="1:32">
      <c r="A1339" s="69" t="s">
        <v>4857</v>
      </c>
      <c r="B1339" s="71" t="s">
        <v>4858</v>
      </c>
      <c r="C1339" s="71"/>
      <c r="D1339" s="72" t="s">
        <v>1215</v>
      </c>
      <c r="E1339" s="71" t="s">
        <v>1813</v>
      </c>
      <c r="F1339" s="71" t="s">
        <v>1814</v>
      </c>
      <c r="G1339" s="71"/>
      <c r="H1339" s="71" t="s">
        <v>1237</v>
      </c>
      <c r="I1339" s="71" t="s">
        <v>1219</v>
      </c>
      <c r="J1339" s="73">
        <v>1029</v>
      </c>
      <c r="K1339" s="73">
        <v>58225</v>
      </c>
      <c r="L1339" s="73">
        <v>33817</v>
      </c>
      <c r="M1339" s="73">
        <v>49568.123187999998</v>
      </c>
      <c r="N1339" s="73">
        <v>175</v>
      </c>
      <c r="O1339" s="73">
        <v>64700</v>
      </c>
      <c r="P1339" s="73">
        <v>41264.080000000002</v>
      </c>
      <c r="Q1339" s="73">
        <v>4839.9145660000004</v>
      </c>
      <c r="R1339" s="73">
        <v>300</v>
      </c>
      <c r="S1339" s="73">
        <v>50030</v>
      </c>
      <c r="T1339" s="73">
        <v>39917</v>
      </c>
      <c r="U1339" s="73">
        <v>7772.7482989999999</v>
      </c>
      <c r="V1339" s="73">
        <v>74</v>
      </c>
      <c r="W1339" s="73">
        <v>89900</v>
      </c>
      <c r="X1339" s="73">
        <v>139723.51999999999</v>
      </c>
      <c r="Y1339" s="73">
        <v>944.45070899999996</v>
      </c>
      <c r="Z1339" s="73">
        <v>29</v>
      </c>
      <c r="AA1339" s="73">
        <v>51800</v>
      </c>
      <c r="AB1339" s="73">
        <v>266629.98</v>
      </c>
      <c r="AC1339" s="73">
        <v>1213.5489379999999</v>
      </c>
      <c r="AD1339" s="75">
        <f t="shared" si="60"/>
        <v>1986510015.6997788</v>
      </c>
      <c r="AE1339" s="74">
        <f t="shared" si="61"/>
        <v>73734</v>
      </c>
      <c r="AF1339" s="75">
        <f t="shared" si="62"/>
        <v>26941.573978080381</v>
      </c>
    </row>
    <row r="1340" spans="1:32">
      <c r="A1340" s="69" t="s">
        <v>4859</v>
      </c>
      <c r="B1340" s="71" t="s">
        <v>4860</v>
      </c>
      <c r="C1340" s="71"/>
      <c r="D1340" s="72" t="s">
        <v>1219</v>
      </c>
      <c r="E1340" s="71" t="s">
        <v>4671</v>
      </c>
      <c r="F1340" s="71" t="s">
        <v>3283</v>
      </c>
      <c r="G1340" s="71"/>
      <c r="H1340" s="71" t="s">
        <v>4861</v>
      </c>
      <c r="I1340" s="71" t="s">
        <v>1219</v>
      </c>
      <c r="J1340" s="73">
        <v>256</v>
      </c>
      <c r="K1340" s="73">
        <v>20053</v>
      </c>
      <c r="L1340" s="73">
        <v>119649.1</v>
      </c>
      <c r="M1340" s="73">
        <v>13639.340684000001</v>
      </c>
      <c r="N1340" s="73">
        <v>0</v>
      </c>
      <c r="O1340" s="73">
        <v>27344</v>
      </c>
      <c r="P1340" s="73">
        <v>80280.600000000006</v>
      </c>
      <c r="Q1340" s="73">
        <v>7988.8484539999999</v>
      </c>
      <c r="R1340" s="73">
        <v>399</v>
      </c>
      <c r="S1340" s="73">
        <v>4850</v>
      </c>
      <c r="T1340" s="73">
        <v>107136.9</v>
      </c>
      <c r="U1340" s="73">
        <v>3304.709996</v>
      </c>
      <c r="V1340" s="73">
        <v>190</v>
      </c>
      <c r="W1340" s="73">
        <v>72600</v>
      </c>
      <c r="X1340" s="73">
        <v>299510.8</v>
      </c>
      <c r="Y1340" s="73">
        <v>915.03333099999998</v>
      </c>
      <c r="Z1340" s="73">
        <v>0</v>
      </c>
      <c r="AA1340" s="73">
        <v>4777600</v>
      </c>
      <c r="AB1340" s="73">
        <v>726037</v>
      </c>
      <c r="AC1340" s="73">
        <v>1364.5529509999999</v>
      </c>
      <c r="AD1340" s="75">
        <f t="shared" si="60"/>
        <v>1985991221.8044369</v>
      </c>
      <c r="AE1340" s="74">
        <f t="shared" si="61"/>
        <v>226786</v>
      </c>
      <c r="AF1340" s="75">
        <f t="shared" si="62"/>
        <v>8757.1156147400488</v>
      </c>
    </row>
    <row r="1341" spans="1:32">
      <c r="A1341" s="69" t="s">
        <v>4862</v>
      </c>
      <c r="B1341" s="71" t="s">
        <v>4863</v>
      </c>
      <c r="C1341" s="71"/>
      <c r="D1341" s="72" t="s">
        <v>1215</v>
      </c>
      <c r="E1341" s="71" t="s">
        <v>3016</v>
      </c>
      <c r="F1341" s="71" t="s">
        <v>1644</v>
      </c>
      <c r="G1341" s="71"/>
      <c r="H1341" s="71" t="s">
        <v>1237</v>
      </c>
      <c r="I1341" s="71" t="s">
        <v>1219</v>
      </c>
      <c r="J1341" s="73">
        <v>9687</v>
      </c>
      <c r="K1341" s="73">
        <v>13259</v>
      </c>
      <c r="L1341" s="73">
        <v>161017</v>
      </c>
      <c r="M1341" s="73">
        <v>11620.279103999999</v>
      </c>
      <c r="N1341" s="73">
        <v>550</v>
      </c>
      <c r="O1341" s="73">
        <v>397500</v>
      </c>
      <c r="P1341" s="73">
        <v>24343</v>
      </c>
      <c r="Q1341" s="73">
        <v>11408.700391</v>
      </c>
      <c r="R1341" s="73">
        <v>9687</v>
      </c>
      <c r="S1341" s="73">
        <v>11396</v>
      </c>
      <c r="T1341" s="73">
        <v>9950</v>
      </c>
      <c r="U1341" s="73">
        <v>11359.842210000001</v>
      </c>
      <c r="V1341" s="73">
        <v>644</v>
      </c>
      <c r="W1341" s="73">
        <v>14844</v>
      </c>
      <c r="X1341" s="73">
        <v>118</v>
      </c>
      <c r="Y1341" s="73">
        <v>6473.9915250000004</v>
      </c>
      <c r="Z1341" s="73">
        <v>0</v>
      </c>
      <c r="AA1341" s="73">
        <v>15519</v>
      </c>
      <c r="AB1341" s="73">
        <v>4136</v>
      </c>
      <c r="AC1341" s="73">
        <v>11013.735748999999</v>
      </c>
      <c r="AD1341" s="75">
        <f t="shared" si="60"/>
        <v>1984092910.4782679</v>
      </c>
      <c r="AE1341" s="74">
        <f t="shared" si="61"/>
        <v>170967</v>
      </c>
      <c r="AF1341" s="75">
        <f t="shared" si="62"/>
        <v>11605.122102383899</v>
      </c>
    </row>
    <row r="1342" spans="1:32">
      <c r="A1342" s="69" t="s">
        <v>4864</v>
      </c>
      <c r="B1342" s="71" t="s">
        <v>4865</v>
      </c>
      <c r="C1342" s="71"/>
      <c r="D1342" s="72" t="s">
        <v>1219</v>
      </c>
      <c r="E1342" s="71" t="s">
        <v>4866</v>
      </c>
      <c r="F1342" s="71" t="s">
        <v>4867</v>
      </c>
      <c r="G1342" s="71"/>
      <c r="H1342" s="71" t="s">
        <v>1611</v>
      </c>
      <c r="I1342" s="71" t="s">
        <v>1215</v>
      </c>
      <c r="J1342" s="73">
        <v>32550</v>
      </c>
      <c r="K1342" s="73">
        <v>40255</v>
      </c>
      <c r="L1342" s="73">
        <v>47473</v>
      </c>
      <c r="M1342" s="73">
        <v>36961.512812000001</v>
      </c>
      <c r="N1342" s="73">
        <v>0</v>
      </c>
      <c r="O1342" s="73">
        <v>88800</v>
      </c>
      <c r="P1342" s="73">
        <v>6810</v>
      </c>
      <c r="Q1342" s="73">
        <v>36950.321347999998</v>
      </c>
      <c r="R1342" s="73">
        <v>4000</v>
      </c>
      <c r="S1342" s="73">
        <v>35000</v>
      </c>
      <c r="T1342" s="73">
        <v>14110</v>
      </c>
      <c r="U1342" s="73">
        <v>16193.043578999999</v>
      </c>
      <c r="V1342" s="73">
        <v>5038</v>
      </c>
      <c r="W1342" s="73">
        <v>45050</v>
      </c>
      <c r="X1342" s="73">
        <v>1995</v>
      </c>
      <c r="Y1342" s="73">
        <v>21597.657714000001</v>
      </c>
      <c r="Z1342" s="73">
        <v>0</v>
      </c>
      <c r="AA1342" s="73">
        <v>78200</v>
      </c>
      <c r="AB1342" s="73">
        <v>6085</v>
      </c>
      <c r="AC1342" s="73">
        <v>25674.791985</v>
      </c>
      <c r="AD1342" s="75">
        <f t="shared" si="60"/>
        <v>1983157742.6237659</v>
      </c>
      <c r="AE1342" s="74">
        <f t="shared" si="61"/>
        <v>61583</v>
      </c>
      <c r="AF1342" s="75">
        <f t="shared" si="62"/>
        <v>32203.006391760162</v>
      </c>
    </row>
    <row r="1343" spans="1:32">
      <c r="A1343" s="69" t="s">
        <v>4868</v>
      </c>
      <c r="B1343" s="71" t="s">
        <v>4869</v>
      </c>
      <c r="C1343" s="71"/>
      <c r="D1343" s="72" t="s">
        <v>1219</v>
      </c>
      <c r="E1343" s="71" t="s">
        <v>2285</v>
      </c>
      <c r="F1343" s="71" t="s">
        <v>2286</v>
      </c>
      <c r="G1343" s="71"/>
      <c r="H1343" s="71" t="s">
        <v>1237</v>
      </c>
      <c r="I1343" s="71" t="s">
        <v>1219</v>
      </c>
      <c r="J1343" s="73">
        <v>20700</v>
      </c>
      <c r="K1343" s="73">
        <v>20700</v>
      </c>
      <c r="L1343" s="73">
        <v>44.4</v>
      </c>
      <c r="M1343" s="73">
        <v>20700</v>
      </c>
      <c r="N1343" s="73">
        <v>83</v>
      </c>
      <c r="O1343" s="73">
        <v>50250</v>
      </c>
      <c r="P1343" s="73">
        <v>98377</v>
      </c>
      <c r="Q1343" s="73">
        <v>340.78557899999998</v>
      </c>
      <c r="R1343" s="73">
        <v>107</v>
      </c>
      <c r="S1343" s="73">
        <v>64800</v>
      </c>
      <c r="T1343" s="73">
        <v>237776.4</v>
      </c>
      <c r="U1343" s="73">
        <v>8330.7174699999996</v>
      </c>
      <c r="V1343" s="73">
        <v>85</v>
      </c>
      <c r="W1343" s="73">
        <v>56250</v>
      </c>
      <c r="X1343" s="73">
        <v>1558946.3129700001</v>
      </c>
      <c r="Y1343" s="73">
        <v>468.35983900000002</v>
      </c>
      <c r="Z1343" s="73">
        <v>0</v>
      </c>
      <c r="AA1343" s="73">
        <v>393750</v>
      </c>
      <c r="AB1343" s="73">
        <v>1824450.3733300001</v>
      </c>
      <c r="AC1343" s="73">
        <v>250.803853</v>
      </c>
      <c r="AD1343" s="75">
        <f t="shared" si="60"/>
        <v>1981767089.433708</v>
      </c>
      <c r="AE1343" s="74">
        <f t="shared" si="61"/>
        <v>237820.79999999999</v>
      </c>
      <c r="AF1343" s="75">
        <f t="shared" si="62"/>
        <v>8333.0267555811261</v>
      </c>
    </row>
    <row r="1344" spans="1:32">
      <c r="A1344" s="69" t="s">
        <v>4870</v>
      </c>
      <c r="B1344" s="71" t="s">
        <v>4871</v>
      </c>
      <c r="C1344" s="71"/>
      <c r="D1344" s="72" t="s">
        <v>1215</v>
      </c>
      <c r="E1344" s="71" t="s">
        <v>1813</v>
      </c>
      <c r="F1344" s="71" t="s">
        <v>1814</v>
      </c>
      <c r="G1344" s="71"/>
      <c r="H1344" s="71" t="s">
        <v>1237</v>
      </c>
      <c r="I1344" s="71" t="s">
        <v>1215</v>
      </c>
      <c r="J1344" s="73">
        <v>11370</v>
      </c>
      <c r="K1344" s="73">
        <v>30100</v>
      </c>
      <c r="L1344" s="73">
        <v>66224</v>
      </c>
      <c r="M1344" s="73">
        <v>26064.427272000001</v>
      </c>
      <c r="N1344" s="73">
        <v>0</v>
      </c>
      <c r="O1344" s="73">
        <v>281811</v>
      </c>
      <c r="P1344" s="73">
        <v>12332.404</v>
      </c>
      <c r="Q1344" s="73">
        <v>19867.667442000002</v>
      </c>
      <c r="R1344" s="73">
        <v>9000</v>
      </c>
      <c r="S1344" s="73">
        <v>21133</v>
      </c>
      <c r="T1344" s="73">
        <v>22184</v>
      </c>
      <c r="U1344" s="73">
        <v>11507.640818</v>
      </c>
      <c r="V1344" s="73">
        <v>13.65</v>
      </c>
      <c r="W1344" s="73">
        <v>856500</v>
      </c>
      <c r="X1344" s="73">
        <v>237251.50703000001</v>
      </c>
      <c r="Y1344" s="73">
        <v>761.00485700000002</v>
      </c>
      <c r="Z1344" s="73">
        <v>3</v>
      </c>
      <c r="AA1344" s="73">
        <v>207525</v>
      </c>
      <c r="AB1344" s="73">
        <v>483864.72</v>
      </c>
      <c r="AC1344" s="73">
        <v>819.48474299999998</v>
      </c>
      <c r="AD1344" s="75">
        <f t="shared" si="60"/>
        <v>1981376135.56744</v>
      </c>
      <c r="AE1344" s="74">
        <f t="shared" si="61"/>
        <v>88408</v>
      </c>
      <c r="AF1344" s="75">
        <f t="shared" si="62"/>
        <v>22411.728978909603</v>
      </c>
    </row>
    <row r="1345" spans="1:32">
      <c r="A1345" s="69" t="s">
        <v>4872</v>
      </c>
      <c r="B1345" s="71" t="s">
        <v>4873</v>
      </c>
      <c r="C1345" s="71"/>
      <c r="D1345" s="72" t="s">
        <v>1215</v>
      </c>
      <c r="E1345" s="71" t="s">
        <v>1411</v>
      </c>
      <c r="F1345" s="71" t="s">
        <v>1412</v>
      </c>
      <c r="G1345" s="71"/>
      <c r="H1345" s="71" t="s">
        <v>1237</v>
      </c>
      <c r="I1345" s="71" t="s">
        <v>1219</v>
      </c>
      <c r="J1345" s="73">
        <v>243580</v>
      </c>
      <c r="K1345" s="73">
        <v>255740</v>
      </c>
      <c r="L1345" s="73">
        <v>185</v>
      </c>
      <c r="M1345" s="73">
        <v>244763.135133</v>
      </c>
      <c r="N1345" s="73">
        <v>7323</v>
      </c>
      <c r="O1345" s="73">
        <v>5114800</v>
      </c>
      <c r="P1345" s="73">
        <v>395.3</v>
      </c>
      <c r="Q1345" s="73">
        <v>147796.83369299999</v>
      </c>
      <c r="R1345" s="73">
        <v>130760</v>
      </c>
      <c r="S1345" s="73">
        <v>130760</v>
      </c>
      <c r="T1345" s="73">
        <v>14802</v>
      </c>
      <c r="U1345" s="73">
        <v>130760</v>
      </c>
      <c r="V1345" s="73">
        <v>1648</v>
      </c>
      <c r="W1345" s="73">
        <v>246900</v>
      </c>
      <c r="X1345" s="73">
        <v>35306.25</v>
      </c>
      <c r="Y1345" s="73">
        <v>11760.231513000001</v>
      </c>
      <c r="Z1345" s="73">
        <v>124</v>
      </c>
      <c r="AA1345" s="73">
        <v>1022000</v>
      </c>
      <c r="AB1345" s="73">
        <v>123929</v>
      </c>
      <c r="AC1345" s="73">
        <v>4836.6559120000002</v>
      </c>
      <c r="AD1345" s="75">
        <f t="shared" si="60"/>
        <v>1980790699.9996049</v>
      </c>
      <c r="AE1345" s="74">
        <f t="shared" si="61"/>
        <v>14987</v>
      </c>
      <c r="AF1345" s="75">
        <f t="shared" si="62"/>
        <v>132167.25829049209</v>
      </c>
    </row>
    <row r="1346" spans="1:32">
      <c r="A1346" s="69" t="s">
        <v>4874</v>
      </c>
      <c r="B1346" s="71" t="s">
        <v>4875</v>
      </c>
      <c r="C1346" s="71"/>
      <c r="D1346" s="72" t="s">
        <v>1219</v>
      </c>
      <c r="E1346" s="71" t="s">
        <v>3045</v>
      </c>
      <c r="F1346" s="71" t="s">
        <v>3046</v>
      </c>
      <c r="G1346" s="71"/>
      <c r="H1346" s="71" t="s">
        <v>1224</v>
      </c>
      <c r="I1346" s="71" t="s">
        <v>1215</v>
      </c>
      <c r="J1346" s="73">
        <v>0</v>
      </c>
      <c r="K1346" s="73">
        <v>0</v>
      </c>
      <c r="L1346" s="73">
        <v>0</v>
      </c>
      <c r="M1346" s="73">
        <v>0</v>
      </c>
      <c r="N1346" s="73">
        <v>388889</v>
      </c>
      <c r="O1346" s="73">
        <v>1143401</v>
      </c>
      <c r="P1346" s="73">
        <v>66</v>
      </c>
      <c r="Q1346" s="73">
        <v>1066792.3939380001</v>
      </c>
      <c r="R1346" s="73">
        <v>205000</v>
      </c>
      <c r="S1346" s="73">
        <v>700000</v>
      </c>
      <c r="T1346" s="73">
        <v>4854</v>
      </c>
      <c r="U1346" s="73">
        <v>407589.48392600002</v>
      </c>
      <c r="V1346" s="73">
        <v>6174</v>
      </c>
      <c r="W1346" s="73">
        <v>1657740</v>
      </c>
      <c r="X1346" s="73">
        <v>4167</v>
      </c>
      <c r="Y1346" s="73">
        <v>132177.32552899999</v>
      </c>
      <c r="Z1346" s="73">
        <v>1</v>
      </c>
      <c r="AA1346" s="73">
        <v>1105162</v>
      </c>
      <c r="AB1346" s="73">
        <v>9597</v>
      </c>
      <c r="AC1346" s="73">
        <v>128599.476398</v>
      </c>
      <c r="AD1346" s="75">
        <f t="shared" ref="AD1346:AD1409" si="63">(L1346*M1346)+(T1346*U1346)</f>
        <v>1978439354.976804</v>
      </c>
      <c r="AE1346" s="74">
        <f t="shared" ref="AE1346:AE1409" si="64">L1346+T1346</f>
        <v>4854</v>
      </c>
      <c r="AF1346" s="75">
        <f t="shared" ref="AF1346:AF1409" si="65">AD1346/AE1346</f>
        <v>407589.48392600002</v>
      </c>
    </row>
    <row r="1347" spans="1:32">
      <c r="A1347" s="69" t="s">
        <v>4876</v>
      </c>
      <c r="B1347" s="71" t="s">
        <v>4877</v>
      </c>
      <c r="C1347" s="71"/>
      <c r="D1347" s="72" t="s">
        <v>1215</v>
      </c>
      <c r="E1347" s="71" t="s">
        <v>2223</v>
      </c>
      <c r="F1347" s="71" t="s">
        <v>2224</v>
      </c>
      <c r="G1347" s="71"/>
      <c r="H1347" s="71" t="s">
        <v>1237</v>
      </c>
      <c r="I1347" s="71" t="s">
        <v>1215</v>
      </c>
      <c r="J1347" s="73">
        <v>134680</v>
      </c>
      <c r="K1347" s="73">
        <v>162066</v>
      </c>
      <c r="L1347" s="73">
        <v>4289</v>
      </c>
      <c r="M1347" s="73">
        <v>143738.45768200001</v>
      </c>
      <c r="N1347" s="73">
        <v>0</v>
      </c>
      <c r="O1347" s="73">
        <v>181321</v>
      </c>
      <c r="P1347" s="73">
        <v>9479</v>
      </c>
      <c r="Q1347" s="73">
        <v>13427.654392</v>
      </c>
      <c r="R1347" s="73">
        <v>64590</v>
      </c>
      <c r="S1347" s="73">
        <v>143434</v>
      </c>
      <c r="T1347" s="73">
        <v>16325</v>
      </c>
      <c r="U1347" s="73">
        <v>83305.999628999998</v>
      </c>
      <c r="V1347" s="73">
        <v>2123</v>
      </c>
      <c r="W1347" s="73">
        <v>164340</v>
      </c>
      <c r="X1347" s="73">
        <v>101333.89996</v>
      </c>
      <c r="Y1347" s="73">
        <v>5924.0994870000004</v>
      </c>
      <c r="Z1347" s="73">
        <v>1191</v>
      </c>
      <c r="AA1347" s="73">
        <v>164340</v>
      </c>
      <c r="AB1347" s="73">
        <v>200073</v>
      </c>
      <c r="AC1347" s="73">
        <v>5034.9444800000001</v>
      </c>
      <c r="AD1347" s="75">
        <f t="shared" si="63"/>
        <v>1976464688.9415231</v>
      </c>
      <c r="AE1347" s="74">
        <f t="shared" si="64"/>
        <v>20614</v>
      </c>
      <c r="AF1347" s="75">
        <f t="shared" si="65"/>
        <v>95879.726833294029</v>
      </c>
    </row>
    <row r="1348" spans="1:32">
      <c r="A1348" s="69" t="s">
        <v>4878</v>
      </c>
      <c r="B1348" s="71" t="s">
        <v>1702</v>
      </c>
      <c r="C1348" s="71"/>
      <c r="D1348" s="72" t="s">
        <v>1219</v>
      </c>
      <c r="E1348" s="71" t="s">
        <v>1364</v>
      </c>
      <c r="F1348" s="71" t="s">
        <v>1365</v>
      </c>
      <c r="G1348" s="71"/>
      <c r="H1348" s="71" t="s">
        <v>1237</v>
      </c>
      <c r="I1348" s="71" t="s">
        <v>1215</v>
      </c>
      <c r="J1348" s="73">
        <v>19757</v>
      </c>
      <c r="K1348" s="73">
        <v>19757</v>
      </c>
      <c r="L1348" s="73">
        <v>100019</v>
      </c>
      <c r="M1348" s="73">
        <v>19757</v>
      </c>
      <c r="N1348" s="73">
        <v>0</v>
      </c>
      <c r="O1348" s="73">
        <v>0</v>
      </c>
      <c r="P1348" s="73">
        <v>0</v>
      </c>
      <c r="Q1348" s="73">
        <v>0</v>
      </c>
      <c r="R1348" s="73">
        <v>0</v>
      </c>
      <c r="S1348" s="73">
        <v>0</v>
      </c>
      <c r="T1348" s="73">
        <v>0</v>
      </c>
      <c r="U1348" s="73">
        <v>0</v>
      </c>
      <c r="V1348" s="73">
        <v>0</v>
      </c>
      <c r="W1348" s="73">
        <v>0</v>
      </c>
      <c r="X1348" s="73">
        <v>0</v>
      </c>
      <c r="Y1348" s="73">
        <v>0</v>
      </c>
      <c r="Z1348" s="73">
        <v>0</v>
      </c>
      <c r="AA1348" s="73">
        <v>0</v>
      </c>
      <c r="AB1348" s="73">
        <v>0</v>
      </c>
      <c r="AC1348" s="73">
        <v>0</v>
      </c>
      <c r="AD1348" s="75">
        <f t="shared" si="63"/>
        <v>1976075383</v>
      </c>
      <c r="AE1348" s="74">
        <f t="shared" si="64"/>
        <v>100019</v>
      </c>
      <c r="AF1348" s="75">
        <f t="shared" si="65"/>
        <v>19757</v>
      </c>
    </row>
    <row r="1349" spans="1:32">
      <c r="A1349" s="69" t="s">
        <v>4879</v>
      </c>
      <c r="B1349" s="71" t="s">
        <v>1684</v>
      </c>
      <c r="C1349" s="71"/>
      <c r="D1349" s="72" t="s">
        <v>1219</v>
      </c>
      <c r="E1349" s="71" t="s">
        <v>1330</v>
      </c>
      <c r="F1349" s="71" t="s">
        <v>1331</v>
      </c>
      <c r="G1349" s="71"/>
      <c r="H1349" s="71" t="s">
        <v>1237</v>
      </c>
      <c r="I1349" s="71" t="s">
        <v>1215</v>
      </c>
      <c r="J1349" s="73">
        <v>7769</v>
      </c>
      <c r="K1349" s="73">
        <v>9819</v>
      </c>
      <c r="L1349" s="73">
        <v>226851</v>
      </c>
      <c r="M1349" s="73">
        <v>8706.6069920000009</v>
      </c>
      <c r="N1349" s="73">
        <v>0</v>
      </c>
      <c r="O1349" s="73">
        <v>39876</v>
      </c>
      <c r="P1349" s="73">
        <v>19056</v>
      </c>
      <c r="Q1349" s="73">
        <v>11027.39892</v>
      </c>
      <c r="R1349" s="73">
        <v>6837</v>
      </c>
      <c r="S1349" s="73">
        <v>9279</v>
      </c>
      <c r="T1349" s="73">
        <v>94</v>
      </c>
      <c r="U1349" s="73">
        <v>9174.7553129999997</v>
      </c>
      <c r="V1349" s="73">
        <v>9768</v>
      </c>
      <c r="W1349" s="73">
        <v>23673</v>
      </c>
      <c r="X1349" s="73">
        <v>33</v>
      </c>
      <c r="Y1349" s="73">
        <v>11256.818181000001</v>
      </c>
      <c r="Z1349" s="73">
        <v>86</v>
      </c>
      <c r="AA1349" s="73">
        <v>11750</v>
      </c>
      <c r="AB1349" s="73">
        <v>20040</v>
      </c>
      <c r="AC1349" s="73">
        <v>8351.1515120000004</v>
      </c>
      <c r="AD1349" s="75">
        <f t="shared" si="63"/>
        <v>1975964929.7416143</v>
      </c>
      <c r="AE1349" s="74">
        <f t="shared" si="64"/>
        <v>226945</v>
      </c>
      <c r="AF1349" s="75">
        <f t="shared" si="65"/>
        <v>8706.8008977576701</v>
      </c>
    </row>
    <row r="1350" spans="1:32">
      <c r="A1350" s="69" t="s">
        <v>4880</v>
      </c>
      <c r="B1350" s="71" t="s">
        <v>4881</v>
      </c>
      <c r="C1350" s="71"/>
      <c r="D1350" s="72" t="s">
        <v>1219</v>
      </c>
      <c r="E1350" s="71" t="s">
        <v>3373</v>
      </c>
      <c r="F1350" s="71" t="s">
        <v>3374</v>
      </c>
      <c r="G1350" s="71"/>
      <c r="H1350" s="71" t="s">
        <v>1237</v>
      </c>
      <c r="I1350" s="71" t="s">
        <v>1219</v>
      </c>
      <c r="J1350" s="73">
        <v>78</v>
      </c>
      <c r="K1350" s="73">
        <v>25946</v>
      </c>
      <c r="L1350" s="73">
        <v>134047.32</v>
      </c>
      <c r="M1350" s="73">
        <v>5649.6683430000003</v>
      </c>
      <c r="N1350" s="73">
        <v>35</v>
      </c>
      <c r="O1350" s="73">
        <v>152424</v>
      </c>
      <c r="P1350" s="73">
        <v>556006.91599999997</v>
      </c>
      <c r="Q1350" s="73">
        <v>471.29795000000001</v>
      </c>
      <c r="R1350" s="73">
        <v>45</v>
      </c>
      <c r="S1350" s="73">
        <v>18500</v>
      </c>
      <c r="T1350" s="73">
        <v>198332.79999999999</v>
      </c>
      <c r="U1350" s="73">
        <v>6112.770047</v>
      </c>
      <c r="V1350" s="73">
        <v>30</v>
      </c>
      <c r="W1350" s="73">
        <v>43750</v>
      </c>
      <c r="X1350" s="73">
        <v>1810401.93</v>
      </c>
      <c r="Y1350" s="73">
        <v>223.41797399999999</v>
      </c>
      <c r="Z1350" s="73">
        <v>0</v>
      </c>
      <c r="AA1350" s="73">
        <v>194145</v>
      </c>
      <c r="AB1350" s="73">
        <v>4535535.3660000004</v>
      </c>
      <c r="AC1350" s="73">
        <v>107.854018</v>
      </c>
      <c r="AD1350" s="75">
        <f t="shared" si="63"/>
        <v>1969685699.4456325</v>
      </c>
      <c r="AE1350" s="74">
        <f t="shared" si="64"/>
        <v>332380.12</v>
      </c>
      <c r="AF1350" s="75">
        <f t="shared" si="65"/>
        <v>5926.0033345124029</v>
      </c>
    </row>
    <row r="1351" spans="1:32">
      <c r="A1351" s="69" t="s">
        <v>4882</v>
      </c>
      <c r="B1351" s="71" t="s">
        <v>4883</v>
      </c>
      <c r="C1351" s="71"/>
      <c r="D1351" s="72" t="s">
        <v>1215</v>
      </c>
      <c r="E1351" s="71" t="s">
        <v>4513</v>
      </c>
      <c r="F1351" s="71" t="s">
        <v>4514</v>
      </c>
      <c r="G1351" s="71"/>
      <c r="H1351" s="71" t="s">
        <v>1237</v>
      </c>
      <c r="I1351" s="71" t="s">
        <v>1215</v>
      </c>
      <c r="J1351" s="73">
        <v>39230</v>
      </c>
      <c r="K1351" s="73">
        <v>61910</v>
      </c>
      <c r="L1351" s="73">
        <v>25924</v>
      </c>
      <c r="M1351" s="73">
        <v>56169.297093000001</v>
      </c>
      <c r="N1351" s="73">
        <v>4121</v>
      </c>
      <c r="O1351" s="73">
        <v>405619</v>
      </c>
      <c r="P1351" s="73">
        <v>6753.5</v>
      </c>
      <c r="Q1351" s="73">
        <v>42854.390589000002</v>
      </c>
      <c r="R1351" s="73">
        <v>4560</v>
      </c>
      <c r="S1351" s="73">
        <v>44132</v>
      </c>
      <c r="T1351" s="73">
        <v>12723</v>
      </c>
      <c r="U1351" s="73">
        <v>40308.886106999998</v>
      </c>
      <c r="V1351" s="73">
        <v>2414</v>
      </c>
      <c r="W1351" s="73">
        <v>87600</v>
      </c>
      <c r="X1351" s="73">
        <v>21217.599999999999</v>
      </c>
      <c r="Y1351" s="73">
        <v>16861.886721999999</v>
      </c>
      <c r="Z1351" s="73">
        <v>25</v>
      </c>
      <c r="AA1351" s="73">
        <v>2400768</v>
      </c>
      <c r="AB1351" s="73">
        <v>66288.100000000006</v>
      </c>
      <c r="AC1351" s="73">
        <v>9523.6033590000006</v>
      </c>
      <c r="AD1351" s="75">
        <f t="shared" si="63"/>
        <v>1968982815.7782931</v>
      </c>
      <c r="AE1351" s="74">
        <f t="shared" si="64"/>
        <v>38647</v>
      </c>
      <c r="AF1351" s="75">
        <f t="shared" si="65"/>
        <v>50947.882520720705</v>
      </c>
    </row>
    <row r="1352" spans="1:32">
      <c r="A1352" s="69" t="s">
        <v>61</v>
      </c>
      <c r="B1352" s="71" t="s">
        <v>4884</v>
      </c>
      <c r="C1352" s="71"/>
      <c r="D1352" s="72" t="s">
        <v>1215</v>
      </c>
      <c r="E1352" s="71" t="s">
        <v>4885</v>
      </c>
      <c r="F1352" s="71" t="s">
        <v>89</v>
      </c>
      <c r="G1352" s="71"/>
      <c r="H1352" s="71" t="s">
        <v>1237</v>
      </c>
      <c r="I1352" s="71" t="s">
        <v>1215</v>
      </c>
      <c r="J1352" s="73">
        <v>16540000</v>
      </c>
      <c r="K1352" s="73">
        <v>16540000</v>
      </c>
      <c r="L1352" s="73">
        <v>23</v>
      </c>
      <c r="M1352" s="73">
        <v>16540000</v>
      </c>
      <c r="N1352" s="73">
        <v>0</v>
      </c>
      <c r="O1352" s="73">
        <v>0</v>
      </c>
      <c r="P1352" s="73">
        <v>0</v>
      </c>
      <c r="Q1352" s="73">
        <v>0</v>
      </c>
      <c r="R1352" s="73">
        <v>16540000</v>
      </c>
      <c r="S1352" s="73">
        <v>16540020</v>
      </c>
      <c r="T1352" s="73">
        <v>96</v>
      </c>
      <c r="U1352" s="73">
        <v>16540000.208332999</v>
      </c>
      <c r="V1352" s="73">
        <v>227106</v>
      </c>
      <c r="W1352" s="73">
        <v>20675000</v>
      </c>
      <c r="X1352" s="73">
        <v>616</v>
      </c>
      <c r="Y1352" s="73">
        <v>635404.17694799998</v>
      </c>
      <c r="Z1352" s="73">
        <v>227106</v>
      </c>
      <c r="AA1352" s="73">
        <v>20675000</v>
      </c>
      <c r="AB1352" s="73">
        <v>2297</v>
      </c>
      <c r="AC1352" s="73">
        <v>415073.589094</v>
      </c>
      <c r="AD1352" s="75">
        <f t="shared" si="63"/>
        <v>1968260019.9999678</v>
      </c>
      <c r="AE1352" s="74">
        <f t="shared" si="64"/>
        <v>119</v>
      </c>
      <c r="AF1352" s="75">
        <f t="shared" si="65"/>
        <v>16540000.168066956</v>
      </c>
    </row>
    <row r="1353" spans="1:32">
      <c r="A1353" s="69" t="s">
        <v>4886</v>
      </c>
      <c r="B1353" s="71" t="s">
        <v>4887</v>
      </c>
      <c r="C1353" s="71"/>
      <c r="D1353" s="72" t="s">
        <v>1219</v>
      </c>
      <c r="E1353" s="71" t="s">
        <v>4888</v>
      </c>
      <c r="F1353" s="71" t="s">
        <v>4889</v>
      </c>
      <c r="G1353" s="71"/>
      <c r="H1353" s="71" t="s">
        <v>1621</v>
      </c>
      <c r="I1353" s="71" t="s">
        <v>1215</v>
      </c>
      <c r="J1353" s="73">
        <v>7618</v>
      </c>
      <c r="K1353" s="73">
        <v>9820</v>
      </c>
      <c r="L1353" s="73">
        <v>233401</v>
      </c>
      <c r="M1353" s="73">
        <v>8431.7991980000006</v>
      </c>
      <c r="N1353" s="73">
        <v>0</v>
      </c>
      <c r="O1353" s="73">
        <v>241344</v>
      </c>
      <c r="P1353" s="73">
        <v>16738</v>
      </c>
      <c r="Q1353" s="73">
        <v>9602.6852029999991</v>
      </c>
      <c r="R1353" s="73">
        <v>6388</v>
      </c>
      <c r="S1353" s="73">
        <v>6836</v>
      </c>
      <c r="T1353" s="73">
        <v>38</v>
      </c>
      <c r="U1353" s="73">
        <v>6411.578947</v>
      </c>
      <c r="V1353" s="73">
        <v>8100</v>
      </c>
      <c r="W1353" s="73">
        <v>11724</v>
      </c>
      <c r="X1353" s="73">
        <v>9</v>
      </c>
      <c r="Y1353" s="73">
        <v>9269.3333330000005</v>
      </c>
      <c r="Z1353" s="73">
        <v>8856</v>
      </c>
      <c r="AA1353" s="73">
        <v>9380</v>
      </c>
      <c r="AB1353" s="73">
        <v>4782</v>
      </c>
      <c r="AC1353" s="73">
        <v>8857.3910460000006</v>
      </c>
      <c r="AD1353" s="75">
        <f t="shared" si="63"/>
        <v>1968234004.6123841</v>
      </c>
      <c r="AE1353" s="74">
        <f t="shared" si="64"/>
        <v>233439</v>
      </c>
      <c r="AF1353" s="75">
        <f t="shared" si="65"/>
        <v>8431.4703396278437</v>
      </c>
    </row>
    <row r="1354" spans="1:32">
      <c r="A1354" s="69" t="s">
        <v>4890</v>
      </c>
      <c r="B1354" s="71" t="s">
        <v>4891</v>
      </c>
      <c r="C1354" s="71"/>
      <c r="D1354" s="72" t="s">
        <v>1215</v>
      </c>
      <c r="E1354" s="71" t="s">
        <v>1569</v>
      </c>
      <c r="F1354" s="71" t="s">
        <v>1570</v>
      </c>
      <c r="G1354" s="71"/>
      <c r="H1354" s="71" t="s">
        <v>1237</v>
      </c>
      <c r="I1354" s="71" t="s">
        <v>1215</v>
      </c>
      <c r="J1354" s="73">
        <v>27670</v>
      </c>
      <c r="K1354" s="73">
        <v>40993</v>
      </c>
      <c r="L1354" s="73">
        <v>53124</v>
      </c>
      <c r="M1354" s="73">
        <v>37011.879145999999</v>
      </c>
      <c r="N1354" s="73">
        <v>250</v>
      </c>
      <c r="O1354" s="73">
        <v>73050</v>
      </c>
      <c r="P1354" s="73">
        <v>11334</v>
      </c>
      <c r="Q1354" s="73">
        <v>41484.284978999996</v>
      </c>
      <c r="R1354" s="73">
        <v>0</v>
      </c>
      <c r="S1354" s="73">
        <v>0</v>
      </c>
      <c r="T1354" s="73">
        <v>0</v>
      </c>
      <c r="U1354" s="73">
        <v>0</v>
      </c>
      <c r="V1354" s="73">
        <v>37258</v>
      </c>
      <c r="W1354" s="73">
        <v>38414</v>
      </c>
      <c r="X1354" s="73">
        <v>4</v>
      </c>
      <c r="Y1354" s="73">
        <v>38125</v>
      </c>
      <c r="Z1354" s="73">
        <v>332</v>
      </c>
      <c r="AA1354" s="73">
        <v>44848</v>
      </c>
      <c r="AB1354" s="73">
        <v>743.11</v>
      </c>
      <c r="AC1354" s="73">
        <v>5199.7102169999998</v>
      </c>
      <c r="AD1354" s="75">
        <f t="shared" si="63"/>
        <v>1966219067.752104</v>
      </c>
      <c r="AE1354" s="74">
        <f t="shared" si="64"/>
        <v>53124</v>
      </c>
      <c r="AF1354" s="75">
        <f t="shared" si="65"/>
        <v>37011.879145999999</v>
      </c>
    </row>
    <row r="1355" spans="1:32">
      <c r="A1355" s="69" t="s">
        <v>4892</v>
      </c>
      <c r="B1355" s="71" t="s">
        <v>4356</v>
      </c>
      <c r="C1355" s="71"/>
      <c r="D1355" s="72" t="s">
        <v>1219</v>
      </c>
      <c r="E1355" s="71" t="s">
        <v>2263</v>
      </c>
      <c r="F1355" s="71" t="s">
        <v>2264</v>
      </c>
      <c r="G1355" s="71"/>
      <c r="H1355" s="71" t="s">
        <v>1621</v>
      </c>
      <c r="I1355" s="71" t="s">
        <v>1215</v>
      </c>
      <c r="J1355" s="73">
        <v>1774</v>
      </c>
      <c r="K1355" s="73">
        <v>6150</v>
      </c>
      <c r="L1355" s="73">
        <v>388905</v>
      </c>
      <c r="M1355" s="73">
        <v>4721.6317609999996</v>
      </c>
      <c r="N1355" s="73">
        <v>0</v>
      </c>
      <c r="O1355" s="73">
        <v>11990</v>
      </c>
      <c r="P1355" s="73">
        <v>71111</v>
      </c>
      <c r="Q1355" s="73">
        <v>5066.7052759999997</v>
      </c>
      <c r="R1355" s="73">
        <v>1005</v>
      </c>
      <c r="S1355" s="73">
        <v>2566</v>
      </c>
      <c r="T1355" s="73">
        <v>85750</v>
      </c>
      <c r="U1355" s="73">
        <v>1500.8890100000001</v>
      </c>
      <c r="V1355" s="73">
        <v>11</v>
      </c>
      <c r="W1355" s="73">
        <v>24300</v>
      </c>
      <c r="X1355" s="73">
        <v>49922</v>
      </c>
      <c r="Y1355" s="73">
        <v>2426.3139379999998</v>
      </c>
      <c r="Z1355" s="73">
        <v>0</v>
      </c>
      <c r="AA1355" s="73">
        <v>24300</v>
      </c>
      <c r="AB1355" s="73">
        <v>39114.6</v>
      </c>
      <c r="AC1355" s="73">
        <v>2553.4731339999998</v>
      </c>
      <c r="AD1355" s="75">
        <f t="shared" si="63"/>
        <v>1964967432.619205</v>
      </c>
      <c r="AE1355" s="74">
        <f t="shared" si="64"/>
        <v>474655</v>
      </c>
      <c r="AF1355" s="75">
        <f t="shared" si="65"/>
        <v>4139.78033017498</v>
      </c>
    </row>
    <row r="1356" spans="1:32">
      <c r="A1356" s="69" t="s">
        <v>4893</v>
      </c>
      <c r="B1356" s="71" t="s">
        <v>3353</v>
      </c>
      <c r="C1356" s="71"/>
      <c r="D1356" s="72" t="s">
        <v>1219</v>
      </c>
      <c r="E1356" s="71" t="s">
        <v>3354</v>
      </c>
      <c r="F1356" s="71" t="s">
        <v>3355</v>
      </c>
      <c r="G1356" s="71"/>
      <c r="H1356" s="71" t="s">
        <v>1237</v>
      </c>
      <c r="I1356" s="71" t="s">
        <v>1215</v>
      </c>
      <c r="J1356" s="73">
        <v>12047</v>
      </c>
      <c r="K1356" s="73">
        <v>18919</v>
      </c>
      <c r="L1356" s="73">
        <v>145470</v>
      </c>
      <c r="M1356" s="73">
        <v>13499.018416999999</v>
      </c>
      <c r="N1356" s="73">
        <v>6337</v>
      </c>
      <c r="O1356" s="73">
        <v>17129</v>
      </c>
      <c r="P1356" s="73">
        <v>11499</v>
      </c>
      <c r="Q1356" s="73">
        <v>12646.883413</v>
      </c>
      <c r="R1356" s="73">
        <v>0</v>
      </c>
      <c r="S1356" s="73">
        <v>0</v>
      </c>
      <c r="T1356" s="73">
        <v>0</v>
      </c>
      <c r="U1356" s="73">
        <v>0</v>
      </c>
      <c r="V1356" s="73">
        <v>14810</v>
      </c>
      <c r="W1356" s="73">
        <v>21828</v>
      </c>
      <c r="X1356" s="73">
        <v>9</v>
      </c>
      <c r="Y1356" s="73">
        <v>16659.555554999999</v>
      </c>
      <c r="Z1356" s="73">
        <v>12515</v>
      </c>
      <c r="AA1356" s="73">
        <v>15890</v>
      </c>
      <c r="AB1356" s="73">
        <v>2103</v>
      </c>
      <c r="AC1356" s="73">
        <v>13661.183070999999</v>
      </c>
      <c r="AD1356" s="75">
        <f t="shared" si="63"/>
        <v>1963702209.1209898</v>
      </c>
      <c r="AE1356" s="74">
        <f t="shared" si="64"/>
        <v>145470</v>
      </c>
      <c r="AF1356" s="75">
        <f t="shared" si="65"/>
        <v>13499.018416999999</v>
      </c>
    </row>
    <row r="1357" spans="1:32">
      <c r="A1357" s="69" t="s">
        <v>4894</v>
      </c>
      <c r="B1357" s="71" t="s">
        <v>4895</v>
      </c>
      <c r="C1357" s="71"/>
      <c r="D1357" s="72" t="s">
        <v>1215</v>
      </c>
      <c r="E1357" s="71" t="s">
        <v>3739</v>
      </c>
      <c r="F1357" s="71" t="s">
        <v>3740</v>
      </c>
      <c r="G1357" s="71"/>
      <c r="H1357" s="71" t="s">
        <v>1237</v>
      </c>
      <c r="I1357" s="71" t="s">
        <v>1215</v>
      </c>
      <c r="J1357" s="73">
        <v>67299</v>
      </c>
      <c r="K1357" s="73">
        <v>102176</v>
      </c>
      <c r="L1357" s="73">
        <v>20870</v>
      </c>
      <c r="M1357" s="73">
        <v>89685.800424999994</v>
      </c>
      <c r="N1357" s="73">
        <v>0</v>
      </c>
      <c r="O1357" s="73">
        <v>137564</v>
      </c>
      <c r="P1357" s="73">
        <v>5921</v>
      </c>
      <c r="Q1357" s="73">
        <v>79019.480016000001</v>
      </c>
      <c r="R1357" s="73">
        <v>3201</v>
      </c>
      <c r="S1357" s="73">
        <v>65548</v>
      </c>
      <c r="T1357" s="73">
        <v>1461</v>
      </c>
      <c r="U1357" s="73">
        <v>62288.021898999999</v>
      </c>
      <c r="V1357" s="73">
        <v>2298</v>
      </c>
      <c r="W1357" s="73">
        <v>137732</v>
      </c>
      <c r="X1357" s="73">
        <v>6720.357</v>
      </c>
      <c r="Y1357" s="73">
        <v>6899.5293590000001</v>
      </c>
      <c r="Z1357" s="73">
        <v>1070</v>
      </c>
      <c r="AA1357" s="73">
        <v>137732</v>
      </c>
      <c r="AB1357" s="73">
        <v>48621.25</v>
      </c>
      <c r="AC1357" s="73">
        <v>13666.929769</v>
      </c>
      <c r="AD1357" s="75">
        <f t="shared" si="63"/>
        <v>1962745454.8641887</v>
      </c>
      <c r="AE1357" s="74">
        <f t="shared" si="64"/>
        <v>22331</v>
      </c>
      <c r="AF1357" s="75">
        <f t="shared" si="65"/>
        <v>87893.307727562074</v>
      </c>
    </row>
    <row r="1358" spans="1:32">
      <c r="A1358" s="69" t="s">
        <v>4896</v>
      </c>
      <c r="B1358" s="71" t="s">
        <v>2764</v>
      </c>
      <c r="C1358" s="71"/>
      <c r="D1358" s="72" t="s">
        <v>1219</v>
      </c>
      <c r="E1358" s="71" t="s">
        <v>2765</v>
      </c>
      <c r="F1358" s="71" t="s">
        <v>2766</v>
      </c>
      <c r="G1358" s="71"/>
      <c r="H1358" s="71" t="s">
        <v>1237</v>
      </c>
      <c r="I1358" s="71" t="s">
        <v>1219</v>
      </c>
      <c r="J1358" s="73">
        <v>3428</v>
      </c>
      <c r="K1358" s="73">
        <v>22726</v>
      </c>
      <c r="L1358" s="73">
        <v>268297</v>
      </c>
      <c r="M1358" s="73">
        <v>7313.4710279999999</v>
      </c>
      <c r="N1358" s="73">
        <v>0</v>
      </c>
      <c r="O1358" s="73">
        <v>5300</v>
      </c>
      <c r="P1358" s="73">
        <v>16452</v>
      </c>
      <c r="Q1358" s="73">
        <v>4217.5566760000002</v>
      </c>
      <c r="R1358" s="73">
        <v>3079</v>
      </c>
      <c r="S1358" s="73">
        <v>4178</v>
      </c>
      <c r="T1358" s="73">
        <v>52</v>
      </c>
      <c r="U1358" s="73">
        <v>3832.346149</v>
      </c>
      <c r="V1358" s="73">
        <v>271</v>
      </c>
      <c r="W1358" s="73">
        <v>4996</v>
      </c>
      <c r="X1358" s="73">
        <v>166.33331000000001</v>
      </c>
      <c r="Y1358" s="73">
        <v>3233.889103</v>
      </c>
      <c r="Z1358" s="73">
        <v>0</v>
      </c>
      <c r="AA1358" s="73">
        <v>63850</v>
      </c>
      <c r="AB1358" s="73">
        <v>100981</v>
      </c>
      <c r="AC1358" s="73">
        <v>1361.70353</v>
      </c>
      <c r="AD1358" s="75">
        <f t="shared" si="63"/>
        <v>1962381618.3990641</v>
      </c>
      <c r="AE1358" s="74">
        <f t="shared" si="64"/>
        <v>268349</v>
      </c>
      <c r="AF1358" s="75">
        <f t="shared" si="65"/>
        <v>7312.7964643023233</v>
      </c>
    </row>
    <row r="1359" spans="1:32">
      <c r="A1359" s="69" t="s">
        <v>4897</v>
      </c>
      <c r="B1359" s="71" t="s">
        <v>4898</v>
      </c>
      <c r="C1359" s="71"/>
      <c r="D1359" s="72" t="s">
        <v>1219</v>
      </c>
      <c r="E1359" s="71" t="s">
        <v>3882</v>
      </c>
      <c r="F1359" s="71" t="s">
        <v>3799</v>
      </c>
      <c r="G1359" s="71"/>
      <c r="H1359" s="71" t="s">
        <v>1296</v>
      </c>
      <c r="I1359" s="71" t="s">
        <v>1219</v>
      </c>
      <c r="J1359" s="73">
        <v>818</v>
      </c>
      <c r="K1359" s="73">
        <v>1641</v>
      </c>
      <c r="L1359" s="73">
        <v>1404020</v>
      </c>
      <c r="M1359" s="73">
        <v>1130.500372</v>
      </c>
      <c r="N1359" s="73">
        <v>964</v>
      </c>
      <c r="O1359" s="73">
        <v>4764</v>
      </c>
      <c r="P1359" s="73">
        <v>89112</v>
      </c>
      <c r="Q1359" s="73">
        <v>1707.808505</v>
      </c>
      <c r="R1359" s="73">
        <v>766</v>
      </c>
      <c r="S1359" s="73">
        <v>1300</v>
      </c>
      <c r="T1359" s="73">
        <v>344230</v>
      </c>
      <c r="U1359" s="73">
        <v>1089.176416</v>
      </c>
      <c r="V1359" s="73">
        <v>792</v>
      </c>
      <c r="W1359" s="73">
        <v>29260</v>
      </c>
      <c r="X1359" s="73">
        <v>254655.9</v>
      </c>
      <c r="Y1359" s="73">
        <v>1676.3814379999999</v>
      </c>
      <c r="Z1359" s="73">
        <v>0</v>
      </c>
      <c r="AA1359" s="73">
        <v>25950</v>
      </c>
      <c r="AB1359" s="73">
        <v>808458.7</v>
      </c>
      <c r="AC1359" s="73">
        <v>1797.346172</v>
      </c>
      <c r="AD1359" s="75">
        <f t="shared" si="63"/>
        <v>1962172329.9751201</v>
      </c>
      <c r="AE1359" s="74">
        <f t="shared" si="64"/>
        <v>1748250</v>
      </c>
      <c r="AF1359" s="75">
        <f t="shared" si="65"/>
        <v>1122.3636951094638</v>
      </c>
    </row>
    <row r="1360" spans="1:32">
      <c r="A1360" s="69" t="s">
        <v>4899</v>
      </c>
      <c r="B1360" s="71" t="s">
        <v>4900</v>
      </c>
      <c r="C1360" s="71"/>
      <c r="D1360" s="72" t="s">
        <v>1219</v>
      </c>
      <c r="E1360" s="71" t="s">
        <v>3420</v>
      </c>
      <c r="F1360" s="71" t="s">
        <v>3337</v>
      </c>
      <c r="G1360" s="71"/>
      <c r="H1360" s="71" t="s">
        <v>1621</v>
      </c>
      <c r="I1360" s="71" t="s">
        <v>1219</v>
      </c>
      <c r="J1360" s="73">
        <v>1774</v>
      </c>
      <c r="K1360" s="73">
        <v>7966</v>
      </c>
      <c r="L1360" s="73">
        <v>200483</v>
      </c>
      <c r="M1360" s="73">
        <v>6489.2776540000004</v>
      </c>
      <c r="N1360" s="73">
        <v>0</v>
      </c>
      <c r="O1360" s="73">
        <v>397680</v>
      </c>
      <c r="P1360" s="73">
        <v>77930</v>
      </c>
      <c r="Q1360" s="73">
        <v>3780.958959</v>
      </c>
      <c r="R1360" s="73">
        <v>1203</v>
      </c>
      <c r="S1360" s="73">
        <v>3243</v>
      </c>
      <c r="T1360" s="73">
        <v>458709</v>
      </c>
      <c r="U1360" s="73">
        <v>1440.633822</v>
      </c>
      <c r="V1360" s="73">
        <v>2</v>
      </c>
      <c r="W1360" s="73">
        <v>14501</v>
      </c>
      <c r="X1360" s="73">
        <v>146926</v>
      </c>
      <c r="Y1360" s="73">
        <v>1899.5236070000001</v>
      </c>
      <c r="Z1360" s="73">
        <v>0</v>
      </c>
      <c r="AA1360" s="73">
        <v>324200</v>
      </c>
      <c r="AB1360" s="73">
        <v>179785.60500000001</v>
      </c>
      <c r="AC1360" s="73">
        <v>3943.50828</v>
      </c>
      <c r="AD1360" s="75">
        <f t="shared" si="63"/>
        <v>1961821551.7626801</v>
      </c>
      <c r="AE1360" s="74">
        <f t="shared" si="64"/>
        <v>659192</v>
      </c>
      <c r="AF1360" s="75">
        <f t="shared" si="65"/>
        <v>2976.100364935679</v>
      </c>
    </row>
    <row r="1361" spans="1:32">
      <c r="A1361" s="69" t="s">
        <v>4901</v>
      </c>
      <c r="B1361" s="71" t="s">
        <v>4902</v>
      </c>
      <c r="C1361" s="71"/>
      <c r="D1361" s="72" t="s">
        <v>1219</v>
      </c>
      <c r="E1361" s="71" t="s">
        <v>4166</v>
      </c>
      <c r="F1361" s="71" t="s">
        <v>4167</v>
      </c>
      <c r="G1361" s="71"/>
      <c r="H1361" s="71" t="s">
        <v>1237</v>
      </c>
      <c r="I1361" s="71" t="s">
        <v>1215</v>
      </c>
      <c r="J1361" s="73">
        <v>7060</v>
      </c>
      <c r="K1361" s="73">
        <v>17643</v>
      </c>
      <c r="L1361" s="73">
        <v>124917</v>
      </c>
      <c r="M1361" s="73">
        <v>14986.473622</v>
      </c>
      <c r="N1361" s="73">
        <v>0</v>
      </c>
      <c r="O1361" s="73">
        <v>137740</v>
      </c>
      <c r="P1361" s="73">
        <v>22206</v>
      </c>
      <c r="Q1361" s="73">
        <v>17286.492844</v>
      </c>
      <c r="R1361" s="73">
        <v>1056</v>
      </c>
      <c r="S1361" s="73">
        <v>8800</v>
      </c>
      <c r="T1361" s="73">
        <v>11994</v>
      </c>
      <c r="U1361" s="73">
        <v>7368.610968</v>
      </c>
      <c r="V1361" s="73">
        <v>33</v>
      </c>
      <c r="W1361" s="73">
        <v>24330</v>
      </c>
      <c r="X1361" s="73">
        <v>10841</v>
      </c>
      <c r="Y1361" s="73">
        <v>6043.5389080000004</v>
      </c>
      <c r="Z1361" s="73">
        <v>0</v>
      </c>
      <c r="AA1361" s="73">
        <v>739283</v>
      </c>
      <c r="AB1361" s="73">
        <v>55946</v>
      </c>
      <c r="AC1361" s="73">
        <v>6028.2522950000002</v>
      </c>
      <c r="AD1361" s="75">
        <f t="shared" si="63"/>
        <v>1960444445.3895659</v>
      </c>
      <c r="AE1361" s="74">
        <f t="shared" si="64"/>
        <v>136911</v>
      </c>
      <c r="AF1361" s="75">
        <f t="shared" si="65"/>
        <v>14319.115669227205</v>
      </c>
    </row>
    <row r="1362" spans="1:32">
      <c r="A1362" s="69" t="s">
        <v>4903</v>
      </c>
      <c r="B1362" s="71" t="s">
        <v>4904</v>
      </c>
      <c r="C1362" s="71"/>
      <c r="D1362" s="72" t="s">
        <v>1219</v>
      </c>
      <c r="E1362" s="71" t="s">
        <v>1393</v>
      </c>
      <c r="F1362" s="71" t="s">
        <v>1394</v>
      </c>
      <c r="G1362" s="71"/>
      <c r="H1362" s="71" t="s">
        <v>1237</v>
      </c>
      <c r="I1362" s="71" t="s">
        <v>1215</v>
      </c>
      <c r="J1362" s="73">
        <v>28</v>
      </c>
      <c r="K1362" s="73">
        <v>40368</v>
      </c>
      <c r="L1362" s="73">
        <v>93584</v>
      </c>
      <c r="M1362" s="73">
        <v>18886.181221999999</v>
      </c>
      <c r="N1362" s="73">
        <v>19</v>
      </c>
      <c r="O1362" s="73">
        <v>378195</v>
      </c>
      <c r="P1362" s="73">
        <v>1182462.4720000001</v>
      </c>
      <c r="Q1362" s="73">
        <v>326.02720299999999</v>
      </c>
      <c r="R1362" s="73">
        <v>4500</v>
      </c>
      <c r="S1362" s="73">
        <v>7500</v>
      </c>
      <c r="T1362" s="73">
        <v>32429</v>
      </c>
      <c r="U1362" s="73">
        <v>5950.45021</v>
      </c>
      <c r="V1362" s="73">
        <v>17</v>
      </c>
      <c r="W1362" s="73">
        <v>22500</v>
      </c>
      <c r="X1362" s="73">
        <v>1919497.73333</v>
      </c>
      <c r="Y1362" s="73">
        <v>66.176404000000005</v>
      </c>
      <c r="Z1362" s="73">
        <v>10</v>
      </c>
      <c r="AA1362" s="73">
        <v>47500</v>
      </c>
      <c r="AB1362" s="73">
        <v>464027.46</v>
      </c>
      <c r="AC1362" s="73">
        <v>125.43141199999999</v>
      </c>
      <c r="AD1362" s="75">
        <f t="shared" si="63"/>
        <v>1960411533.3397379</v>
      </c>
      <c r="AE1362" s="74">
        <f t="shared" si="64"/>
        <v>126013</v>
      </c>
      <c r="AF1362" s="75">
        <f t="shared" si="65"/>
        <v>15557.216583525016</v>
      </c>
    </row>
    <row r="1363" spans="1:32">
      <c r="A1363" s="69" t="s">
        <v>4905</v>
      </c>
      <c r="B1363" s="71" t="s">
        <v>3598</v>
      </c>
      <c r="C1363" s="71"/>
      <c r="D1363" s="72" t="s">
        <v>1215</v>
      </c>
      <c r="E1363" s="71" t="s">
        <v>2939</v>
      </c>
      <c r="F1363" s="71" t="s">
        <v>2940</v>
      </c>
      <c r="G1363" s="71"/>
      <c r="H1363" s="71" t="s">
        <v>1237</v>
      </c>
      <c r="I1363" s="71" t="s">
        <v>1215</v>
      </c>
      <c r="J1363" s="73">
        <v>103997</v>
      </c>
      <c r="K1363" s="73">
        <v>132124</v>
      </c>
      <c r="L1363" s="73">
        <v>4918</v>
      </c>
      <c r="M1363" s="73">
        <v>112410.21716</v>
      </c>
      <c r="N1363" s="73">
        <v>0</v>
      </c>
      <c r="O1363" s="73">
        <v>140220</v>
      </c>
      <c r="P1363" s="73">
        <v>664</v>
      </c>
      <c r="Q1363" s="73">
        <v>84663.265776</v>
      </c>
      <c r="R1363" s="73">
        <v>26166</v>
      </c>
      <c r="S1363" s="73">
        <v>109186</v>
      </c>
      <c r="T1363" s="73">
        <v>27171</v>
      </c>
      <c r="U1363" s="73">
        <v>51766.086594</v>
      </c>
      <c r="V1363" s="73">
        <v>5912</v>
      </c>
      <c r="W1363" s="73">
        <v>1624000</v>
      </c>
      <c r="X1363" s="73">
        <v>18003.13089</v>
      </c>
      <c r="Y1363" s="73">
        <v>75698.167809999999</v>
      </c>
      <c r="Z1363" s="73">
        <v>852</v>
      </c>
      <c r="AA1363" s="73">
        <v>116934</v>
      </c>
      <c r="AB1363" s="73">
        <v>235022.56</v>
      </c>
      <c r="AC1363" s="73">
        <v>4798.2466459999996</v>
      </c>
      <c r="AD1363" s="75">
        <f t="shared" si="63"/>
        <v>1959369786.8384538</v>
      </c>
      <c r="AE1363" s="74">
        <f t="shared" si="64"/>
        <v>32089</v>
      </c>
      <c r="AF1363" s="75">
        <f t="shared" si="65"/>
        <v>61060.481374877803</v>
      </c>
    </row>
    <row r="1364" spans="1:32">
      <c r="A1364" s="69" t="s">
        <v>4906</v>
      </c>
      <c r="B1364" s="71" t="s">
        <v>4907</v>
      </c>
      <c r="C1364" s="71"/>
      <c r="D1364" s="72" t="s">
        <v>1215</v>
      </c>
      <c r="E1364" s="71" t="s">
        <v>1364</v>
      </c>
      <c r="F1364" s="71" t="s">
        <v>1365</v>
      </c>
      <c r="G1364" s="71"/>
      <c r="H1364" s="71" t="s">
        <v>1237</v>
      </c>
      <c r="I1364" s="71" t="s">
        <v>1215</v>
      </c>
      <c r="J1364" s="73">
        <v>8747</v>
      </c>
      <c r="K1364" s="73">
        <v>14603</v>
      </c>
      <c r="L1364" s="73">
        <v>173362</v>
      </c>
      <c r="M1364" s="73">
        <v>10411.776115000001</v>
      </c>
      <c r="N1364" s="73">
        <v>0</v>
      </c>
      <c r="O1364" s="73">
        <v>123300</v>
      </c>
      <c r="P1364" s="73">
        <v>20026</v>
      </c>
      <c r="Q1364" s="73">
        <v>11317.779226000001</v>
      </c>
      <c r="R1364" s="73">
        <v>8747</v>
      </c>
      <c r="S1364" s="73">
        <v>10414</v>
      </c>
      <c r="T1364" s="73">
        <v>15650</v>
      </c>
      <c r="U1364" s="73">
        <v>9686.0195490000006</v>
      </c>
      <c r="V1364" s="73">
        <v>9184.35</v>
      </c>
      <c r="W1364" s="73">
        <v>12500</v>
      </c>
      <c r="X1364" s="73">
        <v>30</v>
      </c>
      <c r="Y1364" s="73">
        <v>10577.903333</v>
      </c>
      <c r="Z1364" s="73">
        <v>580</v>
      </c>
      <c r="AA1364" s="73">
        <v>14200</v>
      </c>
      <c r="AB1364" s="73">
        <v>3269</v>
      </c>
      <c r="AC1364" s="73">
        <v>10468.085041</v>
      </c>
      <c r="AD1364" s="75">
        <f t="shared" si="63"/>
        <v>1956592536.7904801</v>
      </c>
      <c r="AE1364" s="74">
        <f t="shared" si="64"/>
        <v>189012</v>
      </c>
      <c r="AF1364" s="75">
        <f t="shared" si="65"/>
        <v>10351.684214708484</v>
      </c>
    </row>
    <row r="1365" spans="1:32">
      <c r="A1365" s="69" t="s">
        <v>4908</v>
      </c>
      <c r="B1365" s="71" t="s">
        <v>4909</v>
      </c>
      <c r="C1365" s="71"/>
      <c r="D1365" s="72" t="s">
        <v>1219</v>
      </c>
      <c r="E1365" s="71" t="s">
        <v>2101</v>
      </c>
      <c r="F1365" s="71" t="s">
        <v>2102</v>
      </c>
      <c r="G1365" s="71"/>
      <c r="H1365" s="71" t="s">
        <v>1237</v>
      </c>
      <c r="I1365" s="71" t="s">
        <v>1215</v>
      </c>
      <c r="J1365" s="73">
        <v>33747</v>
      </c>
      <c r="K1365" s="73">
        <v>45737</v>
      </c>
      <c r="L1365" s="73">
        <v>20977</v>
      </c>
      <c r="M1365" s="73">
        <v>44034.189012000003</v>
      </c>
      <c r="N1365" s="73">
        <v>5229</v>
      </c>
      <c r="O1365" s="73">
        <v>290052</v>
      </c>
      <c r="P1365" s="73">
        <v>12866</v>
      </c>
      <c r="Q1365" s="73">
        <v>14984.373561</v>
      </c>
      <c r="R1365" s="73">
        <v>4587</v>
      </c>
      <c r="S1365" s="73">
        <v>26135</v>
      </c>
      <c r="T1365" s="73">
        <v>213113</v>
      </c>
      <c r="U1365" s="73">
        <v>4845.3492649999998</v>
      </c>
      <c r="V1365" s="73">
        <v>0.49</v>
      </c>
      <c r="W1365" s="73">
        <v>54037</v>
      </c>
      <c r="X1365" s="73">
        <v>8621</v>
      </c>
      <c r="Y1365" s="73">
        <v>26734.69225</v>
      </c>
      <c r="Z1365" s="73">
        <v>950</v>
      </c>
      <c r="AA1365" s="73">
        <v>16008725</v>
      </c>
      <c r="AB1365" s="73">
        <v>10626.02535</v>
      </c>
      <c r="AC1365" s="73">
        <v>10495.5242</v>
      </c>
      <c r="AD1365" s="75">
        <f t="shared" si="63"/>
        <v>1956312100.816669</v>
      </c>
      <c r="AE1365" s="74">
        <f t="shared" si="64"/>
        <v>234090</v>
      </c>
      <c r="AF1365" s="75">
        <f t="shared" si="65"/>
        <v>8357.0938562803585</v>
      </c>
    </row>
    <row r="1366" spans="1:32">
      <c r="A1366" s="69" t="s">
        <v>4910</v>
      </c>
      <c r="B1366" s="71" t="s">
        <v>4911</v>
      </c>
      <c r="C1366" s="71"/>
      <c r="D1366" s="72" t="s">
        <v>1219</v>
      </c>
      <c r="E1366" s="71" t="s">
        <v>3537</v>
      </c>
      <c r="F1366" s="71" t="s">
        <v>3538</v>
      </c>
      <c r="G1366" s="71"/>
      <c r="H1366" s="71" t="s">
        <v>2377</v>
      </c>
      <c r="I1366" s="71" t="s">
        <v>1215</v>
      </c>
      <c r="J1366" s="73">
        <v>4611</v>
      </c>
      <c r="K1366" s="73">
        <v>15607</v>
      </c>
      <c r="L1366" s="73">
        <v>79729</v>
      </c>
      <c r="M1366" s="73">
        <v>8796.1164879999997</v>
      </c>
      <c r="N1366" s="73">
        <v>968</v>
      </c>
      <c r="O1366" s="73">
        <v>62570</v>
      </c>
      <c r="P1366" s="73">
        <v>78592</v>
      </c>
      <c r="Q1366" s="73">
        <v>23398.491739000001</v>
      </c>
      <c r="R1366" s="73">
        <v>6200</v>
      </c>
      <c r="S1366" s="73">
        <v>12000</v>
      </c>
      <c r="T1366" s="73">
        <v>149676</v>
      </c>
      <c r="U1366" s="73">
        <v>8383.6904460000005</v>
      </c>
      <c r="V1366" s="73">
        <v>70</v>
      </c>
      <c r="W1366" s="73">
        <v>121840</v>
      </c>
      <c r="X1366" s="73">
        <v>58925</v>
      </c>
      <c r="Y1366" s="73">
        <v>11518.460372</v>
      </c>
      <c r="Z1366" s="73">
        <v>0</v>
      </c>
      <c r="AA1366" s="73">
        <v>448400</v>
      </c>
      <c r="AB1366" s="73">
        <v>215591.9</v>
      </c>
      <c r="AC1366" s="73">
        <v>11036.659717</v>
      </c>
      <c r="AD1366" s="75">
        <f t="shared" si="63"/>
        <v>1956142822.667248</v>
      </c>
      <c r="AE1366" s="74">
        <f t="shared" si="64"/>
        <v>229405</v>
      </c>
      <c r="AF1366" s="75">
        <f t="shared" si="65"/>
        <v>8527.0278444988035</v>
      </c>
    </row>
    <row r="1367" spans="1:32">
      <c r="A1367" s="69" t="s">
        <v>4912</v>
      </c>
      <c r="B1367" s="71" t="s">
        <v>4913</v>
      </c>
      <c r="C1367" s="71"/>
      <c r="D1367" s="72" t="s">
        <v>1215</v>
      </c>
      <c r="E1367" s="71" t="s">
        <v>4914</v>
      </c>
      <c r="F1367" s="71" t="s">
        <v>4915</v>
      </c>
      <c r="G1367" s="71"/>
      <c r="H1367" s="71" t="s">
        <v>1707</v>
      </c>
      <c r="I1367" s="71" t="s">
        <v>1219</v>
      </c>
      <c r="J1367" s="73">
        <v>109030</v>
      </c>
      <c r="K1367" s="73">
        <v>167368</v>
      </c>
      <c r="L1367" s="73">
        <v>14686</v>
      </c>
      <c r="M1367" s="73">
        <v>132385.09001499999</v>
      </c>
      <c r="N1367" s="73">
        <v>31600</v>
      </c>
      <c r="O1367" s="73">
        <v>221524</v>
      </c>
      <c r="P1367" s="73">
        <v>430.2</v>
      </c>
      <c r="Q1367" s="73">
        <v>144739.62796000001</v>
      </c>
      <c r="R1367" s="73">
        <v>34427</v>
      </c>
      <c r="S1367" s="73">
        <v>102400</v>
      </c>
      <c r="T1367" s="73">
        <v>137</v>
      </c>
      <c r="U1367" s="73">
        <v>82702.452554000003</v>
      </c>
      <c r="V1367" s="73">
        <v>96845</v>
      </c>
      <c r="W1367" s="73">
        <v>175485</v>
      </c>
      <c r="X1367" s="73">
        <v>175.6</v>
      </c>
      <c r="Y1367" s="73">
        <v>162187.72042900001</v>
      </c>
      <c r="Z1367" s="73">
        <v>394</v>
      </c>
      <c r="AA1367" s="73">
        <v>155922</v>
      </c>
      <c r="AB1367" s="73">
        <v>930</v>
      </c>
      <c r="AC1367" s="73">
        <v>52405.039676</v>
      </c>
      <c r="AD1367" s="75">
        <f t="shared" si="63"/>
        <v>1955537667.9601879</v>
      </c>
      <c r="AE1367" s="74">
        <f t="shared" si="64"/>
        <v>14823</v>
      </c>
      <c r="AF1367" s="75">
        <f t="shared" si="65"/>
        <v>131925.90352561479</v>
      </c>
    </row>
    <row r="1368" spans="1:32">
      <c r="A1368" s="69" t="s">
        <v>4916</v>
      </c>
      <c r="B1368" s="71" t="s">
        <v>4917</v>
      </c>
      <c r="C1368" s="71"/>
      <c r="D1368" s="72" t="s">
        <v>1219</v>
      </c>
      <c r="E1368" s="71" t="s">
        <v>1993</v>
      </c>
      <c r="F1368" s="71" t="s">
        <v>1994</v>
      </c>
      <c r="G1368" s="71"/>
      <c r="H1368" s="71" t="s">
        <v>1237</v>
      </c>
      <c r="I1368" s="71" t="s">
        <v>1219</v>
      </c>
      <c r="J1368" s="73">
        <v>106</v>
      </c>
      <c r="K1368" s="73">
        <v>17000</v>
      </c>
      <c r="L1368" s="73">
        <v>581105</v>
      </c>
      <c r="M1368" s="73">
        <v>3334.4371759999999</v>
      </c>
      <c r="N1368" s="73">
        <v>62</v>
      </c>
      <c r="O1368" s="73">
        <v>1189058</v>
      </c>
      <c r="P1368" s="73">
        <v>198521</v>
      </c>
      <c r="Q1368" s="73">
        <v>1982.065597</v>
      </c>
      <c r="R1368" s="73">
        <v>10600</v>
      </c>
      <c r="S1368" s="73">
        <v>10800</v>
      </c>
      <c r="T1368" s="73">
        <v>1889</v>
      </c>
      <c r="U1368" s="73">
        <v>9042.9857059999995</v>
      </c>
      <c r="V1368" s="73">
        <v>10</v>
      </c>
      <c r="W1368" s="73">
        <v>60500</v>
      </c>
      <c r="X1368" s="73">
        <v>165241.9</v>
      </c>
      <c r="Y1368" s="73">
        <v>252.46677700000001</v>
      </c>
      <c r="Z1368" s="73">
        <v>0</v>
      </c>
      <c r="AA1368" s="73">
        <v>16500</v>
      </c>
      <c r="AB1368" s="73">
        <v>343268.1</v>
      </c>
      <c r="AC1368" s="73">
        <v>155.07893799999999</v>
      </c>
      <c r="AD1368" s="75">
        <f t="shared" si="63"/>
        <v>1954740315.158114</v>
      </c>
      <c r="AE1368" s="74">
        <f t="shared" si="64"/>
        <v>582994</v>
      </c>
      <c r="AF1368" s="75">
        <f t="shared" si="65"/>
        <v>3352.9338469317249</v>
      </c>
    </row>
    <row r="1369" spans="1:32">
      <c r="A1369" s="69" t="s">
        <v>4918</v>
      </c>
      <c r="B1369" s="71" t="s">
        <v>4919</v>
      </c>
      <c r="C1369" s="71"/>
      <c r="D1369" s="72" t="s">
        <v>1215</v>
      </c>
      <c r="E1369" s="71" t="s">
        <v>4061</v>
      </c>
      <c r="F1369" s="71" t="s">
        <v>4062</v>
      </c>
      <c r="G1369" s="71"/>
      <c r="H1369" s="71" t="s">
        <v>1237</v>
      </c>
      <c r="I1369" s="71" t="s">
        <v>1215</v>
      </c>
      <c r="J1369" s="73">
        <v>23800</v>
      </c>
      <c r="K1369" s="73">
        <v>160570</v>
      </c>
      <c r="L1369" s="73">
        <v>40806</v>
      </c>
      <c r="M1369" s="73">
        <v>32750.409027999998</v>
      </c>
      <c r="N1369" s="73">
        <v>349</v>
      </c>
      <c r="O1369" s="73">
        <v>47890.449220000002</v>
      </c>
      <c r="P1369" s="73">
        <v>4852.2142700000004</v>
      </c>
      <c r="Q1369" s="73">
        <v>28190.438566000001</v>
      </c>
      <c r="R1369" s="73">
        <v>28616</v>
      </c>
      <c r="S1369" s="73">
        <v>28616</v>
      </c>
      <c r="T1369" s="73">
        <v>21583</v>
      </c>
      <c r="U1369" s="73">
        <v>28616</v>
      </c>
      <c r="V1369" s="73">
        <v>311</v>
      </c>
      <c r="W1369" s="73">
        <v>153877</v>
      </c>
      <c r="X1369" s="73">
        <v>167158.68002</v>
      </c>
      <c r="Y1369" s="73">
        <v>2949.5752320000001</v>
      </c>
      <c r="Z1369" s="73">
        <v>311</v>
      </c>
      <c r="AA1369" s="73">
        <v>36566.1</v>
      </c>
      <c r="AB1369" s="73">
        <v>108280.7</v>
      </c>
      <c r="AC1369" s="73">
        <v>2314.1112990000001</v>
      </c>
      <c r="AD1369" s="75">
        <f t="shared" si="63"/>
        <v>1954032318.7965679</v>
      </c>
      <c r="AE1369" s="74">
        <f t="shared" si="64"/>
        <v>62389</v>
      </c>
      <c r="AF1369" s="75">
        <f t="shared" si="65"/>
        <v>31320.141672355188</v>
      </c>
    </row>
    <row r="1370" spans="1:32">
      <c r="A1370" s="69" t="s">
        <v>4920</v>
      </c>
      <c r="B1370" s="71" t="s">
        <v>4008</v>
      </c>
      <c r="C1370" s="71"/>
      <c r="D1370" s="72" t="s">
        <v>1219</v>
      </c>
      <c r="E1370" s="71" t="s">
        <v>1938</v>
      </c>
      <c r="F1370" s="71" t="s">
        <v>1939</v>
      </c>
      <c r="G1370" s="71"/>
      <c r="H1370" s="71" t="s">
        <v>1237</v>
      </c>
      <c r="I1370" s="71" t="s">
        <v>1219</v>
      </c>
      <c r="J1370" s="73">
        <v>19098</v>
      </c>
      <c r="K1370" s="73">
        <v>46175</v>
      </c>
      <c r="L1370" s="73">
        <v>65320</v>
      </c>
      <c r="M1370" s="73">
        <v>29845.584007000001</v>
      </c>
      <c r="N1370" s="73">
        <v>250</v>
      </c>
      <c r="O1370" s="73">
        <v>270891</v>
      </c>
      <c r="P1370" s="73">
        <v>9170.2000000000007</v>
      </c>
      <c r="Q1370" s="73">
        <v>33258.306565999999</v>
      </c>
      <c r="R1370" s="73">
        <v>46175</v>
      </c>
      <c r="S1370" s="73">
        <v>46175</v>
      </c>
      <c r="T1370" s="73">
        <v>50</v>
      </c>
      <c r="U1370" s="73">
        <v>46175</v>
      </c>
      <c r="V1370" s="73">
        <v>66</v>
      </c>
      <c r="W1370" s="73">
        <v>68900</v>
      </c>
      <c r="X1370" s="73">
        <v>21572.089970000001</v>
      </c>
      <c r="Y1370" s="73">
        <v>862.54778099999999</v>
      </c>
      <c r="Z1370" s="73">
        <v>39</v>
      </c>
      <c r="AA1370" s="73">
        <v>51896</v>
      </c>
      <c r="AB1370" s="73">
        <v>72932.169970000003</v>
      </c>
      <c r="AC1370" s="73">
        <v>266.18022300000001</v>
      </c>
      <c r="AD1370" s="75">
        <f t="shared" si="63"/>
        <v>1951822297.33724</v>
      </c>
      <c r="AE1370" s="74">
        <f t="shared" si="64"/>
        <v>65370</v>
      </c>
      <c r="AF1370" s="75">
        <f t="shared" si="65"/>
        <v>29858.073999345877</v>
      </c>
    </row>
    <row r="1371" spans="1:32">
      <c r="A1371" s="69" t="s">
        <v>4921</v>
      </c>
      <c r="B1371" s="71" t="s">
        <v>4922</v>
      </c>
      <c r="C1371" s="71"/>
      <c r="D1371" s="72" t="s">
        <v>1215</v>
      </c>
      <c r="E1371" s="71" t="s">
        <v>3457</v>
      </c>
      <c r="F1371" s="71" t="s">
        <v>3458</v>
      </c>
      <c r="G1371" s="71"/>
      <c r="H1371" s="71" t="s">
        <v>1237</v>
      </c>
      <c r="I1371" s="71" t="s">
        <v>1215</v>
      </c>
      <c r="J1371" s="73">
        <v>44620</v>
      </c>
      <c r="K1371" s="73">
        <v>82189</v>
      </c>
      <c r="L1371" s="73">
        <v>27524</v>
      </c>
      <c r="M1371" s="73">
        <v>70133.551076999996</v>
      </c>
      <c r="N1371" s="73">
        <v>0</v>
      </c>
      <c r="O1371" s="73">
        <v>373565</v>
      </c>
      <c r="P1371" s="73">
        <v>4057</v>
      </c>
      <c r="Q1371" s="73">
        <v>70979.093882000001</v>
      </c>
      <c r="R1371" s="73">
        <v>44620</v>
      </c>
      <c r="S1371" s="73">
        <v>62543</v>
      </c>
      <c r="T1371" s="73">
        <v>473</v>
      </c>
      <c r="U1371" s="73">
        <v>45074.706128999998</v>
      </c>
      <c r="V1371" s="73">
        <v>53</v>
      </c>
      <c r="W1371" s="73">
        <v>86865</v>
      </c>
      <c r="X1371" s="73">
        <v>3764.4</v>
      </c>
      <c r="Y1371" s="73">
        <v>13937.01996</v>
      </c>
      <c r="Z1371" s="73">
        <v>53</v>
      </c>
      <c r="AA1371" s="73">
        <v>85796</v>
      </c>
      <c r="AB1371" s="73">
        <v>10389</v>
      </c>
      <c r="AC1371" s="73">
        <v>31794.012048000001</v>
      </c>
      <c r="AD1371" s="75">
        <f t="shared" si="63"/>
        <v>1951676195.8423648</v>
      </c>
      <c r="AE1371" s="74">
        <f t="shared" si="64"/>
        <v>27997</v>
      </c>
      <c r="AF1371" s="75">
        <f t="shared" si="65"/>
        <v>69710.190229037573</v>
      </c>
    </row>
    <row r="1372" spans="1:32">
      <c r="A1372" s="69" t="s">
        <v>4923</v>
      </c>
      <c r="B1372" s="71" t="s">
        <v>4924</v>
      </c>
      <c r="C1372" s="71"/>
      <c r="D1372" s="72" t="s">
        <v>1219</v>
      </c>
      <c r="E1372" s="71" t="s">
        <v>4224</v>
      </c>
      <c r="F1372" s="71" t="s">
        <v>4225</v>
      </c>
      <c r="G1372" s="71"/>
      <c r="H1372" s="71" t="s">
        <v>1237</v>
      </c>
      <c r="I1372" s="71" t="s">
        <v>1215</v>
      </c>
      <c r="J1372" s="73">
        <v>13500</v>
      </c>
      <c r="K1372" s="73">
        <v>173590</v>
      </c>
      <c r="L1372" s="73">
        <v>9702</v>
      </c>
      <c r="M1372" s="73">
        <v>152851.56049800001</v>
      </c>
      <c r="N1372" s="73">
        <v>0</v>
      </c>
      <c r="O1372" s="73">
        <v>516069</v>
      </c>
      <c r="P1372" s="73">
        <v>1929</v>
      </c>
      <c r="Q1372" s="73">
        <v>113571.774831</v>
      </c>
      <c r="R1372" s="73">
        <v>11100</v>
      </c>
      <c r="S1372" s="73">
        <v>56100</v>
      </c>
      <c r="T1372" s="73">
        <v>34465</v>
      </c>
      <c r="U1372" s="73">
        <v>13586.770633</v>
      </c>
      <c r="V1372" s="73">
        <v>409</v>
      </c>
      <c r="W1372" s="73">
        <v>56130</v>
      </c>
      <c r="X1372" s="73">
        <v>44566.395790000002</v>
      </c>
      <c r="Y1372" s="73">
        <v>5921.5023010000004</v>
      </c>
      <c r="Z1372" s="73">
        <v>80</v>
      </c>
      <c r="AA1372" s="73">
        <v>169242.99900000001</v>
      </c>
      <c r="AB1372" s="73">
        <v>55358.866560000002</v>
      </c>
      <c r="AC1372" s="73">
        <v>4378.8563190000004</v>
      </c>
      <c r="AD1372" s="75">
        <f t="shared" si="63"/>
        <v>1951233889.817941</v>
      </c>
      <c r="AE1372" s="74">
        <f t="shared" si="64"/>
        <v>44167</v>
      </c>
      <c r="AF1372" s="75">
        <f t="shared" si="65"/>
        <v>44178.547101182805</v>
      </c>
    </row>
    <row r="1373" spans="1:32">
      <c r="A1373" s="69" t="s">
        <v>4925</v>
      </c>
      <c r="B1373" s="71" t="s">
        <v>4333</v>
      </c>
      <c r="C1373" s="71"/>
      <c r="D1373" s="72" t="s">
        <v>1215</v>
      </c>
      <c r="E1373" s="71" t="s">
        <v>4334</v>
      </c>
      <c r="F1373" s="71" t="s">
        <v>4335</v>
      </c>
      <c r="G1373" s="71"/>
      <c r="H1373" s="71" t="s">
        <v>1621</v>
      </c>
      <c r="I1373" s="71" t="s">
        <v>1215</v>
      </c>
      <c r="J1373" s="73">
        <v>47847</v>
      </c>
      <c r="K1373" s="73">
        <v>58730</v>
      </c>
      <c r="L1373" s="73">
        <v>27751</v>
      </c>
      <c r="M1373" s="73">
        <v>54405.246005000001</v>
      </c>
      <c r="N1373" s="73">
        <v>44812</v>
      </c>
      <c r="O1373" s="73">
        <v>103356</v>
      </c>
      <c r="P1373" s="73">
        <v>1308</v>
      </c>
      <c r="Q1373" s="73">
        <v>64341.646021</v>
      </c>
      <c r="R1373" s="73">
        <v>39855</v>
      </c>
      <c r="S1373" s="73">
        <v>51196</v>
      </c>
      <c r="T1373" s="73">
        <v>9211</v>
      </c>
      <c r="U1373" s="73">
        <v>47597.663114000003</v>
      </c>
      <c r="V1373" s="73">
        <v>43796</v>
      </c>
      <c r="W1373" s="73">
        <v>120853</v>
      </c>
      <c r="X1373" s="73">
        <v>3691</v>
      </c>
      <c r="Y1373" s="73">
        <v>56881.768845999999</v>
      </c>
      <c r="Z1373" s="73">
        <v>1</v>
      </c>
      <c r="AA1373" s="73">
        <v>1269000</v>
      </c>
      <c r="AB1373" s="73">
        <v>436835.75</v>
      </c>
      <c r="AC1373" s="73">
        <v>414.27818300000001</v>
      </c>
      <c r="AD1373" s="75">
        <f t="shared" si="63"/>
        <v>1948222056.8278091</v>
      </c>
      <c r="AE1373" s="74">
        <f t="shared" si="64"/>
        <v>36962</v>
      </c>
      <c r="AF1373" s="75">
        <f t="shared" si="65"/>
        <v>52708.783529782188</v>
      </c>
    </row>
    <row r="1374" spans="1:32">
      <c r="A1374" s="69" t="s">
        <v>4926</v>
      </c>
      <c r="B1374" s="71" t="s">
        <v>4927</v>
      </c>
      <c r="C1374" s="71"/>
      <c r="D1374" s="72" t="s">
        <v>1219</v>
      </c>
      <c r="E1374" s="71" t="s">
        <v>3708</v>
      </c>
      <c r="F1374" s="71" t="s">
        <v>3709</v>
      </c>
      <c r="G1374" s="71"/>
      <c r="H1374" s="71" t="s">
        <v>2377</v>
      </c>
      <c r="I1374" s="71" t="s">
        <v>1215</v>
      </c>
      <c r="J1374" s="73">
        <v>9419</v>
      </c>
      <c r="K1374" s="73">
        <v>12792</v>
      </c>
      <c r="L1374" s="73">
        <v>176726</v>
      </c>
      <c r="M1374" s="73">
        <v>10859.856841000001</v>
      </c>
      <c r="N1374" s="73">
        <v>403</v>
      </c>
      <c r="O1374" s="73">
        <v>19215</v>
      </c>
      <c r="P1374" s="73">
        <v>25222.7</v>
      </c>
      <c r="Q1374" s="73">
        <v>9474.2621920000001</v>
      </c>
      <c r="R1374" s="73">
        <v>3400</v>
      </c>
      <c r="S1374" s="73">
        <v>6480</v>
      </c>
      <c r="T1374" s="73">
        <v>6356</v>
      </c>
      <c r="U1374" s="73">
        <v>4045.0314589999998</v>
      </c>
      <c r="V1374" s="73">
        <v>390</v>
      </c>
      <c r="W1374" s="73">
        <v>13940</v>
      </c>
      <c r="X1374" s="73">
        <v>15235.1</v>
      </c>
      <c r="Y1374" s="73">
        <v>939.71508100000005</v>
      </c>
      <c r="Z1374" s="73">
        <v>487</v>
      </c>
      <c r="AA1374" s="73">
        <v>14925</v>
      </c>
      <c r="AB1374" s="73">
        <v>550</v>
      </c>
      <c r="AC1374" s="73">
        <v>780.48181799999998</v>
      </c>
      <c r="AD1374" s="75">
        <f t="shared" si="63"/>
        <v>1944929280.03597</v>
      </c>
      <c r="AE1374" s="74">
        <f t="shared" si="64"/>
        <v>183082</v>
      </c>
      <c r="AF1374" s="75">
        <f t="shared" si="65"/>
        <v>10623.268699467833</v>
      </c>
    </row>
    <row r="1375" spans="1:32">
      <c r="A1375" s="69" t="s">
        <v>4928</v>
      </c>
      <c r="B1375" s="71" t="s">
        <v>4929</v>
      </c>
      <c r="C1375" s="71"/>
      <c r="D1375" s="72" t="s">
        <v>1219</v>
      </c>
      <c r="E1375" s="71" t="s">
        <v>1792</v>
      </c>
      <c r="F1375" s="71" t="s">
        <v>1793</v>
      </c>
      <c r="G1375" s="71"/>
      <c r="H1375" s="71" t="s">
        <v>1794</v>
      </c>
      <c r="I1375" s="71" t="s">
        <v>1219</v>
      </c>
      <c r="J1375" s="73">
        <v>2525</v>
      </c>
      <c r="K1375" s="73">
        <v>6445</v>
      </c>
      <c r="L1375" s="73">
        <v>437382</v>
      </c>
      <c r="M1375" s="73">
        <v>4446.5708720000002</v>
      </c>
      <c r="N1375" s="73">
        <v>0</v>
      </c>
      <c r="O1375" s="73">
        <v>0</v>
      </c>
      <c r="P1375" s="73">
        <v>0</v>
      </c>
      <c r="Q1375" s="73">
        <v>0</v>
      </c>
      <c r="R1375" s="73">
        <v>0</v>
      </c>
      <c r="S1375" s="73">
        <v>0</v>
      </c>
      <c r="T1375" s="73">
        <v>0</v>
      </c>
      <c r="U1375" s="73">
        <v>0</v>
      </c>
      <c r="V1375" s="73">
        <v>0</v>
      </c>
      <c r="W1375" s="73">
        <v>0</v>
      </c>
      <c r="X1375" s="73">
        <v>0</v>
      </c>
      <c r="Y1375" s="73">
        <v>0</v>
      </c>
      <c r="Z1375" s="73">
        <v>0</v>
      </c>
      <c r="AA1375" s="73">
        <v>0</v>
      </c>
      <c r="AB1375" s="73">
        <v>0</v>
      </c>
      <c r="AC1375" s="73">
        <v>0</v>
      </c>
      <c r="AD1375" s="75">
        <f t="shared" si="63"/>
        <v>1944850061.137104</v>
      </c>
      <c r="AE1375" s="74">
        <f t="shared" si="64"/>
        <v>437382</v>
      </c>
      <c r="AF1375" s="75">
        <f t="shared" si="65"/>
        <v>4446.5708720000002</v>
      </c>
    </row>
    <row r="1376" spans="1:32">
      <c r="A1376" s="69" t="s">
        <v>4930</v>
      </c>
      <c r="B1376" s="71" t="s">
        <v>4931</v>
      </c>
      <c r="C1376" s="71"/>
      <c r="D1376" s="72" t="s">
        <v>1219</v>
      </c>
      <c r="E1376" s="71" t="s">
        <v>4671</v>
      </c>
      <c r="F1376" s="71" t="s">
        <v>3283</v>
      </c>
      <c r="G1376" s="71"/>
      <c r="H1376" s="71" t="s">
        <v>1237</v>
      </c>
      <c r="I1376" s="71" t="s">
        <v>1215</v>
      </c>
      <c r="J1376" s="73">
        <v>19311</v>
      </c>
      <c r="K1376" s="73">
        <v>23114</v>
      </c>
      <c r="L1376" s="73">
        <v>83468</v>
      </c>
      <c r="M1376" s="73">
        <v>20507.415990000001</v>
      </c>
      <c r="N1376" s="73">
        <v>950</v>
      </c>
      <c r="O1376" s="73">
        <v>533256</v>
      </c>
      <c r="P1376" s="73">
        <v>22166.75</v>
      </c>
      <c r="Q1376" s="73">
        <v>15067.315886</v>
      </c>
      <c r="R1376" s="73">
        <v>15280</v>
      </c>
      <c r="S1376" s="73">
        <v>21240</v>
      </c>
      <c r="T1376" s="73">
        <v>12316</v>
      </c>
      <c r="U1376" s="73">
        <v>18741.365291999999</v>
      </c>
      <c r="V1376" s="73">
        <v>805</v>
      </c>
      <c r="W1376" s="73">
        <v>480000</v>
      </c>
      <c r="X1376" s="73">
        <v>53376.65</v>
      </c>
      <c r="Y1376" s="73">
        <v>1953.826965</v>
      </c>
      <c r="Z1376" s="73">
        <v>0</v>
      </c>
      <c r="AA1376" s="73">
        <v>262332</v>
      </c>
      <c r="AB1376" s="73">
        <v>225355.25</v>
      </c>
      <c r="AC1376" s="73">
        <v>1606.0801389999999</v>
      </c>
      <c r="AD1376" s="75">
        <f t="shared" si="63"/>
        <v>1942531652.789592</v>
      </c>
      <c r="AE1376" s="74">
        <f t="shared" si="64"/>
        <v>95784</v>
      </c>
      <c r="AF1376" s="75">
        <f t="shared" si="65"/>
        <v>20280.335471368831</v>
      </c>
    </row>
    <row r="1377" spans="1:32">
      <c r="A1377" s="69" t="s">
        <v>4932</v>
      </c>
      <c r="B1377" s="71" t="s">
        <v>4933</v>
      </c>
      <c r="C1377" s="71"/>
      <c r="D1377" s="72" t="s">
        <v>1215</v>
      </c>
      <c r="E1377" s="71" t="s">
        <v>4934</v>
      </c>
      <c r="F1377" s="71" t="s">
        <v>4935</v>
      </c>
      <c r="G1377" s="71"/>
      <c r="H1377" s="71" t="s">
        <v>1237</v>
      </c>
      <c r="I1377" s="71" t="s">
        <v>1215</v>
      </c>
      <c r="J1377" s="73">
        <v>0</v>
      </c>
      <c r="K1377" s="73">
        <v>26767</v>
      </c>
      <c r="L1377" s="73">
        <v>35467</v>
      </c>
      <c r="M1377" s="73">
        <v>24319.051198000001</v>
      </c>
      <c r="N1377" s="73">
        <v>25899</v>
      </c>
      <c r="O1377" s="73">
        <v>80523</v>
      </c>
      <c r="P1377" s="73">
        <v>169</v>
      </c>
      <c r="Q1377" s="73">
        <v>34588.402366000002</v>
      </c>
      <c r="R1377" s="73">
        <v>20816</v>
      </c>
      <c r="S1377" s="73">
        <v>28745</v>
      </c>
      <c r="T1377" s="73">
        <v>43310</v>
      </c>
      <c r="U1377" s="73">
        <v>24891.375658000001</v>
      </c>
      <c r="V1377" s="73">
        <v>27147</v>
      </c>
      <c r="W1377" s="73">
        <v>33900</v>
      </c>
      <c r="X1377" s="73">
        <v>350</v>
      </c>
      <c r="Y1377" s="73">
        <v>29696.714284999998</v>
      </c>
      <c r="Z1377" s="73">
        <v>2990</v>
      </c>
      <c r="AA1377" s="73">
        <v>1798740</v>
      </c>
      <c r="AB1377" s="73">
        <v>5869.2</v>
      </c>
      <c r="AC1377" s="73">
        <v>23773.843453000001</v>
      </c>
      <c r="AD1377" s="75">
        <f t="shared" si="63"/>
        <v>1940569268.5874462</v>
      </c>
      <c r="AE1377" s="74">
        <f t="shared" si="64"/>
        <v>78777</v>
      </c>
      <c r="AF1377" s="75">
        <f t="shared" si="65"/>
        <v>24633.703601145589</v>
      </c>
    </row>
    <row r="1378" spans="1:32">
      <c r="A1378" s="69" t="s">
        <v>4936</v>
      </c>
      <c r="B1378" s="71" t="s">
        <v>4937</v>
      </c>
      <c r="C1378" s="71"/>
      <c r="D1378" s="72" t="s">
        <v>1215</v>
      </c>
      <c r="E1378" s="71" t="s">
        <v>4938</v>
      </c>
      <c r="F1378" s="71" t="s">
        <v>4939</v>
      </c>
      <c r="G1378" s="71"/>
      <c r="H1378" s="71" t="s">
        <v>1237</v>
      </c>
      <c r="I1378" s="71" t="s">
        <v>1219</v>
      </c>
      <c r="J1378" s="73">
        <v>2316</v>
      </c>
      <c r="K1378" s="73">
        <v>99724</v>
      </c>
      <c r="L1378" s="73">
        <v>14380</v>
      </c>
      <c r="M1378" s="73">
        <v>84804.424337000004</v>
      </c>
      <c r="N1378" s="73">
        <v>1884</v>
      </c>
      <c r="O1378" s="73">
        <v>1517270</v>
      </c>
      <c r="P1378" s="73">
        <v>8258.7999999999993</v>
      </c>
      <c r="Q1378" s="73">
        <v>24891.125998</v>
      </c>
      <c r="R1378" s="73">
        <v>15450</v>
      </c>
      <c r="S1378" s="73">
        <v>82410</v>
      </c>
      <c r="T1378" s="73">
        <v>16288</v>
      </c>
      <c r="U1378" s="73">
        <v>44254.091904000001</v>
      </c>
      <c r="V1378" s="73">
        <v>83</v>
      </c>
      <c r="W1378" s="73">
        <v>115170</v>
      </c>
      <c r="X1378" s="73">
        <v>120409.23639000001</v>
      </c>
      <c r="Y1378" s="73">
        <v>3809.3779789999999</v>
      </c>
      <c r="Z1378" s="73">
        <v>8</v>
      </c>
      <c r="AA1378" s="73">
        <v>246900</v>
      </c>
      <c r="AB1378" s="73">
        <v>229459.56</v>
      </c>
      <c r="AC1378" s="73">
        <v>3439.825668</v>
      </c>
      <c r="AD1378" s="75">
        <f t="shared" si="63"/>
        <v>1940298270.8984122</v>
      </c>
      <c r="AE1378" s="74">
        <f t="shared" si="64"/>
        <v>30668</v>
      </c>
      <c r="AF1378" s="75">
        <f t="shared" si="65"/>
        <v>63267.845014295432</v>
      </c>
    </row>
    <row r="1379" spans="1:32">
      <c r="A1379" s="69" t="s">
        <v>4940</v>
      </c>
      <c r="B1379" s="71" t="s">
        <v>4941</v>
      </c>
      <c r="C1379" s="71"/>
      <c r="D1379" s="72" t="s">
        <v>1215</v>
      </c>
      <c r="E1379" s="71" t="s">
        <v>4467</v>
      </c>
      <c r="F1379" s="71" t="s">
        <v>4468</v>
      </c>
      <c r="G1379" s="71"/>
      <c r="H1379" s="71" t="s">
        <v>1237</v>
      </c>
      <c r="I1379" s="71" t="s">
        <v>1215</v>
      </c>
      <c r="J1379" s="73">
        <v>23460</v>
      </c>
      <c r="K1379" s="73">
        <v>66551</v>
      </c>
      <c r="L1379" s="73">
        <v>52210</v>
      </c>
      <c r="M1379" s="73">
        <v>34411.549353000002</v>
      </c>
      <c r="N1379" s="73">
        <v>0</v>
      </c>
      <c r="O1379" s="73">
        <v>680660</v>
      </c>
      <c r="P1379" s="73">
        <v>10225.6</v>
      </c>
      <c r="Q1379" s="73">
        <v>32125.064356999999</v>
      </c>
      <c r="R1379" s="73">
        <v>20000</v>
      </c>
      <c r="S1379" s="73">
        <v>62197</v>
      </c>
      <c r="T1379" s="73">
        <v>5756</v>
      </c>
      <c r="U1379" s="73">
        <v>24872.783699</v>
      </c>
      <c r="V1379" s="73">
        <v>37</v>
      </c>
      <c r="W1379" s="73">
        <v>193300</v>
      </c>
      <c r="X1379" s="73">
        <v>17593.099999999999</v>
      </c>
      <c r="Y1379" s="73">
        <v>15992.912592000001</v>
      </c>
      <c r="Z1379" s="73">
        <v>37</v>
      </c>
      <c r="AA1379" s="73">
        <v>55920</v>
      </c>
      <c r="AB1379" s="73">
        <v>214781.8</v>
      </c>
      <c r="AC1379" s="73">
        <v>2361.3432029999999</v>
      </c>
      <c r="AD1379" s="75">
        <f t="shared" si="63"/>
        <v>1939794734.6915741</v>
      </c>
      <c r="AE1379" s="74">
        <f t="shared" si="64"/>
        <v>57966</v>
      </c>
      <c r="AF1379" s="75">
        <f t="shared" si="65"/>
        <v>33464.35384003682</v>
      </c>
    </row>
    <row r="1380" spans="1:32">
      <c r="A1380" s="69" t="s">
        <v>4942</v>
      </c>
      <c r="B1380" s="71" t="s">
        <v>4161</v>
      </c>
      <c r="C1380" s="71"/>
      <c r="D1380" s="72" t="s">
        <v>1215</v>
      </c>
      <c r="E1380" s="71" t="s">
        <v>4162</v>
      </c>
      <c r="F1380" s="71" t="s">
        <v>4163</v>
      </c>
      <c r="G1380" s="71"/>
      <c r="H1380" s="71" t="s">
        <v>1237</v>
      </c>
      <c r="I1380" s="71" t="s">
        <v>1215</v>
      </c>
      <c r="J1380" s="73">
        <v>48000</v>
      </c>
      <c r="K1380" s="73">
        <v>95829</v>
      </c>
      <c r="L1380" s="73">
        <v>33532</v>
      </c>
      <c r="M1380" s="73">
        <v>57823.814172999999</v>
      </c>
      <c r="N1380" s="73">
        <v>0</v>
      </c>
      <c r="O1380" s="73">
        <v>1733340</v>
      </c>
      <c r="P1380" s="73">
        <v>3253.2</v>
      </c>
      <c r="Q1380" s="73">
        <v>37848.831443000003</v>
      </c>
      <c r="R1380" s="73">
        <v>1130</v>
      </c>
      <c r="S1380" s="73">
        <v>1130</v>
      </c>
      <c r="T1380" s="73">
        <v>60</v>
      </c>
      <c r="U1380" s="73">
        <v>1130</v>
      </c>
      <c r="V1380" s="73">
        <v>2165</v>
      </c>
      <c r="W1380" s="73">
        <v>147540</v>
      </c>
      <c r="X1380" s="73">
        <v>29896.302309999999</v>
      </c>
      <c r="Y1380" s="73">
        <v>29601.635345999999</v>
      </c>
      <c r="Z1380" s="73">
        <v>180</v>
      </c>
      <c r="AA1380" s="73">
        <v>147540</v>
      </c>
      <c r="AB1380" s="73">
        <v>140739.34</v>
      </c>
      <c r="AC1380" s="73">
        <v>3758.76982</v>
      </c>
      <c r="AD1380" s="75">
        <f t="shared" si="63"/>
        <v>1939015936.849036</v>
      </c>
      <c r="AE1380" s="74">
        <f t="shared" si="64"/>
        <v>33592</v>
      </c>
      <c r="AF1380" s="75">
        <f t="shared" si="65"/>
        <v>57722.551108866275</v>
      </c>
    </row>
    <row r="1381" spans="1:32">
      <c r="A1381" s="69" t="s">
        <v>4943</v>
      </c>
      <c r="B1381" s="71" t="s">
        <v>4944</v>
      </c>
      <c r="C1381" s="71"/>
      <c r="D1381" s="72" t="s">
        <v>1215</v>
      </c>
      <c r="E1381" s="71" t="s">
        <v>1314</v>
      </c>
      <c r="F1381" s="71" t="s">
        <v>1315</v>
      </c>
      <c r="G1381" s="71"/>
      <c r="H1381" s="71" t="s">
        <v>1224</v>
      </c>
      <c r="I1381" s="71" t="s">
        <v>1215</v>
      </c>
      <c r="J1381" s="73">
        <v>101304</v>
      </c>
      <c r="K1381" s="73">
        <v>1159000</v>
      </c>
      <c r="L1381" s="73">
        <v>694</v>
      </c>
      <c r="M1381" s="73">
        <v>1068696.1570560001</v>
      </c>
      <c r="N1381" s="73">
        <v>870326</v>
      </c>
      <c r="O1381" s="73">
        <v>1864800</v>
      </c>
      <c r="P1381" s="73">
        <v>71</v>
      </c>
      <c r="Q1381" s="73">
        <v>1170039.0281690001</v>
      </c>
      <c r="R1381" s="73">
        <v>756860</v>
      </c>
      <c r="S1381" s="73">
        <v>1158108</v>
      </c>
      <c r="T1381" s="73">
        <v>1202</v>
      </c>
      <c r="U1381" s="73">
        <v>994349.92844699998</v>
      </c>
      <c r="V1381" s="73">
        <v>909581</v>
      </c>
      <c r="W1381" s="73">
        <v>2305910</v>
      </c>
      <c r="X1381" s="73">
        <v>116</v>
      </c>
      <c r="Y1381" s="73">
        <v>1444369.6982750001</v>
      </c>
      <c r="Z1381" s="73">
        <v>2</v>
      </c>
      <c r="AA1381" s="73">
        <v>5625000</v>
      </c>
      <c r="AB1381" s="73">
        <v>1260012.5</v>
      </c>
      <c r="AC1381" s="73">
        <v>971.78896199999997</v>
      </c>
      <c r="AD1381" s="75">
        <f t="shared" si="63"/>
        <v>1936883746.9901581</v>
      </c>
      <c r="AE1381" s="74">
        <f t="shared" si="64"/>
        <v>1896</v>
      </c>
      <c r="AF1381" s="75">
        <f t="shared" si="65"/>
        <v>1021563.157695231</v>
      </c>
    </row>
    <row r="1382" spans="1:32">
      <c r="A1382" s="69" t="s">
        <v>4945</v>
      </c>
      <c r="B1382" s="71" t="s">
        <v>4946</v>
      </c>
      <c r="C1382" s="71"/>
      <c r="D1382" s="72" t="s">
        <v>1219</v>
      </c>
      <c r="E1382" s="71" t="s">
        <v>3645</v>
      </c>
      <c r="F1382" s="71" t="s">
        <v>3646</v>
      </c>
      <c r="G1382" s="71"/>
      <c r="H1382" s="71" t="s">
        <v>1237</v>
      </c>
      <c r="I1382" s="71" t="s">
        <v>1219</v>
      </c>
      <c r="J1382" s="73">
        <v>12217</v>
      </c>
      <c r="K1382" s="73">
        <v>16715</v>
      </c>
      <c r="L1382" s="73">
        <v>73990</v>
      </c>
      <c r="M1382" s="73">
        <v>15997.706332</v>
      </c>
      <c r="N1382" s="73">
        <v>132</v>
      </c>
      <c r="O1382" s="73">
        <v>172080</v>
      </c>
      <c r="P1382" s="73">
        <v>25139.02</v>
      </c>
      <c r="Q1382" s="73">
        <v>8766.8131549999998</v>
      </c>
      <c r="R1382" s="73">
        <v>362</v>
      </c>
      <c r="S1382" s="73">
        <v>13800</v>
      </c>
      <c r="T1382" s="73">
        <v>71373</v>
      </c>
      <c r="U1382" s="73">
        <v>10551.57272</v>
      </c>
      <c r="V1382" s="73">
        <v>86</v>
      </c>
      <c r="W1382" s="73">
        <v>36950</v>
      </c>
      <c r="X1382" s="73">
        <v>70940.759999999995</v>
      </c>
      <c r="Y1382" s="73">
        <v>790.98531200000002</v>
      </c>
      <c r="Z1382" s="73">
        <v>0</v>
      </c>
      <c r="AA1382" s="73">
        <v>30000</v>
      </c>
      <c r="AB1382" s="73">
        <v>85568</v>
      </c>
      <c r="AC1382" s="73">
        <v>732.75069099999996</v>
      </c>
      <c r="AD1382" s="75">
        <f t="shared" si="63"/>
        <v>1936767691.2492399</v>
      </c>
      <c r="AE1382" s="74">
        <f t="shared" si="64"/>
        <v>145363</v>
      </c>
      <c r="AF1382" s="75">
        <f t="shared" si="65"/>
        <v>13323.66345802742</v>
      </c>
    </row>
    <row r="1383" spans="1:32">
      <c r="A1383" s="69" t="s">
        <v>4947</v>
      </c>
      <c r="B1383" s="71" t="s">
        <v>4948</v>
      </c>
      <c r="C1383" s="71"/>
      <c r="D1383" s="72" t="s">
        <v>1219</v>
      </c>
      <c r="E1383" s="71" t="s">
        <v>4671</v>
      </c>
      <c r="F1383" s="71" t="s">
        <v>3283</v>
      </c>
      <c r="G1383" s="71"/>
      <c r="H1383" s="71" t="s">
        <v>4949</v>
      </c>
      <c r="I1383" s="71" t="s">
        <v>1215</v>
      </c>
      <c r="J1383" s="73">
        <v>11720</v>
      </c>
      <c r="K1383" s="73">
        <v>47890</v>
      </c>
      <c r="L1383" s="73">
        <v>41450</v>
      </c>
      <c r="M1383" s="73">
        <v>42010.299945999999</v>
      </c>
      <c r="N1383" s="73">
        <v>0</v>
      </c>
      <c r="O1383" s="73">
        <v>412112</v>
      </c>
      <c r="P1383" s="73">
        <v>5314</v>
      </c>
      <c r="Q1383" s="73">
        <v>39008.248979000004</v>
      </c>
      <c r="R1383" s="73">
        <v>8500</v>
      </c>
      <c r="S1383" s="73">
        <v>15932</v>
      </c>
      <c r="T1383" s="73">
        <v>15474</v>
      </c>
      <c r="U1383" s="73">
        <v>12530.563910000001</v>
      </c>
      <c r="V1383" s="73">
        <v>9800</v>
      </c>
      <c r="W1383" s="73">
        <v>76883</v>
      </c>
      <c r="X1383" s="73">
        <v>10793</v>
      </c>
      <c r="Y1383" s="73">
        <v>16573.452125</v>
      </c>
      <c r="Z1383" s="73">
        <v>0</v>
      </c>
      <c r="AA1383" s="73">
        <v>4216258</v>
      </c>
      <c r="AB1383" s="73">
        <v>154432</v>
      </c>
      <c r="AC1383" s="73">
        <v>2119.6445220000001</v>
      </c>
      <c r="AD1383" s="75">
        <f t="shared" si="63"/>
        <v>1935224878.70504</v>
      </c>
      <c r="AE1383" s="74">
        <f t="shared" si="64"/>
        <v>56924</v>
      </c>
      <c r="AF1383" s="75">
        <f t="shared" si="65"/>
        <v>33996.642518182838</v>
      </c>
    </row>
    <row r="1384" spans="1:32">
      <c r="A1384" s="69" t="s">
        <v>4950</v>
      </c>
      <c r="B1384" s="71" t="s">
        <v>2074</v>
      </c>
      <c r="C1384" s="71"/>
      <c r="D1384" s="72" t="s">
        <v>1215</v>
      </c>
      <c r="E1384" s="71" t="s">
        <v>1327</v>
      </c>
      <c r="F1384" s="71" t="s">
        <v>1282</v>
      </c>
      <c r="G1384" s="71"/>
      <c r="H1384" s="71" t="s">
        <v>1237</v>
      </c>
      <c r="I1384" s="71" t="s">
        <v>1215</v>
      </c>
      <c r="J1384" s="73">
        <v>14408</v>
      </c>
      <c r="K1384" s="73">
        <v>23426</v>
      </c>
      <c r="L1384" s="73">
        <v>115447</v>
      </c>
      <c r="M1384" s="73">
        <v>16668.583656999999</v>
      </c>
      <c r="N1384" s="73">
        <v>698.20830000000001</v>
      </c>
      <c r="O1384" s="73">
        <v>151656</v>
      </c>
      <c r="P1384" s="73">
        <v>3173.5</v>
      </c>
      <c r="Q1384" s="73">
        <v>16519.039981999998</v>
      </c>
      <c r="R1384" s="73">
        <v>14523</v>
      </c>
      <c r="S1384" s="73">
        <v>14523</v>
      </c>
      <c r="T1384" s="73">
        <v>600</v>
      </c>
      <c r="U1384" s="73">
        <v>14523</v>
      </c>
      <c r="V1384" s="73">
        <v>365</v>
      </c>
      <c r="W1384" s="73">
        <v>20976</v>
      </c>
      <c r="X1384" s="73">
        <v>7035.8</v>
      </c>
      <c r="Y1384" s="73">
        <v>4709.8679490000004</v>
      </c>
      <c r="Z1384" s="73">
        <v>371</v>
      </c>
      <c r="AA1384" s="73">
        <v>38300</v>
      </c>
      <c r="AB1384" s="73">
        <v>138147</v>
      </c>
      <c r="AC1384" s="73">
        <v>521.71903699999996</v>
      </c>
      <c r="AD1384" s="75">
        <f t="shared" si="63"/>
        <v>1933051777.4496789</v>
      </c>
      <c r="AE1384" s="74">
        <f t="shared" si="64"/>
        <v>116047</v>
      </c>
      <c r="AF1384" s="75">
        <f t="shared" si="65"/>
        <v>16657.490305218394</v>
      </c>
    </row>
    <row r="1385" spans="1:32">
      <c r="A1385" s="69" t="s">
        <v>4951</v>
      </c>
      <c r="B1385" s="71" t="s">
        <v>4952</v>
      </c>
      <c r="C1385" s="71"/>
      <c r="D1385" s="72" t="s">
        <v>1219</v>
      </c>
      <c r="E1385" s="71" t="s">
        <v>4953</v>
      </c>
      <c r="F1385" s="71" t="s">
        <v>4954</v>
      </c>
      <c r="G1385" s="71"/>
      <c r="H1385" s="71" t="s">
        <v>1237</v>
      </c>
      <c r="I1385" s="71" t="s">
        <v>1219</v>
      </c>
      <c r="J1385" s="73">
        <v>9000</v>
      </c>
      <c r="K1385" s="73">
        <v>16985</v>
      </c>
      <c r="L1385" s="73">
        <v>32624.026669999999</v>
      </c>
      <c r="M1385" s="73">
        <v>13117.655253999999</v>
      </c>
      <c r="N1385" s="73">
        <v>17</v>
      </c>
      <c r="O1385" s="73">
        <v>24000</v>
      </c>
      <c r="P1385" s="73">
        <v>2337687.2572400002</v>
      </c>
      <c r="Q1385" s="73">
        <v>104.985652</v>
      </c>
      <c r="R1385" s="73">
        <v>7200</v>
      </c>
      <c r="S1385" s="73">
        <v>18600</v>
      </c>
      <c r="T1385" s="73">
        <v>170703.43333</v>
      </c>
      <c r="U1385" s="73">
        <v>8812.5395580000004</v>
      </c>
      <c r="V1385" s="73">
        <v>21</v>
      </c>
      <c r="W1385" s="73">
        <v>177000</v>
      </c>
      <c r="X1385" s="73">
        <v>6592121.3392899996</v>
      </c>
      <c r="Y1385" s="73">
        <v>100.62614600000001</v>
      </c>
      <c r="Z1385" s="73">
        <v>0</v>
      </c>
      <c r="AA1385" s="73">
        <v>20568300</v>
      </c>
      <c r="AB1385" s="73">
        <v>10402645.0099</v>
      </c>
      <c r="AC1385" s="73">
        <v>71.677295999999998</v>
      </c>
      <c r="AD1385" s="75">
        <f t="shared" si="63"/>
        <v>1932281493.7614024</v>
      </c>
      <c r="AE1385" s="74">
        <f t="shared" si="64"/>
        <v>203327.46</v>
      </c>
      <c r="AF1385" s="75">
        <f t="shared" si="65"/>
        <v>9503.2982449168576</v>
      </c>
    </row>
    <row r="1386" spans="1:32">
      <c r="A1386" s="69" t="s">
        <v>4955</v>
      </c>
      <c r="B1386" s="71" t="s">
        <v>2192</v>
      </c>
      <c r="C1386" s="71"/>
      <c r="D1386" s="72" t="s">
        <v>1215</v>
      </c>
      <c r="E1386" s="71" t="s">
        <v>1898</v>
      </c>
      <c r="F1386" s="71" t="s">
        <v>1899</v>
      </c>
      <c r="G1386" s="71"/>
      <c r="H1386" s="71" t="s">
        <v>1611</v>
      </c>
      <c r="I1386" s="71" t="s">
        <v>1215</v>
      </c>
      <c r="J1386" s="73">
        <v>21613</v>
      </c>
      <c r="K1386" s="73">
        <v>32367</v>
      </c>
      <c r="L1386" s="73">
        <v>70344</v>
      </c>
      <c r="M1386" s="73">
        <v>27411.829903000002</v>
      </c>
      <c r="N1386" s="73">
        <v>0</v>
      </c>
      <c r="O1386" s="73">
        <v>87846</v>
      </c>
      <c r="P1386" s="73">
        <v>6031</v>
      </c>
      <c r="Q1386" s="73">
        <v>32066.487158</v>
      </c>
      <c r="R1386" s="73">
        <v>24758</v>
      </c>
      <c r="S1386" s="73">
        <v>24758</v>
      </c>
      <c r="T1386" s="73">
        <v>83</v>
      </c>
      <c r="U1386" s="73">
        <v>24758.987949999999</v>
      </c>
      <c r="V1386" s="73">
        <v>16093.56</v>
      </c>
      <c r="W1386" s="73">
        <v>76200</v>
      </c>
      <c r="X1386" s="73">
        <v>5605</v>
      </c>
      <c r="Y1386" s="73">
        <v>29052.729154000001</v>
      </c>
      <c r="Z1386" s="73">
        <v>2985</v>
      </c>
      <c r="AA1386" s="73">
        <v>862776</v>
      </c>
      <c r="AB1386" s="73">
        <v>13364</v>
      </c>
      <c r="AC1386" s="73">
        <v>26635.108574000002</v>
      </c>
      <c r="AD1386" s="75">
        <f t="shared" si="63"/>
        <v>1930312758.6964822</v>
      </c>
      <c r="AE1386" s="74">
        <f t="shared" si="64"/>
        <v>70427</v>
      </c>
      <c r="AF1386" s="75">
        <f t="shared" si="65"/>
        <v>27408.703461690577</v>
      </c>
    </row>
    <row r="1387" spans="1:32">
      <c r="A1387" s="69" t="s">
        <v>4956</v>
      </c>
      <c r="B1387" s="71" t="s">
        <v>4957</v>
      </c>
      <c r="C1387" s="71"/>
      <c r="D1387" s="72" t="s">
        <v>1219</v>
      </c>
      <c r="E1387" s="71" t="s">
        <v>3688</v>
      </c>
      <c r="F1387" s="71" t="s">
        <v>3689</v>
      </c>
      <c r="G1387" s="71"/>
      <c r="H1387" s="71" t="s">
        <v>1237</v>
      </c>
      <c r="I1387" s="71" t="s">
        <v>1215</v>
      </c>
      <c r="J1387" s="73">
        <v>41795</v>
      </c>
      <c r="K1387" s="73">
        <v>52737</v>
      </c>
      <c r="L1387" s="73">
        <v>29868</v>
      </c>
      <c r="M1387" s="73">
        <v>45847.705365000002</v>
      </c>
      <c r="N1387" s="73">
        <v>0</v>
      </c>
      <c r="O1387" s="73">
        <v>1164189</v>
      </c>
      <c r="P1387" s="73">
        <v>10953</v>
      </c>
      <c r="Q1387" s="73">
        <v>18143.044902000001</v>
      </c>
      <c r="R1387" s="73">
        <v>1379</v>
      </c>
      <c r="S1387" s="73">
        <v>28948</v>
      </c>
      <c r="T1387" s="73">
        <v>33729</v>
      </c>
      <c r="U1387" s="73">
        <v>16479.719137</v>
      </c>
      <c r="V1387" s="73">
        <v>1086</v>
      </c>
      <c r="W1387" s="73">
        <v>581938</v>
      </c>
      <c r="X1387" s="73">
        <v>116141.59998</v>
      </c>
      <c r="Y1387" s="73">
        <v>2130.9504040000002</v>
      </c>
      <c r="Z1387" s="73">
        <v>871</v>
      </c>
      <c r="AA1387" s="73">
        <v>356666</v>
      </c>
      <c r="AB1387" s="73">
        <v>158572.88295999999</v>
      </c>
      <c r="AC1387" s="73">
        <v>2854.9291400000002</v>
      </c>
      <c r="AD1387" s="75">
        <f t="shared" si="63"/>
        <v>1925223710.613693</v>
      </c>
      <c r="AE1387" s="74">
        <f t="shared" si="64"/>
        <v>63597</v>
      </c>
      <c r="AF1387" s="75">
        <f t="shared" si="65"/>
        <v>30272.240995859756</v>
      </c>
    </row>
    <row r="1388" spans="1:32">
      <c r="A1388" s="69" t="s">
        <v>4958</v>
      </c>
      <c r="B1388" s="71" t="s">
        <v>4959</v>
      </c>
      <c r="C1388" s="71"/>
      <c r="D1388" s="72" t="s">
        <v>1219</v>
      </c>
      <c r="E1388" s="71" t="s">
        <v>4712</v>
      </c>
      <c r="F1388" s="71" t="s">
        <v>3435</v>
      </c>
      <c r="G1388" s="71"/>
      <c r="H1388" s="71" t="s">
        <v>1621</v>
      </c>
      <c r="I1388" s="71" t="s">
        <v>1215</v>
      </c>
      <c r="J1388" s="73">
        <v>37039</v>
      </c>
      <c r="K1388" s="73">
        <v>70175</v>
      </c>
      <c r="L1388" s="73">
        <v>32758</v>
      </c>
      <c r="M1388" s="73">
        <v>55263.081444000003</v>
      </c>
      <c r="N1388" s="73">
        <v>429</v>
      </c>
      <c r="O1388" s="73">
        <v>92750</v>
      </c>
      <c r="P1388" s="73">
        <v>4587</v>
      </c>
      <c r="Q1388" s="73">
        <v>49961.541535999997</v>
      </c>
      <c r="R1388" s="73">
        <v>31484</v>
      </c>
      <c r="S1388" s="73">
        <v>39395</v>
      </c>
      <c r="T1388" s="73">
        <v>3074</v>
      </c>
      <c r="U1388" s="73">
        <v>36493.228362000002</v>
      </c>
      <c r="V1388" s="73">
        <v>40</v>
      </c>
      <c r="W1388" s="73">
        <v>81131</v>
      </c>
      <c r="X1388" s="73">
        <v>12031</v>
      </c>
      <c r="Y1388" s="73">
        <v>3828.4652649999998</v>
      </c>
      <c r="Z1388" s="73">
        <v>40</v>
      </c>
      <c r="AA1388" s="73">
        <v>942990</v>
      </c>
      <c r="AB1388" s="73">
        <v>15975.4</v>
      </c>
      <c r="AC1388" s="73">
        <v>15829.407139000001</v>
      </c>
      <c r="AD1388" s="75">
        <f t="shared" si="63"/>
        <v>1922488205.92734</v>
      </c>
      <c r="AE1388" s="74">
        <f t="shared" si="64"/>
        <v>35832</v>
      </c>
      <c r="AF1388" s="75">
        <f t="shared" si="65"/>
        <v>53652.830038159744</v>
      </c>
    </row>
    <row r="1389" spans="1:32">
      <c r="A1389" s="69" t="s">
        <v>4960</v>
      </c>
      <c r="B1389" s="71" t="s">
        <v>4961</v>
      </c>
      <c r="C1389" s="71"/>
      <c r="D1389" s="72" t="s">
        <v>1219</v>
      </c>
      <c r="E1389" s="71" t="s">
        <v>2503</v>
      </c>
      <c r="F1389" s="71" t="s">
        <v>2504</v>
      </c>
      <c r="G1389" s="71"/>
      <c r="H1389" s="71" t="s">
        <v>1237</v>
      </c>
      <c r="I1389" s="71" t="s">
        <v>1215</v>
      </c>
      <c r="J1389" s="73">
        <v>29232</v>
      </c>
      <c r="K1389" s="73">
        <v>42631</v>
      </c>
      <c r="L1389" s="73">
        <v>41699</v>
      </c>
      <c r="M1389" s="73">
        <v>41247.404035</v>
      </c>
      <c r="N1389" s="73">
        <v>0</v>
      </c>
      <c r="O1389" s="73">
        <v>260045</v>
      </c>
      <c r="P1389" s="73">
        <v>3902</v>
      </c>
      <c r="Q1389" s="73">
        <v>43611.664398000001</v>
      </c>
      <c r="R1389" s="73">
        <v>12979</v>
      </c>
      <c r="S1389" s="73">
        <v>31419</v>
      </c>
      <c r="T1389" s="73">
        <v>13803</v>
      </c>
      <c r="U1389" s="73">
        <v>14458.180027</v>
      </c>
      <c r="V1389" s="73">
        <v>2970</v>
      </c>
      <c r="W1389" s="73">
        <v>66130</v>
      </c>
      <c r="X1389" s="73">
        <v>5529</v>
      </c>
      <c r="Y1389" s="73">
        <v>22801.952084</v>
      </c>
      <c r="Z1389" s="73">
        <v>134</v>
      </c>
      <c r="AA1389" s="73">
        <v>3931850</v>
      </c>
      <c r="AB1389" s="73">
        <v>12825</v>
      </c>
      <c r="AC1389" s="73">
        <v>18190.894404999999</v>
      </c>
      <c r="AD1389" s="75">
        <f t="shared" si="63"/>
        <v>1919541759.768146</v>
      </c>
      <c r="AE1389" s="74">
        <f t="shared" si="64"/>
        <v>55502</v>
      </c>
      <c r="AF1389" s="75">
        <f t="shared" si="65"/>
        <v>34585.091704229504</v>
      </c>
    </row>
    <row r="1390" spans="1:32">
      <c r="A1390" s="69" t="s">
        <v>4962</v>
      </c>
      <c r="B1390" s="71" t="s">
        <v>4963</v>
      </c>
      <c r="C1390" s="71"/>
      <c r="D1390" s="72" t="s">
        <v>1219</v>
      </c>
      <c r="E1390" s="71" t="s">
        <v>2093</v>
      </c>
      <c r="F1390" s="71" t="s">
        <v>2094</v>
      </c>
      <c r="G1390" s="71"/>
      <c r="H1390" s="71" t="s">
        <v>1237</v>
      </c>
      <c r="I1390" s="71" t="s">
        <v>1215</v>
      </c>
      <c r="J1390" s="73">
        <v>0</v>
      </c>
      <c r="K1390" s="73">
        <v>0</v>
      </c>
      <c r="L1390" s="73">
        <v>0</v>
      </c>
      <c r="M1390" s="73">
        <v>0</v>
      </c>
      <c r="N1390" s="73">
        <v>0</v>
      </c>
      <c r="O1390" s="73">
        <v>0</v>
      </c>
      <c r="P1390" s="73">
        <v>0</v>
      </c>
      <c r="Q1390" s="73">
        <v>0</v>
      </c>
      <c r="R1390" s="73">
        <v>9750</v>
      </c>
      <c r="S1390" s="73">
        <v>15000</v>
      </c>
      <c r="T1390" s="73">
        <v>183535</v>
      </c>
      <c r="U1390" s="73">
        <v>10458.388585000001</v>
      </c>
      <c r="V1390" s="73">
        <v>25</v>
      </c>
      <c r="W1390" s="73">
        <v>47</v>
      </c>
      <c r="X1390" s="73">
        <v>450</v>
      </c>
      <c r="Y1390" s="73">
        <v>32.335549999999998</v>
      </c>
      <c r="Z1390" s="73">
        <v>120</v>
      </c>
      <c r="AA1390" s="73">
        <v>6340</v>
      </c>
      <c r="AB1390" s="73">
        <v>9607</v>
      </c>
      <c r="AC1390" s="73">
        <v>162.159673</v>
      </c>
      <c r="AD1390" s="75">
        <f t="shared" si="63"/>
        <v>1919480348.9479752</v>
      </c>
      <c r="AE1390" s="74">
        <f t="shared" si="64"/>
        <v>183535</v>
      </c>
      <c r="AF1390" s="75">
        <f t="shared" si="65"/>
        <v>10458.388585000001</v>
      </c>
    </row>
    <row r="1391" spans="1:32">
      <c r="A1391" s="69" t="s">
        <v>4964</v>
      </c>
      <c r="B1391" s="71" t="s">
        <v>4965</v>
      </c>
      <c r="C1391" s="71"/>
      <c r="D1391" s="72" t="s">
        <v>1219</v>
      </c>
      <c r="E1391" s="71" t="s">
        <v>2979</v>
      </c>
      <c r="F1391" s="71" t="s">
        <v>2980</v>
      </c>
      <c r="G1391" s="71"/>
      <c r="H1391" s="71" t="s">
        <v>1707</v>
      </c>
      <c r="I1391" s="71" t="s">
        <v>1219</v>
      </c>
      <c r="J1391" s="73">
        <v>8500</v>
      </c>
      <c r="K1391" s="73">
        <v>11773</v>
      </c>
      <c r="L1391" s="73">
        <v>163445</v>
      </c>
      <c r="M1391" s="73">
        <v>10452.871461999999</v>
      </c>
      <c r="N1391" s="73">
        <v>700</v>
      </c>
      <c r="O1391" s="73">
        <v>30284</v>
      </c>
      <c r="P1391" s="73">
        <v>746</v>
      </c>
      <c r="Q1391" s="73">
        <v>15906.076402999999</v>
      </c>
      <c r="R1391" s="73">
        <v>8748</v>
      </c>
      <c r="S1391" s="73">
        <v>13750</v>
      </c>
      <c r="T1391" s="73">
        <v>19419</v>
      </c>
      <c r="U1391" s="73">
        <v>10615.530866999999</v>
      </c>
      <c r="V1391" s="73">
        <v>12875</v>
      </c>
      <c r="W1391" s="73">
        <v>28000</v>
      </c>
      <c r="X1391" s="73">
        <v>13</v>
      </c>
      <c r="Y1391" s="73">
        <v>25673.076923000001</v>
      </c>
      <c r="Z1391" s="73">
        <v>250</v>
      </c>
      <c r="AA1391" s="73">
        <v>44000</v>
      </c>
      <c r="AB1391" s="73">
        <v>3228</v>
      </c>
      <c r="AC1391" s="73">
        <v>1194.0700119999999</v>
      </c>
      <c r="AD1391" s="75">
        <f t="shared" si="63"/>
        <v>1914612570.0128627</v>
      </c>
      <c r="AE1391" s="74">
        <f t="shared" si="64"/>
        <v>182864</v>
      </c>
      <c r="AF1391" s="75">
        <f t="shared" si="65"/>
        <v>10470.144861825524</v>
      </c>
    </row>
    <row r="1392" spans="1:32">
      <c r="A1392" s="69" t="s">
        <v>4966</v>
      </c>
      <c r="B1392" s="71" t="s">
        <v>4967</v>
      </c>
      <c r="C1392" s="71"/>
      <c r="D1392" s="72" t="s">
        <v>1215</v>
      </c>
      <c r="E1392" s="71" t="s">
        <v>2285</v>
      </c>
      <c r="F1392" s="71" t="s">
        <v>2286</v>
      </c>
      <c r="G1392" s="71"/>
      <c r="H1392" s="71" t="s">
        <v>1237</v>
      </c>
      <c r="I1392" s="71" t="s">
        <v>1215</v>
      </c>
      <c r="J1392" s="73">
        <v>3734</v>
      </c>
      <c r="K1392" s="73">
        <v>141239</v>
      </c>
      <c r="L1392" s="73">
        <v>11075</v>
      </c>
      <c r="M1392" s="73">
        <v>123244.56324800001</v>
      </c>
      <c r="N1392" s="73">
        <v>466</v>
      </c>
      <c r="O1392" s="73">
        <v>234416</v>
      </c>
      <c r="P1392" s="73">
        <v>4075.5709999999999</v>
      </c>
      <c r="Q1392" s="73">
        <v>44732.050879000002</v>
      </c>
      <c r="R1392" s="73">
        <v>3036</v>
      </c>
      <c r="S1392" s="73">
        <v>112240</v>
      </c>
      <c r="T1392" s="73">
        <v>7988</v>
      </c>
      <c r="U1392" s="73">
        <v>68810.460185999997</v>
      </c>
      <c r="V1392" s="73">
        <v>2257</v>
      </c>
      <c r="W1392" s="73">
        <v>181076</v>
      </c>
      <c r="X1392" s="73">
        <v>82064.905129999999</v>
      </c>
      <c r="Y1392" s="73">
        <v>5987.7263540000004</v>
      </c>
      <c r="Z1392" s="73">
        <v>87</v>
      </c>
      <c r="AA1392" s="73">
        <v>159600</v>
      </c>
      <c r="AB1392" s="73">
        <v>103785.39</v>
      </c>
      <c r="AC1392" s="73">
        <v>3765.2269879999999</v>
      </c>
      <c r="AD1392" s="75">
        <f t="shared" si="63"/>
        <v>1914591493.9373679</v>
      </c>
      <c r="AE1392" s="74">
        <f t="shared" si="64"/>
        <v>19063</v>
      </c>
      <c r="AF1392" s="75">
        <f t="shared" si="65"/>
        <v>100434.95220780402</v>
      </c>
    </row>
    <row r="1393" spans="1:32">
      <c r="A1393" s="69" t="s">
        <v>4968</v>
      </c>
      <c r="B1393" s="71" t="s">
        <v>2134</v>
      </c>
      <c r="C1393" s="71"/>
      <c r="D1393" s="72" t="s">
        <v>1219</v>
      </c>
      <c r="E1393" s="71" t="s">
        <v>2135</v>
      </c>
      <c r="F1393" s="71" t="s">
        <v>2136</v>
      </c>
      <c r="G1393" s="71"/>
      <c r="H1393" s="71" t="s">
        <v>2128</v>
      </c>
      <c r="I1393" s="71" t="s">
        <v>1215</v>
      </c>
      <c r="J1393" s="73">
        <v>8591</v>
      </c>
      <c r="K1393" s="73">
        <v>11017</v>
      </c>
      <c r="L1393" s="73">
        <v>195583</v>
      </c>
      <c r="M1393" s="73">
        <v>9784.1390869999996</v>
      </c>
      <c r="N1393" s="73">
        <v>8414.1835900000005</v>
      </c>
      <c r="O1393" s="73">
        <v>13082</v>
      </c>
      <c r="P1393" s="73">
        <v>1024</v>
      </c>
      <c r="Q1393" s="73">
        <v>10766.488348999999</v>
      </c>
      <c r="R1393" s="73">
        <v>8268</v>
      </c>
      <c r="S1393" s="73">
        <v>10608</v>
      </c>
      <c r="T1393" s="73">
        <v>94</v>
      </c>
      <c r="U1393" s="73">
        <v>9361.7872339999994</v>
      </c>
      <c r="V1393" s="73">
        <v>0</v>
      </c>
      <c r="W1393" s="73">
        <v>0</v>
      </c>
      <c r="X1393" s="73">
        <v>0</v>
      </c>
      <c r="Y1393" s="73">
        <v>0</v>
      </c>
      <c r="Z1393" s="73">
        <v>9829</v>
      </c>
      <c r="AA1393" s="73">
        <v>10222</v>
      </c>
      <c r="AB1393" s="73">
        <v>16982</v>
      </c>
      <c r="AC1393" s="73">
        <v>10158.698618</v>
      </c>
      <c r="AD1393" s="75">
        <f t="shared" si="63"/>
        <v>1914491283.052717</v>
      </c>
      <c r="AE1393" s="74">
        <f t="shared" si="64"/>
        <v>195677</v>
      </c>
      <c r="AF1393" s="75">
        <f t="shared" si="65"/>
        <v>9783.9361961432205</v>
      </c>
    </row>
    <row r="1394" spans="1:32">
      <c r="A1394" s="69" t="s">
        <v>4969</v>
      </c>
      <c r="B1394" s="71" t="s">
        <v>4970</v>
      </c>
      <c r="C1394" s="71"/>
      <c r="D1394" s="72" t="s">
        <v>1219</v>
      </c>
      <c r="E1394" s="71" t="s">
        <v>1993</v>
      </c>
      <c r="F1394" s="71" t="s">
        <v>1994</v>
      </c>
      <c r="G1394" s="71"/>
      <c r="H1394" s="71" t="s">
        <v>1237</v>
      </c>
      <c r="I1394" s="71" t="s">
        <v>1219</v>
      </c>
      <c r="J1394" s="73">
        <v>1841</v>
      </c>
      <c r="K1394" s="73">
        <v>3682</v>
      </c>
      <c r="L1394" s="73">
        <v>621208</v>
      </c>
      <c r="M1394" s="73">
        <v>3080.5859660000001</v>
      </c>
      <c r="N1394" s="73">
        <v>0</v>
      </c>
      <c r="O1394" s="73">
        <v>11216</v>
      </c>
      <c r="P1394" s="73">
        <v>51322</v>
      </c>
      <c r="Q1394" s="73">
        <v>3028.7927549999999</v>
      </c>
      <c r="R1394" s="73">
        <v>0</v>
      </c>
      <c r="S1394" s="73">
        <v>0</v>
      </c>
      <c r="T1394" s="73">
        <v>0</v>
      </c>
      <c r="U1394" s="73">
        <v>0</v>
      </c>
      <c r="V1394" s="73">
        <v>1591</v>
      </c>
      <c r="W1394" s="73">
        <v>4175</v>
      </c>
      <c r="X1394" s="73">
        <v>5</v>
      </c>
      <c r="Y1394" s="73">
        <v>3141.4</v>
      </c>
      <c r="Z1394" s="73">
        <v>262</v>
      </c>
      <c r="AA1394" s="73">
        <v>7000</v>
      </c>
      <c r="AB1394" s="73">
        <v>2949</v>
      </c>
      <c r="AC1394" s="73">
        <v>3082.5835870000001</v>
      </c>
      <c r="AD1394" s="75">
        <f t="shared" si="63"/>
        <v>1913684646.766928</v>
      </c>
      <c r="AE1394" s="74">
        <f t="shared" si="64"/>
        <v>621208</v>
      </c>
      <c r="AF1394" s="75">
        <f t="shared" si="65"/>
        <v>3080.5859660000001</v>
      </c>
    </row>
    <row r="1395" spans="1:32">
      <c r="A1395" s="69" t="s">
        <v>4971</v>
      </c>
      <c r="B1395" s="71" t="s">
        <v>4972</v>
      </c>
      <c r="C1395" s="71"/>
      <c r="D1395" s="72" t="s">
        <v>1219</v>
      </c>
      <c r="E1395" s="71" t="s">
        <v>3004</v>
      </c>
      <c r="F1395" s="71" t="s">
        <v>3005</v>
      </c>
      <c r="G1395" s="71"/>
      <c r="H1395" s="71" t="s">
        <v>1621</v>
      </c>
      <c r="I1395" s="71" t="s">
        <v>1215</v>
      </c>
      <c r="J1395" s="73">
        <v>7171</v>
      </c>
      <c r="K1395" s="73">
        <v>8968</v>
      </c>
      <c r="L1395" s="73">
        <v>243998</v>
      </c>
      <c r="M1395" s="73">
        <v>7842.1487950000001</v>
      </c>
      <c r="N1395" s="73">
        <v>6812.8901299999998</v>
      </c>
      <c r="O1395" s="73">
        <v>105948</v>
      </c>
      <c r="P1395" s="73">
        <v>14205</v>
      </c>
      <c r="Q1395" s="73">
        <v>8459.5892690000001</v>
      </c>
      <c r="R1395" s="73">
        <v>0</v>
      </c>
      <c r="S1395" s="73">
        <v>0</v>
      </c>
      <c r="T1395" s="73">
        <v>0</v>
      </c>
      <c r="U1395" s="73">
        <v>0</v>
      </c>
      <c r="V1395" s="73">
        <v>6944</v>
      </c>
      <c r="W1395" s="73">
        <v>6944</v>
      </c>
      <c r="X1395" s="73">
        <v>1</v>
      </c>
      <c r="Y1395" s="73">
        <v>6944</v>
      </c>
      <c r="Z1395" s="73">
        <v>7776</v>
      </c>
      <c r="AA1395" s="73">
        <v>8087</v>
      </c>
      <c r="AB1395" s="73">
        <v>1255</v>
      </c>
      <c r="AC1395" s="73">
        <v>7972.2270859999999</v>
      </c>
      <c r="AD1395" s="75">
        <f t="shared" si="63"/>
        <v>1913468621.68241</v>
      </c>
      <c r="AE1395" s="74">
        <f t="shared" si="64"/>
        <v>243998</v>
      </c>
      <c r="AF1395" s="75">
        <f t="shared" si="65"/>
        <v>7842.1487950000001</v>
      </c>
    </row>
    <row r="1396" spans="1:32">
      <c r="A1396" s="69" t="s">
        <v>4973</v>
      </c>
      <c r="B1396" s="71" t="s">
        <v>4974</v>
      </c>
      <c r="C1396" s="71"/>
      <c r="D1396" s="72" t="s">
        <v>1219</v>
      </c>
      <c r="E1396" s="71" t="s">
        <v>3394</v>
      </c>
      <c r="F1396" s="71" t="s">
        <v>3395</v>
      </c>
      <c r="G1396" s="71"/>
      <c r="H1396" s="71" t="s">
        <v>1237</v>
      </c>
      <c r="I1396" s="71" t="s">
        <v>1219</v>
      </c>
      <c r="J1396" s="73">
        <v>0</v>
      </c>
      <c r="K1396" s="73">
        <v>0</v>
      </c>
      <c r="L1396" s="73">
        <v>0</v>
      </c>
      <c r="M1396" s="73">
        <v>0</v>
      </c>
      <c r="N1396" s="73">
        <v>110</v>
      </c>
      <c r="O1396" s="73">
        <v>1117</v>
      </c>
      <c r="P1396" s="73">
        <v>89920</v>
      </c>
      <c r="Q1396" s="73">
        <v>164.69950399999999</v>
      </c>
      <c r="R1396" s="73">
        <v>6500</v>
      </c>
      <c r="S1396" s="73">
        <v>11000</v>
      </c>
      <c r="T1396" s="73">
        <v>222326</v>
      </c>
      <c r="U1396" s="73">
        <v>8600.2619969999996</v>
      </c>
      <c r="V1396" s="73">
        <v>102</v>
      </c>
      <c r="W1396" s="73">
        <v>12266</v>
      </c>
      <c r="X1396" s="73">
        <v>306636</v>
      </c>
      <c r="Y1396" s="73">
        <v>126.63697000000001</v>
      </c>
      <c r="Z1396" s="73">
        <v>22.6</v>
      </c>
      <c r="AA1396" s="73">
        <v>12000</v>
      </c>
      <c r="AB1396" s="73">
        <v>79523</v>
      </c>
      <c r="AC1396" s="73">
        <v>162.833054</v>
      </c>
      <c r="AD1396" s="75">
        <f t="shared" si="63"/>
        <v>1912061848.7450218</v>
      </c>
      <c r="AE1396" s="74">
        <f t="shared" si="64"/>
        <v>222326</v>
      </c>
      <c r="AF1396" s="75">
        <f t="shared" si="65"/>
        <v>8600.2619969999996</v>
      </c>
    </row>
    <row r="1397" spans="1:32">
      <c r="A1397" s="69" t="s">
        <v>4975</v>
      </c>
      <c r="B1397" s="71" t="s">
        <v>3249</v>
      </c>
      <c r="C1397" s="71"/>
      <c r="D1397" s="72" t="s">
        <v>1219</v>
      </c>
      <c r="E1397" s="71" t="s">
        <v>3250</v>
      </c>
      <c r="F1397" s="71" t="s">
        <v>3251</v>
      </c>
      <c r="G1397" s="71"/>
      <c r="H1397" s="71" t="s">
        <v>1237</v>
      </c>
      <c r="I1397" s="71" t="s">
        <v>1219</v>
      </c>
      <c r="J1397" s="73">
        <v>80</v>
      </c>
      <c r="K1397" s="73">
        <v>2990</v>
      </c>
      <c r="L1397" s="73">
        <v>1049440</v>
      </c>
      <c r="M1397" s="73">
        <v>1812.933532</v>
      </c>
      <c r="N1397" s="73">
        <v>0</v>
      </c>
      <c r="O1397" s="73">
        <v>3220782</v>
      </c>
      <c r="P1397" s="73">
        <v>3573479.94</v>
      </c>
      <c r="Q1397" s="73">
        <v>205.485105</v>
      </c>
      <c r="R1397" s="73">
        <v>21</v>
      </c>
      <c r="S1397" s="73">
        <v>360</v>
      </c>
      <c r="T1397" s="73">
        <v>80800</v>
      </c>
      <c r="U1397" s="73">
        <v>114.69133100000001</v>
      </c>
      <c r="V1397" s="73">
        <v>12</v>
      </c>
      <c r="W1397" s="73">
        <v>111000</v>
      </c>
      <c r="X1397" s="73">
        <v>13701915.9</v>
      </c>
      <c r="Y1397" s="73">
        <v>24.882968000000002</v>
      </c>
      <c r="Z1397" s="73">
        <v>0</v>
      </c>
      <c r="AA1397" s="73">
        <v>356000</v>
      </c>
      <c r="AB1397" s="73">
        <v>35435005.829999998</v>
      </c>
      <c r="AC1397" s="73">
        <v>40.847416000000003</v>
      </c>
      <c r="AD1397" s="75">
        <f t="shared" si="63"/>
        <v>1911832025.3668799</v>
      </c>
      <c r="AE1397" s="74">
        <f t="shared" si="64"/>
        <v>1130240</v>
      </c>
      <c r="AF1397" s="75">
        <f t="shared" si="65"/>
        <v>1691.5274856374574</v>
      </c>
    </row>
    <row r="1398" spans="1:32">
      <c r="A1398" s="69" t="s">
        <v>4976</v>
      </c>
      <c r="B1398" s="71" t="s">
        <v>4977</v>
      </c>
      <c r="C1398" s="71"/>
      <c r="D1398" s="72" t="s">
        <v>1215</v>
      </c>
      <c r="E1398" s="71" t="s">
        <v>2476</v>
      </c>
      <c r="F1398" s="71" t="s">
        <v>2477</v>
      </c>
      <c r="G1398" s="71"/>
      <c r="H1398" s="71" t="s">
        <v>1237</v>
      </c>
      <c r="I1398" s="71" t="s">
        <v>1215</v>
      </c>
      <c r="J1398" s="73">
        <v>3095</v>
      </c>
      <c r="K1398" s="73">
        <v>103961</v>
      </c>
      <c r="L1398" s="73">
        <v>9398</v>
      </c>
      <c r="M1398" s="73">
        <v>92029.462539</v>
      </c>
      <c r="N1398" s="73">
        <v>3442</v>
      </c>
      <c r="O1398" s="73">
        <v>211720</v>
      </c>
      <c r="P1398" s="73">
        <v>3724.5</v>
      </c>
      <c r="Q1398" s="73">
        <v>51239.338795999996</v>
      </c>
      <c r="R1398" s="73">
        <v>53856</v>
      </c>
      <c r="S1398" s="73">
        <v>92009</v>
      </c>
      <c r="T1398" s="73">
        <v>16310</v>
      </c>
      <c r="U1398" s="73">
        <v>64123.233469999999</v>
      </c>
      <c r="V1398" s="73">
        <v>19</v>
      </c>
      <c r="W1398" s="73">
        <v>149540</v>
      </c>
      <c r="X1398" s="73">
        <v>25124.9</v>
      </c>
      <c r="Y1398" s="73">
        <v>13029.407216</v>
      </c>
      <c r="Z1398" s="73">
        <v>19</v>
      </c>
      <c r="AA1398" s="73">
        <v>622600</v>
      </c>
      <c r="AB1398" s="73">
        <v>340253</v>
      </c>
      <c r="AC1398" s="73">
        <v>4881.6375760000001</v>
      </c>
      <c r="AD1398" s="75">
        <f t="shared" si="63"/>
        <v>1910742826.8372221</v>
      </c>
      <c r="AE1398" s="74">
        <f t="shared" si="64"/>
        <v>25708</v>
      </c>
      <c r="AF1398" s="75">
        <f t="shared" si="65"/>
        <v>74324.833780816174</v>
      </c>
    </row>
    <row r="1399" spans="1:32">
      <c r="A1399" s="69" t="s">
        <v>4978</v>
      </c>
      <c r="B1399" s="71" t="s">
        <v>4979</v>
      </c>
      <c r="C1399" s="71"/>
      <c r="D1399" s="72" t="s">
        <v>1215</v>
      </c>
      <c r="E1399" s="71" t="s">
        <v>1573</v>
      </c>
      <c r="F1399" s="71" t="s">
        <v>1574</v>
      </c>
      <c r="G1399" s="71"/>
      <c r="H1399" s="71" t="s">
        <v>1456</v>
      </c>
      <c r="I1399" s="71" t="s">
        <v>1215</v>
      </c>
      <c r="J1399" s="73">
        <v>109150</v>
      </c>
      <c r="K1399" s="73">
        <v>152537</v>
      </c>
      <c r="L1399" s="73">
        <v>9374</v>
      </c>
      <c r="M1399" s="73">
        <v>129808.556428</v>
      </c>
      <c r="N1399" s="73">
        <v>21442</v>
      </c>
      <c r="O1399" s="73">
        <v>348240</v>
      </c>
      <c r="P1399" s="73">
        <v>1345</v>
      </c>
      <c r="Q1399" s="73">
        <v>143112.77802900001</v>
      </c>
      <c r="R1399" s="73">
        <v>40850</v>
      </c>
      <c r="S1399" s="73">
        <v>135000</v>
      </c>
      <c r="T1399" s="73">
        <v>10481</v>
      </c>
      <c r="U1399" s="73">
        <v>66061.730267000006</v>
      </c>
      <c r="V1399" s="73">
        <v>40942</v>
      </c>
      <c r="W1399" s="73">
        <v>282900</v>
      </c>
      <c r="X1399" s="73">
        <v>7304</v>
      </c>
      <c r="Y1399" s="73">
        <v>132063.55198399999</v>
      </c>
      <c r="Z1399" s="73">
        <v>689</v>
      </c>
      <c r="AA1399" s="73">
        <v>5640000</v>
      </c>
      <c r="AB1399" s="73">
        <v>17301.333330000001</v>
      </c>
      <c r="AC1399" s="73">
        <v>157854.13552000001</v>
      </c>
      <c r="AD1399" s="75">
        <f t="shared" si="63"/>
        <v>1909218402.8844991</v>
      </c>
      <c r="AE1399" s="74">
        <f t="shared" si="64"/>
        <v>19855</v>
      </c>
      <c r="AF1399" s="75">
        <f t="shared" si="65"/>
        <v>96158.066123621204</v>
      </c>
    </row>
    <row r="1400" spans="1:32">
      <c r="A1400" s="69" t="s">
        <v>4980</v>
      </c>
      <c r="B1400" s="71" t="s">
        <v>4981</v>
      </c>
      <c r="C1400" s="71"/>
      <c r="D1400" s="72" t="s">
        <v>1215</v>
      </c>
      <c r="E1400" s="71" t="s">
        <v>2732</v>
      </c>
      <c r="F1400" s="71" t="s">
        <v>2733</v>
      </c>
      <c r="G1400" s="71"/>
      <c r="H1400" s="71" t="s">
        <v>1237</v>
      </c>
      <c r="I1400" s="71" t="s">
        <v>1219</v>
      </c>
      <c r="J1400" s="73">
        <v>23800</v>
      </c>
      <c r="K1400" s="73">
        <v>84787</v>
      </c>
      <c r="L1400" s="73">
        <v>11883</v>
      </c>
      <c r="M1400" s="73">
        <v>71605.359081999995</v>
      </c>
      <c r="N1400" s="73">
        <v>385</v>
      </c>
      <c r="O1400" s="73">
        <v>176409</v>
      </c>
      <c r="P1400" s="73">
        <v>4060.57143</v>
      </c>
      <c r="Q1400" s="73">
        <v>25224.517967</v>
      </c>
      <c r="R1400" s="73">
        <v>3900</v>
      </c>
      <c r="S1400" s="73">
        <v>75039</v>
      </c>
      <c r="T1400" s="73">
        <v>18681</v>
      </c>
      <c r="U1400" s="73">
        <v>56548.810497999999</v>
      </c>
      <c r="V1400" s="73">
        <v>369</v>
      </c>
      <c r="W1400" s="73">
        <v>126238</v>
      </c>
      <c r="X1400" s="73">
        <v>29218.413280000001</v>
      </c>
      <c r="Y1400" s="73">
        <v>8457.3088430000007</v>
      </c>
      <c r="Z1400" s="73">
        <v>40</v>
      </c>
      <c r="AA1400" s="73">
        <v>126238</v>
      </c>
      <c r="AB1400" s="73">
        <v>121102.29</v>
      </c>
      <c r="AC1400" s="73">
        <v>5213.5397650000004</v>
      </c>
      <c r="AD1400" s="75">
        <f t="shared" si="63"/>
        <v>1907274810.8845439</v>
      </c>
      <c r="AE1400" s="74">
        <f t="shared" si="64"/>
        <v>30564</v>
      </c>
      <c r="AF1400" s="75">
        <f t="shared" si="65"/>
        <v>62402.657076447584</v>
      </c>
    </row>
    <row r="1401" spans="1:32">
      <c r="A1401" s="69" t="s">
        <v>4982</v>
      </c>
      <c r="B1401" s="71" t="s">
        <v>4983</v>
      </c>
      <c r="C1401" s="71"/>
      <c r="D1401" s="72" t="s">
        <v>1219</v>
      </c>
      <c r="E1401" s="71" t="s">
        <v>3484</v>
      </c>
      <c r="F1401" s="71" t="s">
        <v>3485</v>
      </c>
      <c r="G1401" s="71"/>
      <c r="H1401" s="71" t="s">
        <v>1237</v>
      </c>
      <c r="I1401" s="71" t="s">
        <v>1215</v>
      </c>
      <c r="J1401" s="73">
        <v>425</v>
      </c>
      <c r="K1401" s="73">
        <v>48832</v>
      </c>
      <c r="L1401" s="73">
        <v>42814</v>
      </c>
      <c r="M1401" s="73">
        <v>43013.799382999998</v>
      </c>
      <c r="N1401" s="73">
        <v>394.06</v>
      </c>
      <c r="O1401" s="73">
        <v>105056</v>
      </c>
      <c r="P1401" s="73">
        <v>11897.9</v>
      </c>
      <c r="Q1401" s="73">
        <v>17824.721836000001</v>
      </c>
      <c r="R1401" s="73">
        <v>29000</v>
      </c>
      <c r="S1401" s="73">
        <v>36200</v>
      </c>
      <c r="T1401" s="73">
        <v>1832</v>
      </c>
      <c r="U1401" s="73">
        <v>34137.328053999998</v>
      </c>
      <c r="V1401" s="73">
        <v>328</v>
      </c>
      <c r="W1401" s="73">
        <v>61170</v>
      </c>
      <c r="X1401" s="73">
        <v>77.08</v>
      </c>
      <c r="Y1401" s="73">
        <v>4507.0368440000002</v>
      </c>
      <c r="Z1401" s="73">
        <v>0</v>
      </c>
      <c r="AA1401" s="73">
        <v>43717</v>
      </c>
      <c r="AB1401" s="73">
        <v>5782</v>
      </c>
      <c r="AC1401" s="73">
        <v>2360.9524379999998</v>
      </c>
      <c r="AD1401" s="75">
        <f t="shared" si="63"/>
        <v>1904132391.7786899</v>
      </c>
      <c r="AE1401" s="74">
        <f t="shared" si="64"/>
        <v>44646</v>
      </c>
      <c r="AF1401" s="75">
        <f t="shared" si="65"/>
        <v>42649.563046604169</v>
      </c>
    </row>
    <row r="1402" spans="1:32">
      <c r="A1402" s="69" t="s">
        <v>4984</v>
      </c>
      <c r="B1402" s="71" t="s">
        <v>2134</v>
      </c>
      <c r="C1402" s="71"/>
      <c r="D1402" s="72" t="s">
        <v>1219</v>
      </c>
      <c r="E1402" s="71" t="s">
        <v>2135</v>
      </c>
      <c r="F1402" s="71" t="s">
        <v>2136</v>
      </c>
      <c r="G1402" s="71"/>
      <c r="H1402" s="71" t="s">
        <v>2128</v>
      </c>
      <c r="I1402" s="71" t="s">
        <v>1215</v>
      </c>
      <c r="J1402" s="73">
        <v>8591</v>
      </c>
      <c r="K1402" s="73">
        <v>11017</v>
      </c>
      <c r="L1402" s="73">
        <v>194304</v>
      </c>
      <c r="M1402" s="73">
        <v>9741.4528979999995</v>
      </c>
      <c r="N1402" s="73">
        <v>8414.1835900000005</v>
      </c>
      <c r="O1402" s="73">
        <v>13850</v>
      </c>
      <c r="P1402" s="73">
        <v>1212</v>
      </c>
      <c r="Q1402" s="73">
        <v>10727.505440000001</v>
      </c>
      <c r="R1402" s="73">
        <v>8268</v>
      </c>
      <c r="S1402" s="73">
        <v>10608</v>
      </c>
      <c r="T1402" s="73">
        <v>1167</v>
      </c>
      <c r="U1402" s="73">
        <v>9005.5835459999998</v>
      </c>
      <c r="V1402" s="73">
        <v>50</v>
      </c>
      <c r="W1402" s="73">
        <v>10608</v>
      </c>
      <c r="X1402" s="73">
        <v>2015</v>
      </c>
      <c r="Y1402" s="73">
        <v>3193.8521019999998</v>
      </c>
      <c r="Z1402" s="73">
        <v>772</v>
      </c>
      <c r="AA1402" s="73">
        <v>11990</v>
      </c>
      <c r="AB1402" s="73">
        <v>22281</v>
      </c>
      <c r="AC1402" s="73">
        <v>9597.5208879999991</v>
      </c>
      <c r="AD1402" s="75">
        <f t="shared" si="63"/>
        <v>1903312779.8911741</v>
      </c>
      <c r="AE1402" s="74">
        <f t="shared" si="64"/>
        <v>195471</v>
      </c>
      <c r="AF1402" s="75">
        <f t="shared" si="65"/>
        <v>9737.0596144245137</v>
      </c>
    </row>
    <row r="1403" spans="1:32">
      <c r="A1403" s="69" t="s">
        <v>4985</v>
      </c>
      <c r="B1403" s="71" t="s">
        <v>4986</v>
      </c>
      <c r="C1403" s="71"/>
      <c r="D1403" s="72" t="s">
        <v>1219</v>
      </c>
      <c r="E1403" s="71"/>
      <c r="F1403" s="71"/>
      <c r="G1403" s="71"/>
      <c r="H1403" s="71" t="s">
        <v>1237</v>
      </c>
      <c r="I1403" s="71" t="s">
        <v>1215</v>
      </c>
      <c r="J1403" s="73">
        <v>0</v>
      </c>
      <c r="K1403" s="73">
        <v>0</v>
      </c>
      <c r="L1403" s="73">
        <v>0</v>
      </c>
      <c r="M1403" s="73">
        <v>0</v>
      </c>
      <c r="N1403" s="73">
        <v>22296</v>
      </c>
      <c r="O1403" s="73">
        <v>1749799</v>
      </c>
      <c r="P1403" s="73">
        <v>417</v>
      </c>
      <c r="Q1403" s="73">
        <v>476124.03357199999</v>
      </c>
      <c r="R1403" s="73">
        <v>1101249</v>
      </c>
      <c r="S1403" s="73">
        <v>1545152</v>
      </c>
      <c r="T1403" s="73">
        <v>1688</v>
      </c>
      <c r="U1403" s="73">
        <v>1126969.6445490001</v>
      </c>
      <c r="V1403" s="73">
        <v>880</v>
      </c>
      <c r="W1403" s="73">
        <v>65445688</v>
      </c>
      <c r="X1403" s="73">
        <v>16849.14285</v>
      </c>
      <c r="Y1403" s="73">
        <v>66548.712209999998</v>
      </c>
      <c r="Z1403" s="73">
        <v>880</v>
      </c>
      <c r="AA1403" s="73">
        <v>65445688</v>
      </c>
      <c r="AB1403" s="73">
        <v>49294.285709999996</v>
      </c>
      <c r="AC1403" s="73">
        <v>42246.005003999999</v>
      </c>
      <c r="AD1403" s="75">
        <f t="shared" si="63"/>
        <v>1902324759.9987121</v>
      </c>
      <c r="AE1403" s="74">
        <f t="shared" si="64"/>
        <v>1688</v>
      </c>
      <c r="AF1403" s="75">
        <f t="shared" si="65"/>
        <v>1126969.6445490001</v>
      </c>
    </row>
    <row r="1404" spans="1:32">
      <c r="A1404" s="69" t="s">
        <v>4987</v>
      </c>
      <c r="B1404" s="71" t="s">
        <v>2792</v>
      </c>
      <c r="C1404" s="71"/>
      <c r="D1404" s="72" t="s">
        <v>1215</v>
      </c>
      <c r="E1404" s="71" t="s">
        <v>1898</v>
      </c>
      <c r="F1404" s="71" t="s">
        <v>1899</v>
      </c>
      <c r="G1404" s="71"/>
      <c r="H1404" s="71" t="s">
        <v>1611</v>
      </c>
      <c r="I1404" s="71" t="s">
        <v>1215</v>
      </c>
      <c r="J1404" s="73">
        <v>19820</v>
      </c>
      <c r="K1404" s="73">
        <v>37726</v>
      </c>
      <c r="L1404" s="73">
        <v>75671</v>
      </c>
      <c r="M1404" s="73">
        <v>25067.437311000002</v>
      </c>
      <c r="N1404" s="73">
        <v>24217.244139999999</v>
      </c>
      <c r="O1404" s="73">
        <v>71108</v>
      </c>
      <c r="P1404" s="73">
        <v>3325</v>
      </c>
      <c r="Q1404" s="73">
        <v>29587.437274</v>
      </c>
      <c r="R1404" s="73">
        <v>0</v>
      </c>
      <c r="S1404" s="73">
        <v>0</v>
      </c>
      <c r="T1404" s="73">
        <v>0</v>
      </c>
      <c r="U1404" s="73">
        <v>0</v>
      </c>
      <c r="V1404" s="73">
        <v>41</v>
      </c>
      <c r="W1404" s="73">
        <v>74640</v>
      </c>
      <c r="X1404" s="73">
        <v>30385</v>
      </c>
      <c r="Y1404" s="73">
        <v>3345.5191669999999</v>
      </c>
      <c r="Z1404" s="73">
        <v>41</v>
      </c>
      <c r="AA1404" s="73">
        <v>56800</v>
      </c>
      <c r="AB1404" s="73">
        <v>34386</v>
      </c>
      <c r="AC1404" s="73">
        <v>6190.3302480000002</v>
      </c>
      <c r="AD1404" s="75">
        <f t="shared" si="63"/>
        <v>1896878048.7606812</v>
      </c>
      <c r="AE1404" s="74">
        <f t="shared" si="64"/>
        <v>75671</v>
      </c>
      <c r="AF1404" s="75">
        <f t="shared" si="65"/>
        <v>25067.437311000002</v>
      </c>
    </row>
    <row r="1405" spans="1:32">
      <c r="A1405" s="69" t="s">
        <v>4988</v>
      </c>
      <c r="B1405" s="71" t="s">
        <v>4989</v>
      </c>
      <c r="C1405" s="71"/>
      <c r="D1405" s="72" t="s">
        <v>1215</v>
      </c>
      <c r="E1405" s="71" t="s">
        <v>4990</v>
      </c>
      <c r="F1405" s="71" t="s">
        <v>4991</v>
      </c>
      <c r="G1405" s="71"/>
      <c r="H1405" s="71" t="s">
        <v>1237</v>
      </c>
      <c r="I1405" s="71" t="s">
        <v>1215</v>
      </c>
      <c r="J1405" s="73">
        <v>0</v>
      </c>
      <c r="K1405" s="73">
        <v>254808</v>
      </c>
      <c r="L1405" s="73">
        <v>3924</v>
      </c>
      <c r="M1405" s="73">
        <v>214328.10855599999</v>
      </c>
      <c r="N1405" s="73">
        <v>8030</v>
      </c>
      <c r="O1405" s="73">
        <v>435500</v>
      </c>
      <c r="P1405" s="73">
        <v>2379.6439999999998</v>
      </c>
      <c r="Q1405" s="73">
        <v>116821.43489999999</v>
      </c>
      <c r="R1405" s="73">
        <v>170000</v>
      </c>
      <c r="S1405" s="73">
        <v>219000</v>
      </c>
      <c r="T1405" s="73">
        <v>5154</v>
      </c>
      <c r="U1405" s="73">
        <v>204841.20139199999</v>
      </c>
      <c r="V1405" s="73">
        <v>5777</v>
      </c>
      <c r="W1405" s="73">
        <v>285600</v>
      </c>
      <c r="X1405" s="73">
        <v>36002.297830000003</v>
      </c>
      <c r="Y1405" s="73">
        <v>22021.421496999999</v>
      </c>
      <c r="Z1405" s="73">
        <v>22</v>
      </c>
      <c r="AA1405" s="73">
        <v>476672</v>
      </c>
      <c r="AB1405" s="73">
        <v>106491.5714</v>
      </c>
      <c r="AC1405" s="73">
        <v>10358.837457</v>
      </c>
      <c r="AD1405" s="75">
        <f t="shared" si="63"/>
        <v>1896775049.948112</v>
      </c>
      <c r="AE1405" s="74">
        <f t="shared" si="64"/>
        <v>9078</v>
      </c>
      <c r="AF1405" s="75">
        <f t="shared" si="65"/>
        <v>208941.95306764837</v>
      </c>
    </row>
    <row r="1406" spans="1:32">
      <c r="A1406" s="69" t="s">
        <v>4992</v>
      </c>
      <c r="B1406" s="71" t="s">
        <v>4993</v>
      </c>
      <c r="C1406" s="71"/>
      <c r="D1406" s="72" t="s">
        <v>1219</v>
      </c>
      <c r="E1406" s="71" t="s">
        <v>1569</v>
      </c>
      <c r="F1406" s="71" t="s">
        <v>1570</v>
      </c>
      <c r="G1406" s="71"/>
      <c r="H1406" s="71" t="s">
        <v>1237</v>
      </c>
      <c r="I1406" s="71" t="s">
        <v>1219</v>
      </c>
      <c r="J1406" s="73">
        <v>196</v>
      </c>
      <c r="K1406" s="73">
        <v>18703</v>
      </c>
      <c r="L1406" s="73">
        <v>116758</v>
      </c>
      <c r="M1406" s="73">
        <v>15931.720283000001</v>
      </c>
      <c r="N1406" s="73">
        <v>153.11000000000001</v>
      </c>
      <c r="O1406" s="73">
        <v>1082100</v>
      </c>
      <c r="P1406" s="73">
        <v>23977.33</v>
      </c>
      <c r="Q1406" s="73">
        <v>9209.0437689999999</v>
      </c>
      <c r="R1406" s="73">
        <v>13936</v>
      </c>
      <c r="S1406" s="73">
        <v>16400</v>
      </c>
      <c r="T1406" s="73">
        <v>2325</v>
      </c>
      <c r="U1406" s="73">
        <v>14657.357415</v>
      </c>
      <c r="V1406" s="73">
        <v>149</v>
      </c>
      <c r="W1406" s="73">
        <v>19789</v>
      </c>
      <c r="X1406" s="73">
        <v>187495.14</v>
      </c>
      <c r="Y1406" s="73">
        <v>297.985255</v>
      </c>
      <c r="Z1406" s="73">
        <v>0</v>
      </c>
      <c r="AA1406" s="73">
        <v>192420</v>
      </c>
      <c r="AB1406" s="73">
        <v>776172.26</v>
      </c>
      <c r="AC1406" s="73">
        <v>107.796301</v>
      </c>
      <c r="AD1406" s="75">
        <f t="shared" si="63"/>
        <v>1894234152.7923892</v>
      </c>
      <c r="AE1406" s="74">
        <f t="shared" si="64"/>
        <v>119083</v>
      </c>
      <c r="AF1406" s="75">
        <f t="shared" si="65"/>
        <v>15906.839370795069</v>
      </c>
    </row>
    <row r="1407" spans="1:32">
      <c r="A1407" s="69" t="s">
        <v>4994</v>
      </c>
      <c r="B1407" s="71" t="s">
        <v>4995</v>
      </c>
      <c r="C1407" s="71"/>
      <c r="D1407" s="72" t="s">
        <v>1219</v>
      </c>
      <c r="E1407" s="71" t="s">
        <v>1734</v>
      </c>
      <c r="F1407" s="71" t="s">
        <v>1735</v>
      </c>
      <c r="G1407" s="71"/>
      <c r="H1407" s="71" t="s">
        <v>1621</v>
      </c>
      <c r="I1407" s="71" t="s">
        <v>1215</v>
      </c>
      <c r="J1407" s="73">
        <v>11637</v>
      </c>
      <c r="K1407" s="73">
        <v>15608</v>
      </c>
      <c r="L1407" s="73">
        <v>130091</v>
      </c>
      <c r="M1407" s="73">
        <v>14527.333545</v>
      </c>
      <c r="N1407" s="73">
        <v>11630</v>
      </c>
      <c r="O1407" s="73">
        <v>22199.040000000001</v>
      </c>
      <c r="P1407" s="73">
        <v>5539</v>
      </c>
      <c r="Q1407" s="73">
        <v>17766.048235999999</v>
      </c>
      <c r="R1407" s="73">
        <v>11671</v>
      </c>
      <c r="S1407" s="73">
        <v>11671</v>
      </c>
      <c r="T1407" s="73">
        <v>7</v>
      </c>
      <c r="U1407" s="73">
        <v>11671</v>
      </c>
      <c r="V1407" s="73">
        <v>31</v>
      </c>
      <c r="W1407" s="73">
        <v>21888</v>
      </c>
      <c r="X1407" s="73">
        <v>12203</v>
      </c>
      <c r="Y1407" s="73">
        <v>217.85681299999999</v>
      </c>
      <c r="Z1407" s="73">
        <v>31</v>
      </c>
      <c r="AA1407" s="73">
        <v>27750</v>
      </c>
      <c r="AB1407" s="73">
        <v>14662</v>
      </c>
      <c r="AC1407" s="73">
        <v>2788.5487600000001</v>
      </c>
      <c r="AD1407" s="75">
        <f t="shared" si="63"/>
        <v>1889957045.202595</v>
      </c>
      <c r="AE1407" s="74">
        <f t="shared" si="64"/>
        <v>130098</v>
      </c>
      <c r="AF1407" s="75">
        <f t="shared" si="65"/>
        <v>14527.179858280642</v>
      </c>
    </row>
    <row r="1408" spans="1:32">
      <c r="A1408" s="69" t="s">
        <v>4996</v>
      </c>
      <c r="B1408" s="71" t="s">
        <v>1578</v>
      </c>
      <c r="C1408" s="71"/>
      <c r="D1408" s="72" t="s">
        <v>1219</v>
      </c>
      <c r="E1408" s="71" t="s">
        <v>1579</v>
      </c>
      <c r="F1408" s="71" t="s">
        <v>1580</v>
      </c>
      <c r="G1408" s="71"/>
      <c r="H1408" s="71" t="s">
        <v>1456</v>
      </c>
      <c r="I1408" s="71" t="s">
        <v>1219</v>
      </c>
      <c r="J1408" s="73">
        <v>1633</v>
      </c>
      <c r="K1408" s="73">
        <v>8649</v>
      </c>
      <c r="L1408" s="73">
        <v>26220</v>
      </c>
      <c r="M1408" s="73">
        <v>2320.3267489999998</v>
      </c>
      <c r="N1408" s="73">
        <v>0</v>
      </c>
      <c r="O1408" s="73">
        <v>0</v>
      </c>
      <c r="P1408" s="73">
        <v>0</v>
      </c>
      <c r="Q1408" s="73">
        <v>0</v>
      </c>
      <c r="R1408" s="73">
        <v>850</v>
      </c>
      <c r="S1408" s="73">
        <v>8649</v>
      </c>
      <c r="T1408" s="73">
        <v>538860.5</v>
      </c>
      <c r="U1408" s="73">
        <v>3392.6638200000002</v>
      </c>
      <c r="V1408" s="73">
        <v>0</v>
      </c>
      <c r="W1408" s="73">
        <v>0</v>
      </c>
      <c r="X1408" s="73">
        <v>0</v>
      </c>
      <c r="Y1408" s="73">
        <v>0</v>
      </c>
      <c r="Z1408" s="73">
        <v>4169</v>
      </c>
      <c r="AA1408" s="73">
        <v>7913</v>
      </c>
      <c r="AB1408" s="73">
        <v>10183</v>
      </c>
      <c r="AC1408" s="73">
        <v>4212.3643320000001</v>
      </c>
      <c r="AD1408" s="75">
        <f t="shared" si="63"/>
        <v>1889011489.7358899</v>
      </c>
      <c r="AE1408" s="74">
        <f t="shared" si="64"/>
        <v>565080.5</v>
      </c>
      <c r="AF1408" s="75">
        <f t="shared" si="65"/>
        <v>3342.9068774022285</v>
      </c>
    </row>
    <row r="1409" spans="1:32">
      <c r="A1409" s="69" t="s">
        <v>4997</v>
      </c>
      <c r="B1409" s="71" t="s">
        <v>4998</v>
      </c>
      <c r="C1409" s="71"/>
      <c r="D1409" s="72" t="s">
        <v>1219</v>
      </c>
      <c r="E1409" s="71" t="s">
        <v>4999</v>
      </c>
      <c r="F1409" s="71" t="s">
        <v>5000</v>
      </c>
      <c r="G1409" s="71"/>
      <c r="H1409" s="71" t="s">
        <v>1794</v>
      </c>
      <c r="I1409" s="71" t="s">
        <v>1215</v>
      </c>
      <c r="J1409" s="73">
        <v>33382</v>
      </c>
      <c r="K1409" s="73">
        <v>63848</v>
      </c>
      <c r="L1409" s="73">
        <v>34691</v>
      </c>
      <c r="M1409" s="73">
        <v>53669.494907</v>
      </c>
      <c r="N1409" s="73">
        <v>52120</v>
      </c>
      <c r="O1409" s="73">
        <v>69570</v>
      </c>
      <c r="P1409" s="73">
        <v>103</v>
      </c>
      <c r="Q1409" s="73">
        <v>64613.714574999998</v>
      </c>
      <c r="R1409" s="73">
        <v>34500</v>
      </c>
      <c r="S1409" s="73">
        <v>44304</v>
      </c>
      <c r="T1409" s="73">
        <v>637</v>
      </c>
      <c r="U1409" s="73">
        <v>38619.219775999998</v>
      </c>
      <c r="V1409" s="73">
        <v>49970</v>
      </c>
      <c r="W1409" s="73">
        <v>65690.009999999995</v>
      </c>
      <c r="X1409" s="73">
        <v>33</v>
      </c>
      <c r="Y1409" s="73">
        <v>57233.026059999997</v>
      </c>
      <c r="Z1409" s="73">
        <v>12666.67</v>
      </c>
      <c r="AA1409" s="73">
        <v>54588</v>
      </c>
      <c r="AB1409" s="73">
        <v>6145</v>
      </c>
      <c r="AC1409" s="73">
        <v>22842.980927000001</v>
      </c>
      <c r="AD1409" s="75">
        <f t="shared" si="63"/>
        <v>1886448890.8160491</v>
      </c>
      <c r="AE1409" s="74">
        <f t="shared" si="64"/>
        <v>35328</v>
      </c>
      <c r="AF1409" s="75">
        <f t="shared" si="65"/>
        <v>53398.123041668056</v>
      </c>
    </row>
    <row r="1410" spans="1:32">
      <c r="A1410" s="69" t="s">
        <v>5001</v>
      </c>
      <c r="B1410" s="71" t="s">
        <v>5002</v>
      </c>
      <c r="C1410" s="71"/>
      <c r="D1410" s="72" t="s">
        <v>1219</v>
      </c>
      <c r="E1410" s="71" t="s">
        <v>1914</v>
      </c>
      <c r="F1410" s="71" t="s">
        <v>1915</v>
      </c>
      <c r="G1410" s="71"/>
      <c r="H1410" s="71" t="s">
        <v>1237</v>
      </c>
      <c r="I1410" s="71" t="s">
        <v>1215</v>
      </c>
      <c r="J1410" s="73">
        <v>13428</v>
      </c>
      <c r="K1410" s="73">
        <v>45614</v>
      </c>
      <c r="L1410" s="73">
        <v>56405</v>
      </c>
      <c r="M1410" s="73">
        <v>32382.274243</v>
      </c>
      <c r="N1410" s="73">
        <v>36</v>
      </c>
      <c r="O1410" s="73">
        <v>148584</v>
      </c>
      <c r="P1410" s="73">
        <v>529039.44999999995</v>
      </c>
      <c r="Q1410" s="73">
        <v>662.20377399999995</v>
      </c>
      <c r="R1410" s="73">
        <v>936</v>
      </c>
      <c r="S1410" s="73">
        <v>15120</v>
      </c>
      <c r="T1410" s="73">
        <v>21535</v>
      </c>
      <c r="U1410" s="73">
        <v>2666.1447840000001</v>
      </c>
      <c r="V1410" s="73">
        <v>40</v>
      </c>
      <c r="W1410" s="73">
        <v>39870</v>
      </c>
      <c r="X1410" s="73">
        <v>8719.1200000000008</v>
      </c>
      <c r="Y1410" s="73">
        <v>520.94521799999995</v>
      </c>
      <c r="Z1410" s="73">
        <v>36</v>
      </c>
      <c r="AA1410" s="73">
        <v>43790</v>
      </c>
      <c r="AB1410" s="73">
        <v>134077</v>
      </c>
      <c r="AC1410" s="73">
        <v>180.76524699999999</v>
      </c>
      <c r="AD1410" s="75">
        <f t="shared" ref="AD1410:AD1473" si="66">(L1410*M1410)+(T1410*U1410)</f>
        <v>1883937606.5998549</v>
      </c>
      <c r="AE1410" s="74">
        <f t="shared" ref="AE1410:AE1473" si="67">L1410+T1410</f>
        <v>77940</v>
      </c>
      <c r="AF1410" s="75">
        <f t="shared" ref="AF1410:AF1473" si="68">AD1410/AE1410</f>
        <v>24171.639807542404</v>
      </c>
    </row>
    <row r="1411" spans="1:32">
      <c r="A1411" s="69" t="s">
        <v>5003</v>
      </c>
      <c r="B1411" s="71" t="s">
        <v>5004</v>
      </c>
      <c r="C1411" s="71"/>
      <c r="D1411" s="72" t="s">
        <v>1219</v>
      </c>
      <c r="E1411" s="71" t="s">
        <v>5005</v>
      </c>
      <c r="F1411" s="71" t="s">
        <v>3562</v>
      </c>
      <c r="G1411" s="71"/>
      <c r="H1411" s="71" t="s">
        <v>1456</v>
      </c>
      <c r="I1411" s="71" t="s">
        <v>1219</v>
      </c>
      <c r="J1411" s="73">
        <v>0</v>
      </c>
      <c r="K1411" s="73">
        <v>5907</v>
      </c>
      <c r="L1411" s="73">
        <v>437017</v>
      </c>
      <c r="M1411" s="73">
        <v>4309.1235999999999</v>
      </c>
      <c r="N1411" s="73">
        <v>0</v>
      </c>
      <c r="O1411" s="73">
        <v>257700</v>
      </c>
      <c r="P1411" s="73">
        <v>28797</v>
      </c>
      <c r="Q1411" s="73">
        <v>4931.3133070000003</v>
      </c>
      <c r="R1411" s="73">
        <v>0</v>
      </c>
      <c r="S1411" s="73">
        <v>0</v>
      </c>
      <c r="T1411" s="73">
        <v>0</v>
      </c>
      <c r="U1411" s="73">
        <v>0</v>
      </c>
      <c r="V1411" s="73">
        <v>14</v>
      </c>
      <c r="W1411" s="73">
        <v>7164</v>
      </c>
      <c r="X1411" s="73">
        <v>27645</v>
      </c>
      <c r="Y1411" s="73">
        <v>113.89231100000001</v>
      </c>
      <c r="Z1411" s="73">
        <v>0</v>
      </c>
      <c r="AA1411" s="73">
        <v>19356</v>
      </c>
      <c r="AB1411" s="73">
        <v>25610</v>
      </c>
      <c r="AC1411" s="73">
        <v>1600.394783</v>
      </c>
      <c r="AD1411" s="75">
        <f t="shared" si="66"/>
        <v>1883160268.3011999</v>
      </c>
      <c r="AE1411" s="74">
        <f t="shared" si="67"/>
        <v>437017</v>
      </c>
      <c r="AF1411" s="75">
        <f t="shared" si="68"/>
        <v>4309.1235999999999</v>
      </c>
    </row>
    <row r="1412" spans="1:32">
      <c r="A1412" s="69" t="s">
        <v>5006</v>
      </c>
      <c r="B1412" s="71" t="s">
        <v>5007</v>
      </c>
      <c r="C1412" s="71"/>
      <c r="D1412" s="72" t="s">
        <v>1219</v>
      </c>
      <c r="E1412" s="71" t="s">
        <v>5008</v>
      </c>
      <c r="F1412" s="71" t="s">
        <v>5009</v>
      </c>
      <c r="G1412" s="71"/>
      <c r="H1412" s="71" t="s">
        <v>1794</v>
      </c>
      <c r="I1412" s="71" t="s">
        <v>1215</v>
      </c>
      <c r="J1412" s="73">
        <v>463</v>
      </c>
      <c r="K1412" s="73">
        <v>17398</v>
      </c>
      <c r="L1412" s="73">
        <v>102337</v>
      </c>
      <c r="M1412" s="73">
        <v>15059.180496000001</v>
      </c>
      <c r="N1412" s="73">
        <v>305</v>
      </c>
      <c r="O1412" s="73">
        <v>223716</v>
      </c>
      <c r="P1412" s="73">
        <v>18489</v>
      </c>
      <c r="Q1412" s="73">
        <v>7758.5240869999998</v>
      </c>
      <c r="R1412" s="73">
        <v>452</v>
      </c>
      <c r="S1412" s="73">
        <v>5450</v>
      </c>
      <c r="T1412" s="73">
        <v>110171</v>
      </c>
      <c r="U1412" s="73">
        <v>3073.540191</v>
      </c>
      <c r="V1412" s="73">
        <v>42</v>
      </c>
      <c r="W1412" s="73">
        <v>95000</v>
      </c>
      <c r="X1412" s="73">
        <v>252405.8</v>
      </c>
      <c r="Y1412" s="73">
        <v>1043.807268</v>
      </c>
      <c r="Z1412" s="73">
        <v>37.299999999999997</v>
      </c>
      <c r="AA1412" s="73">
        <v>21950</v>
      </c>
      <c r="AB1412" s="73">
        <v>262099.1</v>
      </c>
      <c r="AC1412" s="73">
        <v>741.90309300000001</v>
      </c>
      <c r="AD1412" s="75">
        <f t="shared" si="66"/>
        <v>1879726350.8018131</v>
      </c>
      <c r="AE1412" s="74">
        <f t="shared" si="67"/>
        <v>212508</v>
      </c>
      <c r="AF1412" s="75">
        <f t="shared" si="68"/>
        <v>8845.4380578698838</v>
      </c>
    </row>
    <row r="1413" spans="1:32">
      <c r="A1413" s="69" t="s">
        <v>5010</v>
      </c>
      <c r="B1413" s="71" t="s">
        <v>5011</v>
      </c>
      <c r="C1413" s="71"/>
      <c r="D1413" s="72" t="s">
        <v>1215</v>
      </c>
      <c r="E1413" s="71" t="s">
        <v>5012</v>
      </c>
      <c r="F1413" s="71" t="s">
        <v>5013</v>
      </c>
      <c r="G1413" s="71"/>
      <c r="H1413" s="71" t="s">
        <v>1237</v>
      </c>
      <c r="I1413" s="71" t="s">
        <v>1215</v>
      </c>
      <c r="J1413" s="73">
        <v>2500</v>
      </c>
      <c r="K1413" s="73">
        <v>224159</v>
      </c>
      <c r="L1413" s="73">
        <v>6966</v>
      </c>
      <c r="M1413" s="73">
        <v>188306.377978</v>
      </c>
      <c r="N1413" s="73">
        <v>2769</v>
      </c>
      <c r="O1413" s="73">
        <v>450130</v>
      </c>
      <c r="P1413" s="73">
        <v>4747.5709999999999</v>
      </c>
      <c r="Q1413" s="73">
        <v>74078.556030000007</v>
      </c>
      <c r="R1413" s="73">
        <v>65394</v>
      </c>
      <c r="S1413" s="73">
        <v>72660</v>
      </c>
      <c r="T1413" s="73">
        <v>7814</v>
      </c>
      <c r="U1413" s="73">
        <v>72654.420782000001</v>
      </c>
      <c r="V1413" s="73">
        <v>603</v>
      </c>
      <c r="W1413" s="73">
        <v>217952</v>
      </c>
      <c r="X1413" s="73">
        <v>28763.01758</v>
      </c>
      <c r="Y1413" s="73">
        <v>11248.700586000001</v>
      </c>
      <c r="Z1413" s="73">
        <v>603</v>
      </c>
      <c r="AA1413" s="73">
        <v>267932</v>
      </c>
      <c r="AB1413" s="73">
        <v>85410.857120000001</v>
      </c>
      <c r="AC1413" s="73">
        <v>8805.2733659999994</v>
      </c>
      <c r="AD1413" s="75">
        <f t="shared" si="66"/>
        <v>1879463872.9852962</v>
      </c>
      <c r="AE1413" s="74">
        <f t="shared" si="67"/>
        <v>14780</v>
      </c>
      <c r="AF1413" s="75">
        <f t="shared" si="68"/>
        <v>127162.64363905929</v>
      </c>
    </row>
    <row r="1414" spans="1:32">
      <c r="A1414" s="69" t="s">
        <v>5014</v>
      </c>
      <c r="B1414" s="71" t="s">
        <v>5015</v>
      </c>
      <c r="C1414" s="71"/>
      <c r="D1414" s="72" t="s">
        <v>1219</v>
      </c>
      <c r="E1414" s="71" t="s">
        <v>5016</v>
      </c>
      <c r="F1414" s="71" t="s">
        <v>3435</v>
      </c>
      <c r="G1414" s="71"/>
      <c r="H1414" s="71" t="s">
        <v>2645</v>
      </c>
      <c r="I1414" s="71" t="s">
        <v>1215</v>
      </c>
      <c r="J1414" s="73">
        <v>19800</v>
      </c>
      <c r="K1414" s="73">
        <v>92020</v>
      </c>
      <c r="L1414" s="73">
        <v>22457</v>
      </c>
      <c r="M1414" s="73">
        <v>80515.498326999994</v>
      </c>
      <c r="N1414" s="73">
        <v>0</v>
      </c>
      <c r="O1414" s="73">
        <v>102960</v>
      </c>
      <c r="P1414" s="73">
        <v>2491</v>
      </c>
      <c r="Q1414" s="73">
        <v>77750.572860999993</v>
      </c>
      <c r="R1414" s="73">
        <v>33652</v>
      </c>
      <c r="S1414" s="73">
        <v>38241</v>
      </c>
      <c r="T1414" s="73">
        <v>1922</v>
      </c>
      <c r="U1414" s="73">
        <v>36951.464095000003</v>
      </c>
      <c r="V1414" s="73">
        <v>8805</v>
      </c>
      <c r="W1414" s="73">
        <v>91875</v>
      </c>
      <c r="X1414" s="73">
        <v>682</v>
      </c>
      <c r="Y1414" s="73">
        <v>40127.378296000003</v>
      </c>
      <c r="Z1414" s="73">
        <v>7280</v>
      </c>
      <c r="AA1414" s="73">
        <v>152960</v>
      </c>
      <c r="AB1414" s="73">
        <v>5527</v>
      </c>
      <c r="AC1414" s="73">
        <v>60680.380841999999</v>
      </c>
      <c r="AD1414" s="75">
        <f t="shared" si="66"/>
        <v>1879157259.9200289</v>
      </c>
      <c r="AE1414" s="74">
        <f t="shared" si="67"/>
        <v>24379</v>
      </c>
      <c r="AF1414" s="75">
        <f t="shared" si="68"/>
        <v>77080.981989418302</v>
      </c>
    </row>
    <row r="1415" spans="1:32">
      <c r="A1415" s="69" t="s">
        <v>5017</v>
      </c>
      <c r="B1415" s="71" t="s">
        <v>5018</v>
      </c>
      <c r="C1415" s="71"/>
      <c r="D1415" s="72" t="s">
        <v>1219</v>
      </c>
      <c r="E1415" s="71" t="s">
        <v>2749</v>
      </c>
      <c r="F1415" s="71" t="s">
        <v>2750</v>
      </c>
      <c r="G1415" s="71"/>
      <c r="H1415" s="71" t="s">
        <v>1237</v>
      </c>
      <c r="I1415" s="71" t="s">
        <v>1215</v>
      </c>
      <c r="J1415" s="73">
        <v>194</v>
      </c>
      <c r="K1415" s="73">
        <v>12734</v>
      </c>
      <c r="L1415" s="73">
        <v>143604</v>
      </c>
      <c r="M1415" s="73">
        <v>8798.1508890000005</v>
      </c>
      <c r="N1415" s="73">
        <v>0</v>
      </c>
      <c r="O1415" s="73">
        <v>429444</v>
      </c>
      <c r="P1415" s="73">
        <v>64054.15</v>
      </c>
      <c r="Q1415" s="73">
        <v>4698.6715519999998</v>
      </c>
      <c r="R1415" s="73">
        <v>2000</v>
      </c>
      <c r="S1415" s="73">
        <v>3940</v>
      </c>
      <c r="T1415" s="73">
        <v>228156</v>
      </c>
      <c r="U1415" s="73">
        <v>2680.8072499999998</v>
      </c>
      <c r="V1415" s="73">
        <v>54</v>
      </c>
      <c r="W1415" s="73">
        <v>15640</v>
      </c>
      <c r="X1415" s="73">
        <v>417153</v>
      </c>
      <c r="Y1415" s="73">
        <v>411.80364600000001</v>
      </c>
      <c r="Z1415" s="73">
        <v>0</v>
      </c>
      <c r="AA1415" s="73">
        <v>348584</v>
      </c>
      <c r="AB1415" s="73">
        <v>1601748.1767</v>
      </c>
      <c r="AC1415" s="73">
        <v>118.251053</v>
      </c>
      <c r="AD1415" s="75">
        <f t="shared" si="66"/>
        <v>1875091919.1949561</v>
      </c>
      <c r="AE1415" s="74">
        <f t="shared" si="67"/>
        <v>371760</v>
      </c>
      <c r="AF1415" s="75">
        <f t="shared" si="68"/>
        <v>5043.8237550972563</v>
      </c>
    </row>
    <row r="1416" spans="1:32">
      <c r="A1416" s="69" t="s">
        <v>5019</v>
      </c>
      <c r="B1416" s="71" t="s">
        <v>5020</v>
      </c>
      <c r="C1416" s="71"/>
      <c r="D1416" s="72" t="s">
        <v>1215</v>
      </c>
      <c r="E1416" s="71" t="s">
        <v>2693</v>
      </c>
      <c r="F1416" s="71" t="s">
        <v>2694</v>
      </c>
      <c r="G1416" s="71"/>
      <c r="H1416" s="71" t="s">
        <v>1237</v>
      </c>
      <c r="I1416" s="71" t="s">
        <v>1219</v>
      </c>
      <c r="J1416" s="73">
        <v>6582</v>
      </c>
      <c r="K1416" s="73">
        <v>9118</v>
      </c>
      <c r="L1416" s="73">
        <v>232094</v>
      </c>
      <c r="M1416" s="73">
        <v>8075.8186930000002</v>
      </c>
      <c r="N1416" s="73">
        <v>0</v>
      </c>
      <c r="O1416" s="73">
        <v>118710</v>
      </c>
      <c r="P1416" s="73">
        <v>60544</v>
      </c>
      <c r="Q1416" s="73">
        <v>9872.6519179999996</v>
      </c>
      <c r="R1416" s="73">
        <v>0</v>
      </c>
      <c r="S1416" s="73">
        <v>0</v>
      </c>
      <c r="T1416" s="73">
        <v>0</v>
      </c>
      <c r="U1416" s="73">
        <v>0</v>
      </c>
      <c r="V1416" s="73">
        <v>602</v>
      </c>
      <c r="W1416" s="73">
        <v>10500</v>
      </c>
      <c r="X1416" s="73">
        <v>167.14284000000001</v>
      </c>
      <c r="Y1416" s="73">
        <v>2868.0492650000001</v>
      </c>
      <c r="Z1416" s="73">
        <v>757</v>
      </c>
      <c r="AA1416" s="73">
        <v>8910</v>
      </c>
      <c r="AB1416" s="73">
        <v>6846</v>
      </c>
      <c r="AC1416" s="73">
        <v>8422.9544249999999</v>
      </c>
      <c r="AD1416" s="75">
        <f t="shared" si="66"/>
        <v>1874349063.7331421</v>
      </c>
      <c r="AE1416" s="74">
        <f t="shared" si="67"/>
        <v>232094</v>
      </c>
      <c r="AF1416" s="75">
        <f t="shared" si="68"/>
        <v>8075.8186930000002</v>
      </c>
    </row>
    <row r="1417" spans="1:32">
      <c r="A1417" s="69" t="s">
        <v>5021</v>
      </c>
      <c r="B1417" s="71" t="s">
        <v>5022</v>
      </c>
      <c r="C1417" s="71"/>
      <c r="D1417" s="72" t="s">
        <v>1219</v>
      </c>
      <c r="E1417" s="71" t="s">
        <v>1271</v>
      </c>
      <c r="F1417" s="71" t="s">
        <v>1272</v>
      </c>
      <c r="G1417" s="71"/>
      <c r="H1417" s="71" t="s">
        <v>1237</v>
      </c>
      <c r="I1417" s="71" t="s">
        <v>1215</v>
      </c>
      <c r="J1417" s="73">
        <v>3900</v>
      </c>
      <c r="K1417" s="73">
        <v>8750</v>
      </c>
      <c r="L1417" s="73">
        <v>237526</v>
      </c>
      <c r="M1417" s="73">
        <v>7529.9080370000001</v>
      </c>
      <c r="N1417" s="73">
        <v>0</v>
      </c>
      <c r="O1417" s="73">
        <v>107520</v>
      </c>
      <c r="P1417" s="73">
        <v>26094.799999999999</v>
      </c>
      <c r="Q1417" s="73">
        <v>7284.2118280000004</v>
      </c>
      <c r="R1417" s="73">
        <v>2500</v>
      </c>
      <c r="S1417" s="73">
        <v>4505</v>
      </c>
      <c r="T1417" s="73">
        <v>21358</v>
      </c>
      <c r="U1417" s="73">
        <v>3885.7385009999998</v>
      </c>
      <c r="V1417" s="73">
        <v>3670</v>
      </c>
      <c r="W1417" s="73">
        <v>10400</v>
      </c>
      <c r="X1417" s="73">
        <v>79</v>
      </c>
      <c r="Y1417" s="73">
        <v>5844.9746830000004</v>
      </c>
      <c r="Z1417" s="73">
        <v>420</v>
      </c>
      <c r="AA1417" s="73">
        <v>8600</v>
      </c>
      <c r="AB1417" s="73">
        <v>2753</v>
      </c>
      <c r="AC1417" s="73">
        <v>7829.5768209999997</v>
      </c>
      <c r="AD1417" s="75">
        <f t="shared" si="66"/>
        <v>1871540539.3008199</v>
      </c>
      <c r="AE1417" s="74">
        <f t="shared" si="67"/>
        <v>258884</v>
      </c>
      <c r="AF1417" s="75">
        <f t="shared" si="68"/>
        <v>7229.2630649279981</v>
      </c>
    </row>
    <row r="1418" spans="1:32">
      <c r="A1418" s="69" t="s">
        <v>5023</v>
      </c>
      <c r="B1418" s="71" t="s">
        <v>5024</v>
      </c>
      <c r="C1418" s="71"/>
      <c r="D1418" s="72" t="s">
        <v>1215</v>
      </c>
      <c r="E1418" s="71" t="s">
        <v>4412</v>
      </c>
      <c r="F1418" s="71" t="s">
        <v>4413</v>
      </c>
      <c r="G1418" s="71"/>
      <c r="H1418" s="71" t="s">
        <v>1237</v>
      </c>
      <c r="I1418" s="71" t="s">
        <v>1219</v>
      </c>
      <c r="J1418" s="73">
        <v>328500</v>
      </c>
      <c r="K1418" s="73">
        <v>371172</v>
      </c>
      <c r="L1418" s="73">
        <v>593</v>
      </c>
      <c r="M1418" s="73">
        <v>344118.54131399997</v>
      </c>
      <c r="N1418" s="73">
        <v>22000</v>
      </c>
      <c r="O1418" s="73">
        <v>558336</v>
      </c>
      <c r="P1418" s="73">
        <v>4272.7139999999999</v>
      </c>
      <c r="Q1418" s="73">
        <v>77590.774995</v>
      </c>
      <c r="R1418" s="73">
        <v>272468</v>
      </c>
      <c r="S1418" s="73">
        <v>312004</v>
      </c>
      <c r="T1418" s="73">
        <v>5502</v>
      </c>
      <c r="U1418" s="73">
        <v>302249.92801999999</v>
      </c>
      <c r="V1418" s="73">
        <v>19400</v>
      </c>
      <c r="W1418" s="73">
        <v>502152</v>
      </c>
      <c r="X1418" s="73">
        <v>22429.57</v>
      </c>
      <c r="Y1418" s="73">
        <v>36632.967144000002</v>
      </c>
      <c r="Z1418" s="73">
        <v>169</v>
      </c>
      <c r="AA1418" s="73">
        <v>4356000</v>
      </c>
      <c r="AB1418" s="73">
        <v>47725</v>
      </c>
      <c r="AC1418" s="73">
        <v>30030.031257999999</v>
      </c>
      <c r="AD1418" s="75">
        <f t="shared" si="66"/>
        <v>1867041398.9652419</v>
      </c>
      <c r="AE1418" s="74">
        <f t="shared" si="67"/>
        <v>6095</v>
      </c>
      <c r="AF1418" s="75">
        <f t="shared" si="68"/>
        <v>306323.44527731615</v>
      </c>
    </row>
    <row r="1419" spans="1:32">
      <c r="A1419" s="69" t="s">
        <v>5025</v>
      </c>
      <c r="B1419" s="71" t="s">
        <v>5026</v>
      </c>
      <c r="C1419" s="71"/>
      <c r="D1419" s="72" t="s">
        <v>1219</v>
      </c>
      <c r="E1419" s="71" t="s">
        <v>2185</v>
      </c>
      <c r="F1419" s="71" t="s">
        <v>2186</v>
      </c>
      <c r="G1419" s="71"/>
      <c r="H1419" s="71" t="s">
        <v>1237</v>
      </c>
      <c r="I1419" s="71" t="s">
        <v>1215</v>
      </c>
      <c r="J1419" s="73">
        <v>48000</v>
      </c>
      <c r="K1419" s="73">
        <v>150837</v>
      </c>
      <c r="L1419" s="73">
        <v>12749</v>
      </c>
      <c r="M1419" s="73">
        <v>146298.818726</v>
      </c>
      <c r="N1419" s="73">
        <v>120750</v>
      </c>
      <c r="O1419" s="73">
        <v>180796</v>
      </c>
      <c r="P1419" s="73">
        <v>1247</v>
      </c>
      <c r="Q1419" s="73">
        <v>145965.842783</v>
      </c>
      <c r="R1419" s="73">
        <v>0</v>
      </c>
      <c r="S1419" s="73">
        <v>0</v>
      </c>
      <c r="T1419" s="73">
        <v>0</v>
      </c>
      <c r="U1419" s="73">
        <v>0</v>
      </c>
      <c r="V1419" s="73">
        <v>36710</v>
      </c>
      <c r="W1419" s="73">
        <v>52380</v>
      </c>
      <c r="X1419" s="73">
        <v>131.5</v>
      </c>
      <c r="Y1419" s="73">
        <v>44540.882126999997</v>
      </c>
      <c r="Z1419" s="73">
        <v>873</v>
      </c>
      <c r="AA1419" s="73">
        <v>873</v>
      </c>
      <c r="AB1419" s="73">
        <v>390</v>
      </c>
      <c r="AC1419" s="73">
        <v>873</v>
      </c>
      <c r="AD1419" s="75">
        <f t="shared" si="66"/>
        <v>1865163639.9377739</v>
      </c>
      <c r="AE1419" s="74">
        <f t="shared" si="67"/>
        <v>12749</v>
      </c>
      <c r="AF1419" s="75">
        <f t="shared" si="68"/>
        <v>146298.818726</v>
      </c>
    </row>
    <row r="1420" spans="1:32">
      <c r="A1420" s="69" t="s">
        <v>5027</v>
      </c>
      <c r="B1420" s="71" t="s">
        <v>5028</v>
      </c>
      <c r="C1420" s="71"/>
      <c r="D1420" s="72" t="s">
        <v>1215</v>
      </c>
      <c r="E1420" s="71" t="s">
        <v>1555</v>
      </c>
      <c r="F1420" s="71" t="s">
        <v>1556</v>
      </c>
      <c r="G1420" s="71"/>
      <c r="H1420" s="71" t="s">
        <v>1296</v>
      </c>
      <c r="I1420" s="71" t="s">
        <v>1219</v>
      </c>
      <c r="J1420" s="73">
        <v>7572</v>
      </c>
      <c r="K1420" s="73">
        <v>24581</v>
      </c>
      <c r="L1420" s="73">
        <v>71528</v>
      </c>
      <c r="M1420" s="73">
        <v>21465.125666</v>
      </c>
      <c r="N1420" s="73">
        <v>4866</v>
      </c>
      <c r="O1420" s="73">
        <v>217070</v>
      </c>
      <c r="P1420" s="73">
        <v>17761.632839999998</v>
      </c>
      <c r="Q1420" s="73">
        <v>20227.911820000001</v>
      </c>
      <c r="R1420" s="73">
        <v>10338</v>
      </c>
      <c r="S1420" s="73">
        <v>11679</v>
      </c>
      <c r="T1420" s="73">
        <v>30668</v>
      </c>
      <c r="U1420" s="73">
        <v>10746.760103000001</v>
      </c>
      <c r="V1420" s="73">
        <v>1.87</v>
      </c>
      <c r="W1420" s="73">
        <v>398833</v>
      </c>
      <c r="X1420" s="73">
        <v>32949.650679999999</v>
      </c>
      <c r="Y1420" s="73">
        <v>9121.6352920000008</v>
      </c>
      <c r="Z1420" s="73">
        <v>59</v>
      </c>
      <c r="AA1420" s="73">
        <v>1817646</v>
      </c>
      <c r="AB1420" s="73">
        <v>75915.996639999998</v>
      </c>
      <c r="AC1420" s="73">
        <v>4928.2396900000003</v>
      </c>
      <c r="AD1420" s="75">
        <f t="shared" si="66"/>
        <v>1864939147.4764521</v>
      </c>
      <c r="AE1420" s="74">
        <f t="shared" si="67"/>
        <v>102196</v>
      </c>
      <c r="AF1420" s="75">
        <f t="shared" si="68"/>
        <v>18248.651096681398</v>
      </c>
    </row>
    <row r="1421" spans="1:32">
      <c r="A1421" s="69" t="s">
        <v>5029</v>
      </c>
      <c r="B1421" s="71" t="s">
        <v>5030</v>
      </c>
      <c r="C1421" s="71"/>
      <c r="D1421" s="72" t="s">
        <v>1215</v>
      </c>
      <c r="E1421" s="71" t="s">
        <v>5031</v>
      </c>
      <c r="F1421" s="71" t="s">
        <v>5032</v>
      </c>
      <c r="G1421" s="71"/>
      <c r="H1421" s="71" t="s">
        <v>1218</v>
      </c>
      <c r="I1421" s="71" t="s">
        <v>1215</v>
      </c>
      <c r="J1421" s="73">
        <v>120735</v>
      </c>
      <c r="K1421" s="73">
        <v>120735</v>
      </c>
      <c r="L1421" s="73">
        <v>22</v>
      </c>
      <c r="M1421" s="73">
        <v>120735</v>
      </c>
      <c r="N1421" s="73">
        <v>60350</v>
      </c>
      <c r="O1421" s="73">
        <v>145900</v>
      </c>
      <c r="P1421" s="73">
        <v>716.5</v>
      </c>
      <c r="Q1421" s="73">
        <v>88349.103977000006</v>
      </c>
      <c r="R1421" s="73">
        <v>106250</v>
      </c>
      <c r="S1421" s="73">
        <v>120735</v>
      </c>
      <c r="T1421" s="73">
        <v>17163</v>
      </c>
      <c r="U1421" s="73">
        <v>108424.902109</v>
      </c>
      <c r="V1421" s="73">
        <v>53902</v>
      </c>
      <c r="W1421" s="73">
        <v>120742</v>
      </c>
      <c r="X1421" s="73">
        <v>32626</v>
      </c>
      <c r="Y1421" s="73">
        <v>63759.856887000002</v>
      </c>
      <c r="Z1421" s="73">
        <v>19225</v>
      </c>
      <c r="AA1421" s="73">
        <v>2108016</v>
      </c>
      <c r="AB1421" s="73">
        <v>22530</v>
      </c>
      <c r="AC1421" s="73">
        <v>65688.313934999998</v>
      </c>
      <c r="AD1421" s="75">
        <f t="shared" si="66"/>
        <v>1863552764.8967671</v>
      </c>
      <c r="AE1421" s="74">
        <f t="shared" si="67"/>
        <v>17185</v>
      </c>
      <c r="AF1421" s="75">
        <f t="shared" si="68"/>
        <v>108440.66132655031</v>
      </c>
    </row>
    <row r="1422" spans="1:32">
      <c r="A1422" s="69" t="s">
        <v>5033</v>
      </c>
      <c r="B1422" s="71" t="s">
        <v>5034</v>
      </c>
      <c r="C1422" s="71"/>
      <c r="D1422" s="72" t="s">
        <v>1219</v>
      </c>
      <c r="E1422" s="71" t="s">
        <v>5035</v>
      </c>
      <c r="F1422" s="71" t="s">
        <v>5036</v>
      </c>
      <c r="G1422" s="71"/>
      <c r="H1422" s="71" t="s">
        <v>1237</v>
      </c>
      <c r="I1422" s="71" t="s">
        <v>1219</v>
      </c>
      <c r="J1422" s="73">
        <v>14701</v>
      </c>
      <c r="K1422" s="73">
        <v>51373</v>
      </c>
      <c r="L1422" s="73">
        <v>39395</v>
      </c>
      <c r="M1422" s="73">
        <v>45351.428829999997</v>
      </c>
      <c r="N1422" s="73">
        <v>89</v>
      </c>
      <c r="O1422" s="73">
        <v>205684</v>
      </c>
      <c r="P1422" s="73">
        <v>14639.83</v>
      </c>
      <c r="Q1422" s="73">
        <v>7257.6153860000004</v>
      </c>
      <c r="R1422" s="73">
        <v>7800</v>
      </c>
      <c r="S1422" s="73">
        <v>16065</v>
      </c>
      <c r="T1422" s="73">
        <v>6196</v>
      </c>
      <c r="U1422" s="73">
        <v>12269.56907</v>
      </c>
      <c r="V1422" s="73">
        <v>6</v>
      </c>
      <c r="W1422" s="73">
        <v>4940000</v>
      </c>
      <c r="X1422" s="73">
        <v>114875.19</v>
      </c>
      <c r="Y1422" s="73">
        <v>912.21090800000002</v>
      </c>
      <c r="Z1422" s="73">
        <v>0</v>
      </c>
      <c r="AA1422" s="73">
        <v>339687</v>
      </c>
      <c r="AB1422" s="73">
        <v>337350.16</v>
      </c>
      <c r="AC1422" s="73">
        <v>601.79202799999996</v>
      </c>
      <c r="AD1422" s="75">
        <f t="shared" si="66"/>
        <v>1862641788.71557</v>
      </c>
      <c r="AE1422" s="74">
        <f t="shared" si="67"/>
        <v>45591</v>
      </c>
      <c r="AF1422" s="75">
        <f t="shared" si="68"/>
        <v>40855.471227118731</v>
      </c>
    </row>
    <row r="1423" spans="1:32">
      <c r="A1423" s="69" t="s">
        <v>5037</v>
      </c>
      <c r="B1423" s="71" t="s">
        <v>5038</v>
      </c>
      <c r="C1423" s="71"/>
      <c r="D1423" s="72" t="s">
        <v>1215</v>
      </c>
      <c r="E1423" s="71" t="s">
        <v>2519</v>
      </c>
      <c r="F1423" s="71" t="s">
        <v>2520</v>
      </c>
      <c r="G1423" s="71"/>
      <c r="H1423" s="71" t="s">
        <v>1237</v>
      </c>
      <c r="I1423" s="71" t="s">
        <v>1215</v>
      </c>
      <c r="J1423" s="73">
        <v>23900</v>
      </c>
      <c r="K1423" s="73">
        <v>36199</v>
      </c>
      <c r="L1423" s="73">
        <v>54830</v>
      </c>
      <c r="M1423" s="73">
        <v>33970.237912999997</v>
      </c>
      <c r="N1423" s="73">
        <v>0</v>
      </c>
      <c r="O1423" s="73">
        <v>0</v>
      </c>
      <c r="P1423" s="73">
        <v>0</v>
      </c>
      <c r="Q1423" s="73">
        <v>0</v>
      </c>
      <c r="R1423" s="73">
        <v>0</v>
      </c>
      <c r="S1423" s="73">
        <v>0</v>
      </c>
      <c r="T1423" s="73">
        <v>0</v>
      </c>
      <c r="U1423" s="73">
        <v>0</v>
      </c>
      <c r="V1423" s="73">
        <v>0</v>
      </c>
      <c r="W1423" s="73">
        <v>0</v>
      </c>
      <c r="X1423" s="73">
        <v>0</v>
      </c>
      <c r="Y1423" s="73">
        <v>0</v>
      </c>
      <c r="Z1423" s="73">
        <v>750</v>
      </c>
      <c r="AA1423" s="73">
        <v>750</v>
      </c>
      <c r="AB1423" s="73">
        <v>100</v>
      </c>
      <c r="AC1423" s="73">
        <v>750</v>
      </c>
      <c r="AD1423" s="75">
        <f t="shared" si="66"/>
        <v>1862588144.7697899</v>
      </c>
      <c r="AE1423" s="74">
        <f t="shared" si="67"/>
        <v>54830</v>
      </c>
      <c r="AF1423" s="75">
        <f t="shared" si="68"/>
        <v>33970.237912999997</v>
      </c>
    </row>
    <row r="1424" spans="1:32">
      <c r="A1424" s="69" t="s">
        <v>5039</v>
      </c>
      <c r="B1424" s="71" t="s">
        <v>5040</v>
      </c>
      <c r="C1424" s="71"/>
      <c r="D1424" s="72" t="s">
        <v>1215</v>
      </c>
      <c r="E1424" s="71" t="s">
        <v>5041</v>
      </c>
      <c r="F1424" s="71" t="s">
        <v>5042</v>
      </c>
      <c r="G1424" s="71"/>
      <c r="H1424" s="71" t="s">
        <v>1237</v>
      </c>
      <c r="I1424" s="71" t="s">
        <v>1215</v>
      </c>
      <c r="J1424" s="73">
        <v>400</v>
      </c>
      <c r="K1424" s="73">
        <v>40603</v>
      </c>
      <c r="L1424" s="73">
        <v>54746</v>
      </c>
      <c r="M1424" s="73">
        <v>31112.684721000001</v>
      </c>
      <c r="N1424" s="73">
        <v>0</v>
      </c>
      <c r="O1424" s="73">
        <v>742713</v>
      </c>
      <c r="P1424" s="73">
        <v>21703</v>
      </c>
      <c r="Q1424" s="73">
        <v>10814.137938</v>
      </c>
      <c r="R1424" s="73">
        <v>2000</v>
      </c>
      <c r="S1424" s="73">
        <v>34801</v>
      </c>
      <c r="T1424" s="73">
        <v>67854</v>
      </c>
      <c r="U1424" s="73">
        <v>2342.7102559999998</v>
      </c>
      <c r="V1424" s="73">
        <v>16</v>
      </c>
      <c r="W1424" s="73">
        <v>116090</v>
      </c>
      <c r="X1424" s="73">
        <v>379101.5</v>
      </c>
      <c r="Y1424" s="73">
        <v>556.741984</v>
      </c>
      <c r="Z1424" s="73">
        <v>7.7</v>
      </c>
      <c r="AA1424" s="73">
        <v>1315350</v>
      </c>
      <c r="AB1424" s="73">
        <v>517404.87</v>
      </c>
      <c r="AC1424" s="73">
        <v>968.73474399999998</v>
      </c>
      <c r="AD1424" s="75">
        <f t="shared" si="66"/>
        <v>1862257299.44649</v>
      </c>
      <c r="AE1424" s="74">
        <f t="shared" si="67"/>
        <v>122600</v>
      </c>
      <c r="AF1424" s="75">
        <f t="shared" si="68"/>
        <v>15189.700648013784</v>
      </c>
    </row>
    <row r="1425" spans="1:32">
      <c r="A1425" s="69" t="s">
        <v>5043</v>
      </c>
      <c r="B1425" s="71" t="s">
        <v>5044</v>
      </c>
      <c r="C1425" s="71"/>
      <c r="D1425" s="72" t="s">
        <v>1215</v>
      </c>
      <c r="E1425" s="71" t="s">
        <v>5045</v>
      </c>
      <c r="F1425" s="71" t="s">
        <v>5046</v>
      </c>
      <c r="G1425" s="71"/>
      <c r="H1425" s="71" t="s">
        <v>1237</v>
      </c>
      <c r="I1425" s="71" t="s">
        <v>1219</v>
      </c>
      <c r="J1425" s="73">
        <v>30985</v>
      </c>
      <c r="K1425" s="73">
        <v>42510</v>
      </c>
      <c r="L1425" s="73">
        <v>49109</v>
      </c>
      <c r="M1425" s="73">
        <v>35000.464348000001</v>
      </c>
      <c r="N1425" s="73">
        <v>28162</v>
      </c>
      <c r="O1425" s="73">
        <v>149796</v>
      </c>
      <c r="P1425" s="73">
        <v>5248</v>
      </c>
      <c r="Q1425" s="73">
        <v>36495.835411</v>
      </c>
      <c r="R1425" s="73">
        <v>17183</v>
      </c>
      <c r="S1425" s="73">
        <v>42661</v>
      </c>
      <c r="T1425" s="73">
        <v>4719</v>
      </c>
      <c r="U1425" s="73">
        <v>30101.137946999999</v>
      </c>
      <c r="V1425" s="73">
        <v>0.84</v>
      </c>
      <c r="W1425" s="73">
        <v>60213</v>
      </c>
      <c r="X1425" s="73">
        <v>3411</v>
      </c>
      <c r="Y1425" s="73">
        <v>35463.244386999999</v>
      </c>
      <c r="Z1425" s="73">
        <v>0</v>
      </c>
      <c r="AA1425" s="73">
        <v>902060</v>
      </c>
      <c r="AB1425" s="73">
        <v>20741.650000000001</v>
      </c>
      <c r="AC1425" s="73">
        <v>17078.632893999998</v>
      </c>
      <c r="AD1425" s="75">
        <f t="shared" si="66"/>
        <v>1860885073.6378253</v>
      </c>
      <c r="AE1425" s="74">
        <f t="shared" si="67"/>
        <v>53828</v>
      </c>
      <c r="AF1425" s="75">
        <f t="shared" si="68"/>
        <v>34570.94957341579</v>
      </c>
    </row>
    <row r="1426" spans="1:32">
      <c r="A1426" s="69" t="s">
        <v>5047</v>
      </c>
      <c r="B1426" s="71" t="s">
        <v>5048</v>
      </c>
      <c r="C1426" s="71"/>
      <c r="D1426" s="72" t="s">
        <v>1215</v>
      </c>
      <c r="E1426" s="71" t="s">
        <v>2519</v>
      </c>
      <c r="F1426" s="71" t="s">
        <v>2520</v>
      </c>
      <c r="G1426" s="71"/>
      <c r="H1426" s="71" t="s">
        <v>1237</v>
      </c>
      <c r="I1426" s="71" t="s">
        <v>1215</v>
      </c>
      <c r="J1426" s="73">
        <v>10730</v>
      </c>
      <c r="K1426" s="73">
        <v>15452</v>
      </c>
      <c r="L1426" s="73">
        <v>140923</v>
      </c>
      <c r="M1426" s="73">
        <v>13199.612627</v>
      </c>
      <c r="N1426" s="73">
        <v>0</v>
      </c>
      <c r="O1426" s="73">
        <v>0</v>
      </c>
      <c r="P1426" s="73">
        <v>0</v>
      </c>
      <c r="Q1426" s="73">
        <v>0</v>
      </c>
      <c r="R1426" s="73">
        <v>14352</v>
      </c>
      <c r="S1426" s="73">
        <v>14352</v>
      </c>
      <c r="T1426" s="73">
        <v>14</v>
      </c>
      <c r="U1426" s="73">
        <v>14352</v>
      </c>
      <c r="V1426" s="73">
        <v>0</v>
      </c>
      <c r="W1426" s="73">
        <v>0</v>
      </c>
      <c r="X1426" s="73">
        <v>0</v>
      </c>
      <c r="Y1426" s="73">
        <v>0</v>
      </c>
      <c r="Z1426" s="73">
        <v>0</v>
      </c>
      <c r="AA1426" s="73">
        <v>0</v>
      </c>
      <c r="AB1426" s="73">
        <v>0</v>
      </c>
      <c r="AC1426" s="73">
        <v>0</v>
      </c>
      <c r="AD1426" s="75">
        <f t="shared" si="66"/>
        <v>1860329938.2347209</v>
      </c>
      <c r="AE1426" s="74">
        <f t="shared" si="67"/>
        <v>140937</v>
      </c>
      <c r="AF1426" s="75">
        <f t="shared" si="68"/>
        <v>13199.727099588617</v>
      </c>
    </row>
    <row r="1427" spans="1:32">
      <c r="A1427" s="69" t="s">
        <v>5049</v>
      </c>
      <c r="B1427" s="71" t="s">
        <v>5050</v>
      </c>
      <c r="C1427" s="71"/>
      <c r="D1427" s="72" t="s">
        <v>1219</v>
      </c>
      <c r="E1427" s="71" t="s">
        <v>3336</v>
      </c>
      <c r="F1427" s="71" t="s">
        <v>3337</v>
      </c>
      <c r="G1427" s="71"/>
      <c r="H1427" s="71" t="s">
        <v>5051</v>
      </c>
      <c r="I1427" s="71" t="s">
        <v>1215</v>
      </c>
      <c r="J1427" s="73">
        <v>43171</v>
      </c>
      <c r="K1427" s="73">
        <v>52917</v>
      </c>
      <c r="L1427" s="73">
        <v>37211</v>
      </c>
      <c r="M1427" s="73">
        <v>46508.556092999999</v>
      </c>
      <c r="N1427" s="73">
        <v>18486</v>
      </c>
      <c r="O1427" s="73">
        <v>80730</v>
      </c>
      <c r="P1427" s="73">
        <v>1573</v>
      </c>
      <c r="Q1427" s="73">
        <v>46808.259454999999</v>
      </c>
      <c r="R1427" s="73">
        <v>7400</v>
      </c>
      <c r="S1427" s="73">
        <v>37723</v>
      </c>
      <c r="T1427" s="73">
        <v>7003</v>
      </c>
      <c r="U1427" s="73">
        <v>18509.696695999999</v>
      </c>
      <c r="V1427" s="73">
        <v>8064</v>
      </c>
      <c r="W1427" s="73">
        <v>55625</v>
      </c>
      <c r="X1427" s="73">
        <v>3314</v>
      </c>
      <c r="Y1427" s="73">
        <v>28173.039675</v>
      </c>
      <c r="Z1427" s="73">
        <v>398</v>
      </c>
      <c r="AA1427" s="73">
        <v>67197</v>
      </c>
      <c r="AB1427" s="73">
        <v>1974</v>
      </c>
      <c r="AC1427" s="73">
        <v>40930.192247999999</v>
      </c>
      <c r="AD1427" s="75">
        <f t="shared" si="66"/>
        <v>1860253286.7387109</v>
      </c>
      <c r="AE1427" s="74">
        <f t="shared" si="67"/>
        <v>44214</v>
      </c>
      <c r="AF1427" s="75">
        <f t="shared" si="68"/>
        <v>42073.851873585532</v>
      </c>
    </row>
    <row r="1428" spans="1:32">
      <c r="A1428" s="69" t="s">
        <v>59</v>
      </c>
      <c r="B1428" s="71" t="s">
        <v>5052</v>
      </c>
      <c r="C1428" s="71"/>
      <c r="D1428" s="72" t="s">
        <v>1215</v>
      </c>
      <c r="E1428" s="71" t="s">
        <v>5053</v>
      </c>
      <c r="F1428" s="71" t="s">
        <v>82</v>
      </c>
      <c r="G1428" s="71"/>
      <c r="H1428" s="71" t="s">
        <v>1237</v>
      </c>
      <c r="I1428" s="71" t="s">
        <v>1215</v>
      </c>
      <c r="J1428" s="73">
        <v>0</v>
      </c>
      <c r="K1428" s="73">
        <v>0</v>
      </c>
      <c r="L1428" s="73">
        <v>0</v>
      </c>
      <c r="M1428" s="73">
        <v>0</v>
      </c>
      <c r="N1428" s="73">
        <v>20496000</v>
      </c>
      <c r="O1428" s="73">
        <v>20503800</v>
      </c>
      <c r="P1428" s="73">
        <v>7</v>
      </c>
      <c r="Q1428" s="73">
        <v>20502685.714284997</v>
      </c>
      <c r="R1428" s="73">
        <v>18306960</v>
      </c>
      <c r="S1428" s="73">
        <v>19546320</v>
      </c>
      <c r="T1428" s="73">
        <v>101</v>
      </c>
      <c r="U1428" s="73">
        <v>18410982.178216998</v>
      </c>
      <c r="V1428" s="73">
        <v>167814</v>
      </c>
      <c r="W1428" s="73">
        <v>20503800</v>
      </c>
      <c r="X1428" s="73">
        <v>2181</v>
      </c>
      <c r="Y1428" s="73">
        <v>358862.27280999999</v>
      </c>
      <c r="Z1428" s="73">
        <v>137302</v>
      </c>
      <c r="AA1428" s="73">
        <v>21939000</v>
      </c>
      <c r="AB1428" s="73">
        <v>11433</v>
      </c>
      <c r="AC1428" s="73">
        <v>230127.70471399999</v>
      </c>
      <c r="AD1428" s="75">
        <f t="shared" si="66"/>
        <v>1859509199.9999168</v>
      </c>
      <c r="AE1428" s="74">
        <f t="shared" si="67"/>
        <v>101</v>
      </c>
      <c r="AF1428" s="75">
        <f t="shared" si="68"/>
        <v>18410982.178216998</v>
      </c>
    </row>
    <row r="1429" spans="1:32">
      <c r="A1429" s="69" t="s">
        <v>5054</v>
      </c>
      <c r="B1429" s="71" t="s">
        <v>5055</v>
      </c>
      <c r="C1429" s="71"/>
      <c r="D1429" s="72" t="s">
        <v>1219</v>
      </c>
      <c r="E1429" s="71" t="s">
        <v>3964</v>
      </c>
      <c r="F1429" s="71" t="s">
        <v>3965</v>
      </c>
      <c r="G1429" s="71"/>
      <c r="H1429" s="71" t="s">
        <v>1237</v>
      </c>
      <c r="I1429" s="71" t="s">
        <v>1215</v>
      </c>
      <c r="J1429" s="73">
        <v>300</v>
      </c>
      <c r="K1429" s="73">
        <v>12596</v>
      </c>
      <c r="L1429" s="73">
        <v>154093</v>
      </c>
      <c r="M1429" s="73">
        <v>10796.398241999999</v>
      </c>
      <c r="N1429" s="73">
        <v>0</v>
      </c>
      <c r="O1429" s="73">
        <v>212796</v>
      </c>
      <c r="P1429" s="73">
        <v>52887.4</v>
      </c>
      <c r="Q1429" s="73">
        <v>7557.6345730000003</v>
      </c>
      <c r="R1429" s="73">
        <v>172</v>
      </c>
      <c r="S1429" s="73">
        <v>3210</v>
      </c>
      <c r="T1429" s="73">
        <v>167839</v>
      </c>
      <c r="U1429" s="73">
        <v>1162.733864</v>
      </c>
      <c r="V1429" s="73">
        <v>79</v>
      </c>
      <c r="W1429" s="73">
        <v>20000</v>
      </c>
      <c r="X1429" s="73">
        <v>182874.1</v>
      </c>
      <c r="Y1429" s="73">
        <v>736.11693100000002</v>
      </c>
      <c r="Z1429" s="73">
        <v>0</v>
      </c>
      <c r="AA1429" s="73">
        <v>23000</v>
      </c>
      <c r="AB1429" s="73">
        <v>223623.4</v>
      </c>
      <c r="AC1429" s="73">
        <v>1370.3915400000001</v>
      </c>
      <c r="AD1429" s="75">
        <f t="shared" si="66"/>
        <v>1858801483.3044019</v>
      </c>
      <c r="AE1429" s="74">
        <f t="shared" si="67"/>
        <v>321932</v>
      </c>
      <c r="AF1429" s="75">
        <f t="shared" si="68"/>
        <v>5773.8947457984978</v>
      </c>
    </row>
    <row r="1430" spans="1:32">
      <c r="A1430" s="69" t="s">
        <v>5056</v>
      </c>
      <c r="B1430" s="71" t="s">
        <v>5057</v>
      </c>
      <c r="C1430" s="71"/>
      <c r="D1430" s="72" t="s">
        <v>1215</v>
      </c>
      <c r="E1430" s="71" t="s">
        <v>5058</v>
      </c>
      <c r="F1430" s="71" t="s">
        <v>5059</v>
      </c>
      <c r="G1430" s="71"/>
      <c r="H1430" s="71" t="s">
        <v>3718</v>
      </c>
      <c r="I1430" s="71" t="s">
        <v>1215</v>
      </c>
      <c r="J1430" s="73">
        <v>70833</v>
      </c>
      <c r="K1430" s="73">
        <v>96946</v>
      </c>
      <c r="L1430" s="73">
        <v>14770</v>
      </c>
      <c r="M1430" s="73">
        <v>73433.540689999994</v>
      </c>
      <c r="N1430" s="73">
        <v>3316</v>
      </c>
      <c r="O1430" s="73">
        <v>189104</v>
      </c>
      <c r="P1430" s="73">
        <v>2202</v>
      </c>
      <c r="Q1430" s="73">
        <v>54358.003592000001</v>
      </c>
      <c r="R1430" s="73">
        <v>65332</v>
      </c>
      <c r="S1430" s="73">
        <v>86569</v>
      </c>
      <c r="T1430" s="73">
        <v>10744</v>
      </c>
      <c r="U1430" s="73">
        <v>71890.948525</v>
      </c>
      <c r="V1430" s="73">
        <v>82547</v>
      </c>
      <c r="W1430" s="73">
        <v>155250</v>
      </c>
      <c r="X1430" s="73">
        <v>7897.5030699999998</v>
      </c>
      <c r="Y1430" s="73">
        <v>99945.768079000001</v>
      </c>
      <c r="Z1430" s="73">
        <v>2706.66</v>
      </c>
      <c r="AA1430" s="73">
        <v>338352</v>
      </c>
      <c r="AB1430" s="73">
        <v>183170</v>
      </c>
      <c r="AC1430" s="73">
        <v>9303.3745390000004</v>
      </c>
      <c r="AD1430" s="75">
        <f t="shared" si="66"/>
        <v>1857009746.9438999</v>
      </c>
      <c r="AE1430" s="74">
        <f t="shared" si="67"/>
        <v>25514</v>
      </c>
      <c r="AF1430" s="75">
        <f t="shared" si="68"/>
        <v>72783.951828168851</v>
      </c>
    </row>
    <row r="1431" spans="1:32">
      <c r="A1431" s="69" t="s">
        <v>5060</v>
      </c>
      <c r="B1431" s="71" t="s">
        <v>5061</v>
      </c>
      <c r="C1431" s="71"/>
      <c r="D1431" s="72" t="s">
        <v>1219</v>
      </c>
      <c r="E1431" s="71" t="s">
        <v>4601</v>
      </c>
      <c r="F1431" s="71" t="s">
        <v>4602</v>
      </c>
      <c r="G1431" s="71"/>
      <c r="H1431" s="71" t="s">
        <v>1237</v>
      </c>
      <c r="I1431" s="71" t="s">
        <v>1215</v>
      </c>
      <c r="J1431" s="73">
        <v>16516</v>
      </c>
      <c r="K1431" s="73">
        <v>26722</v>
      </c>
      <c r="L1431" s="73">
        <v>91163</v>
      </c>
      <c r="M1431" s="73">
        <v>20164.061225000001</v>
      </c>
      <c r="N1431" s="73">
        <v>0</v>
      </c>
      <c r="O1431" s="73">
        <v>133374</v>
      </c>
      <c r="P1431" s="73">
        <v>9870</v>
      </c>
      <c r="Q1431" s="73">
        <v>20091.732701000001</v>
      </c>
      <c r="R1431" s="73">
        <v>1668</v>
      </c>
      <c r="S1431" s="73">
        <v>20000</v>
      </c>
      <c r="T1431" s="73">
        <v>1868</v>
      </c>
      <c r="U1431" s="73">
        <v>9012.9384310000005</v>
      </c>
      <c r="V1431" s="73">
        <v>331</v>
      </c>
      <c r="W1431" s="73">
        <v>40000</v>
      </c>
      <c r="X1431" s="73">
        <v>10229</v>
      </c>
      <c r="Y1431" s="73">
        <v>4095.6696350000002</v>
      </c>
      <c r="Z1431" s="73">
        <v>0</v>
      </c>
      <c r="AA1431" s="73">
        <v>119035</v>
      </c>
      <c r="AB1431" s="73">
        <v>9572</v>
      </c>
      <c r="AC1431" s="73">
        <v>19921.255647999998</v>
      </c>
      <c r="AD1431" s="75">
        <f t="shared" si="66"/>
        <v>1855052482.4437833</v>
      </c>
      <c r="AE1431" s="74">
        <f t="shared" si="67"/>
        <v>93031</v>
      </c>
      <c r="AF1431" s="75">
        <f t="shared" si="68"/>
        <v>19940.154168436147</v>
      </c>
    </row>
    <row r="1432" spans="1:32">
      <c r="A1432" s="69" t="s">
        <v>5062</v>
      </c>
      <c r="B1432" s="71" t="s">
        <v>5063</v>
      </c>
      <c r="C1432" s="71"/>
      <c r="D1432" s="72" t="s">
        <v>1215</v>
      </c>
      <c r="E1432" s="71" t="s">
        <v>1653</v>
      </c>
      <c r="F1432" s="71" t="s">
        <v>1654</v>
      </c>
      <c r="G1432" s="71"/>
      <c r="H1432" s="71" t="s">
        <v>1237</v>
      </c>
      <c r="I1432" s="71" t="s">
        <v>1215</v>
      </c>
      <c r="J1432" s="73">
        <v>35644</v>
      </c>
      <c r="K1432" s="73">
        <v>56813</v>
      </c>
      <c r="L1432" s="73">
        <v>20263</v>
      </c>
      <c r="M1432" s="73">
        <v>49012.988990999998</v>
      </c>
      <c r="N1432" s="73">
        <v>1242</v>
      </c>
      <c r="O1432" s="73">
        <v>67874</v>
      </c>
      <c r="P1432" s="73">
        <v>6066.32143</v>
      </c>
      <c r="Q1432" s="73">
        <v>19211.195481999999</v>
      </c>
      <c r="R1432" s="73">
        <v>25977</v>
      </c>
      <c r="S1432" s="73">
        <v>75000</v>
      </c>
      <c r="T1432" s="73">
        <v>28280</v>
      </c>
      <c r="U1432" s="73">
        <v>30418.294195999999</v>
      </c>
      <c r="V1432" s="73">
        <v>22</v>
      </c>
      <c r="W1432" s="73">
        <v>75320</v>
      </c>
      <c r="X1432" s="73">
        <v>320859.31696999999</v>
      </c>
      <c r="Y1432" s="73">
        <v>2166.9907159999998</v>
      </c>
      <c r="Z1432" s="73">
        <v>1</v>
      </c>
      <c r="AA1432" s="73">
        <v>75320</v>
      </c>
      <c r="AB1432" s="73">
        <v>557612.43428000004</v>
      </c>
      <c r="AC1432" s="73">
        <v>1469.722902</v>
      </c>
      <c r="AD1432" s="75">
        <f t="shared" si="66"/>
        <v>1853379555.787513</v>
      </c>
      <c r="AE1432" s="74">
        <f t="shared" si="67"/>
        <v>48543</v>
      </c>
      <c r="AF1432" s="75">
        <f t="shared" si="68"/>
        <v>38180.161007509072</v>
      </c>
    </row>
    <row r="1433" spans="1:32">
      <c r="A1433" s="69" t="s">
        <v>5064</v>
      </c>
      <c r="B1433" s="71" t="s">
        <v>5065</v>
      </c>
      <c r="C1433" s="71"/>
      <c r="D1433" s="72" t="s">
        <v>1215</v>
      </c>
      <c r="E1433" s="71" t="s">
        <v>5066</v>
      </c>
      <c r="F1433" s="71" t="s">
        <v>5067</v>
      </c>
      <c r="G1433" s="71"/>
      <c r="H1433" s="71" t="s">
        <v>1224</v>
      </c>
      <c r="I1433" s="71" t="s">
        <v>1215</v>
      </c>
      <c r="J1433" s="73">
        <v>1500000</v>
      </c>
      <c r="K1433" s="73">
        <v>2543625</v>
      </c>
      <c r="L1433" s="73">
        <v>961</v>
      </c>
      <c r="M1433" s="73">
        <v>1927542.8241379999</v>
      </c>
      <c r="N1433" s="73">
        <v>2166667</v>
      </c>
      <c r="O1433" s="73">
        <v>2166667</v>
      </c>
      <c r="P1433" s="73">
        <v>6</v>
      </c>
      <c r="Q1433" s="73">
        <v>2166667</v>
      </c>
      <c r="R1433" s="73">
        <v>0</v>
      </c>
      <c r="S1433" s="73">
        <v>0</v>
      </c>
      <c r="T1433" s="73">
        <v>0</v>
      </c>
      <c r="U1433" s="73">
        <v>0</v>
      </c>
      <c r="V1433" s="73">
        <v>2031250</v>
      </c>
      <c r="W1433" s="73">
        <v>2184000</v>
      </c>
      <c r="X1433" s="73">
        <v>86</v>
      </c>
      <c r="Y1433" s="73">
        <v>2040130.8139529999</v>
      </c>
      <c r="Z1433" s="73">
        <v>8250</v>
      </c>
      <c r="AA1433" s="73">
        <v>19500000</v>
      </c>
      <c r="AB1433" s="73">
        <v>618.4</v>
      </c>
      <c r="AC1433" s="73">
        <v>2281000.1293660002</v>
      </c>
      <c r="AD1433" s="75">
        <f t="shared" si="66"/>
        <v>1852368653.9966178</v>
      </c>
      <c r="AE1433" s="74">
        <f t="shared" si="67"/>
        <v>961</v>
      </c>
      <c r="AF1433" s="75">
        <f t="shared" si="68"/>
        <v>1927542.8241379997</v>
      </c>
    </row>
    <row r="1434" spans="1:32">
      <c r="A1434" s="69" t="s">
        <v>5068</v>
      </c>
      <c r="B1434" s="71" t="s">
        <v>5069</v>
      </c>
      <c r="C1434" s="71"/>
      <c r="D1434" s="72" t="s">
        <v>1215</v>
      </c>
      <c r="E1434" s="71" t="s">
        <v>1993</v>
      </c>
      <c r="F1434" s="71" t="s">
        <v>1994</v>
      </c>
      <c r="G1434" s="71"/>
      <c r="H1434" s="71" t="s">
        <v>1237</v>
      </c>
      <c r="I1434" s="71" t="s">
        <v>1219</v>
      </c>
      <c r="J1434" s="73">
        <v>30243</v>
      </c>
      <c r="K1434" s="73">
        <v>48938</v>
      </c>
      <c r="L1434" s="73">
        <v>43163</v>
      </c>
      <c r="M1434" s="73">
        <v>42691.855796000003</v>
      </c>
      <c r="N1434" s="73">
        <v>0</v>
      </c>
      <c r="O1434" s="73">
        <v>328268</v>
      </c>
      <c r="P1434" s="73">
        <v>10403</v>
      </c>
      <c r="Q1434" s="73">
        <v>36267.389952999998</v>
      </c>
      <c r="R1434" s="73">
        <v>24240</v>
      </c>
      <c r="S1434" s="73">
        <v>28500</v>
      </c>
      <c r="T1434" s="73">
        <v>347</v>
      </c>
      <c r="U1434" s="73">
        <v>26848.636887000001</v>
      </c>
      <c r="V1434" s="73">
        <v>858</v>
      </c>
      <c r="W1434" s="73">
        <v>50529.9</v>
      </c>
      <c r="X1434" s="73">
        <v>3956.68</v>
      </c>
      <c r="Y1434" s="73">
        <v>1534.6209080000001</v>
      </c>
      <c r="Z1434" s="73">
        <v>250</v>
      </c>
      <c r="AA1434" s="73">
        <v>50010</v>
      </c>
      <c r="AB1434" s="73">
        <v>6791</v>
      </c>
      <c r="AC1434" s="73">
        <v>26017.134589000001</v>
      </c>
      <c r="AD1434" s="75">
        <f t="shared" si="66"/>
        <v>1852025048.722537</v>
      </c>
      <c r="AE1434" s="74">
        <f t="shared" si="67"/>
        <v>43510</v>
      </c>
      <c r="AF1434" s="75">
        <f t="shared" si="68"/>
        <v>42565.503303207013</v>
      </c>
    </row>
    <row r="1435" spans="1:32">
      <c r="A1435" s="69" t="s">
        <v>5070</v>
      </c>
      <c r="B1435" s="71" t="s">
        <v>5071</v>
      </c>
      <c r="C1435" s="71"/>
      <c r="D1435" s="72" t="s">
        <v>1219</v>
      </c>
      <c r="E1435" s="71" t="s">
        <v>1742</v>
      </c>
      <c r="F1435" s="71" t="s">
        <v>1743</v>
      </c>
      <c r="G1435" s="71"/>
      <c r="H1435" s="71" t="s">
        <v>1237</v>
      </c>
      <c r="I1435" s="71" t="s">
        <v>1215</v>
      </c>
      <c r="J1435" s="73">
        <v>6692</v>
      </c>
      <c r="K1435" s="73">
        <v>9890</v>
      </c>
      <c r="L1435" s="73">
        <v>199659</v>
      </c>
      <c r="M1435" s="73">
        <v>8674.1511709999995</v>
      </c>
      <c r="N1435" s="73">
        <v>35</v>
      </c>
      <c r="O1435" s="73">
        <v>285210</v>
      </c>
      <c r="P1435" s="73">
        <v>17263</v>
      </c>
      <c r="Q1435" s="73">
        <v>8622.8344789999992</v>
      </c>
      <c r="R1435" s="73">
        <v>6496</v>
      </c>
      <c r="S1435" s="73">
        <v>7252</v>
      </c>
      <c r="T1435" s="73">
        <v>17381</v>
      </c>
      <c r="U1435" s="73">
        <v>6898.1071240000001</v>
      </c>
      <c r="V1435" s="73">
        <v>145</v>
      </c>
      <c r="W1435" s="73">
        <v>32382</v>
      </c>
      <c r="X1435" s="73">
        <v>23198.719099999998</v>
      </c>
      <c r="Y1435" s="73">
        <v>6907.7125660000002</v>
      </c>
      <c r="Z1435" s="73">
        <v>145</v>
      </c>
      <c r="AA1435" s="73">
        <v>13770</v>
      </c>
      <c r="AB1435" s="73">
        <v>85353</v>
      </c>
      <c r="AC1435" s="73">
        <v>2148.1843389999999</v>
      </c>
      <c r="AD1435" s="75">
        <f t="shared" si="66"/>
        <v>1851768348.572933</v>
      </c>
      <c r="AE1435" s="74">
        <f t="shared" si="67"/>
        <v>217040</v>
      </c>
      <c r="AF1435" s="75">
        <f t="shared" si="68"/>
        <v>8531.9219893703139</v>
      </c>
    </row>
    <row r="1436" spans="1:32">
      <c r="A1436" s="69" t="s">
        <v>5072</v>
      </c>
      <c r="B1436" s="71" t="s">
        <v>5073</v>
      </c>
      <c r="C1436" s="71"/>
      <c r="D1436" s="72" t="s">
        <v>1215</v>
      </c>
      <c r="E1436" s="71" t="s">
        <v>1653</v>
      </c>
      <c r="F1436" s="71" t="s">
        <v>1654</v>
      </c>
      <c r="G1436" s="71"/>
      <c r="H1436" s="71" t="s">
        <v>1237</v>
      </c>
      <c r="I1436" s="71" t="s">
        <v>1219</v>
      </c>
      <c r="J1436" s="73">
        <v>959</v>
      </c>
      <c r="K1436" s="73">
        <v>29325</v>
      </c>
      <c r="L1436" s="73">
        <v>69396</v>
      </c>
      <c r="M1436" s="73">
        <v>24780.133734999999</v>
      </c>
      <c r="N1436" s="73">
        <v>0</v>
      </c>
      <c r="O1436" s="73">
        <v>94632</v>
      </c>
      <c r="P1436" s="73">
        <v>14762</v>
      </c>
      <c r="Q1436" s="73">
        <v>17271.111241999999</v>
      </c>
      <c r="R1436" s="73">
        <v>96</v>
      </c>
      <c r="S1436" s="73">
        <v>2850</v>
      </c>
      <c r="T1436" s="73">
        <v>58278</v>
      </c>
      <c r="U1436" s="73">
        <v>2192.8312519999999</v>
      </c>
      <c r="V1436" s="73">
        <v>78</v>
      </c>
      <c r="W1436" s="73">
        <v>46680</v>
      </c>
      <c r="X1436" s="73">
        <v>189052.30390999999</v>
      </c>
      <c r="Y1436" s="73">
        <v>631.247838</v>
      </c>
      <c r="Z1436" s="73">
        <v>2</v>
      </c>
      <c r="AA1436" s="73">
        <v>26253</v>
      </c>
      <c r="AB1436" s="73">
        <v>587166</v>
      </c>
      <c r="AC1436" s="73">
        <v>552.75957700000004</v>
      </c>
      <c r="AD1436" s="75">
        <f t="shared" si="66"/>
        <v>1847435980.3781159</v>
      </c>
      <c r="AE1436" s="74">
        <f t="shared" si="67"/>
        <v>127674</v>
      </c>
      <c r="AF1436" s="75">
        <f t="shared" si="68"/>
        <v>14469.946742313359</v>
      </c>
    </row>
    <row r="1437" spans="1:32">
      <c r="A1437" s="69" t="s">
        <v>5074</v>
      </c>
      <c r="B1437" s="71" t="s">
        <v>5075</v>
      </c>
      <c r="C1437" s="71"/>
      <c r="D1437" s="72" t="s">
        <v>1215</v>
      </c>
      <c r="E1437" s="71" t="s">
        <v>5076</v>
      </c>
      <c r="F1437" s="71" t="s">
        <v>5077</v>
      </c>
      <c r="G1437" s="71"/>
      <c r="H1437" s="71" t="s">
        <v>1296</v>
      </c>
      <c r="I1437" s="71" t="s">
        <v>1219</v>
      </c>
      <c r="J1437" s="73">
        <v>185000</v>
      </c>
      <c r="K1437" s="73">
        <v>230000</v>
      </c>
      <c r="L1437" s="73">
        <v>756</v>
      </c>
      <c r="M1437" s="73">
        <v>195216.00528499999</v>
      </c>
      <c r="N1437" s="73">
        <v>202650</v>
      </c>
      <c r="O1437" s="73">
        <v>6354500</v>
      </c>
      <c r="P1437" s="73">
        <v>51.95</v>
      </c>
      <c r="Q1437" s="73">
        <v>324830.14436899999</v>
      </c>
      <c r="R1437" s="73">
        <v>180000</v>
      </c>
      <c r="S1437" s="73">
        <v>230000</v>
      </c>
      <c r="T1437" s="73">
        <v>8527</v>
      </c>
      <c r="U1437" s="73">
        <v>199172.49618300001</v>
      </c>
      <c r="V1437" s="73">
        <v>169700</v>
      </c>
      <c r="W1437" s="73">
        <v>288000</v>
      </c>
      <c r="X1437" s="73">
        <v>1049</v>
      </c>
      <c r="Y1437" s="73">
        <v>230609.80266399999</v>
      </c>
      <c r="Z1437" s="73">
        <v>7</v>
      </c>
      <c r="AA1437" s="73">
        <v>5175240</v>
      </c>
      <c r="AB1437" s="73">
        <v>257832</v>
      </c>
      <c r="AC1437" s="73">
        <v>1318.564858</v>
      </c>
      <c r="AD1437" s="75">
        <f t="shared" si="66"/>
        <v>1845927174.947901</v>
      </c>
      <c r="AE1437" s="74">
        <f t="shared" si="67"/>
        <v>9283</v>
      </c>
      <c r="AF1437" s="75">
        <f t="shared" si="68"/>
        <v>198850.28276935269</v>
      </c>
    </row>
    <row r="1438" spans="1:32">
      <c r="A1438" s="69" t="s">
        <v>5078</v>
      </c>
      <c r="B1438" s="71" t="s">
        <v>5079</v>
      </c>
      <c r="C1438" s="71"/>
      <c r="D1438" s="72" t="s">
        <v>1219</v>
      </c>
      <c r="E1438" s="71" t="s">
        <v>5080</v>
      </c>
      <c r="F1438" s="71" t="s">
        <v>5081</v>
      </c>
      <c r="G1438" s="71"/>
      <c r="H1438" s="71" t="s">
        <v>1237</v>
      </c>
      <c r="I1438" s="71" t="s">
        <v>1215</v>
      </c>
      <c r="J1438" s="73">
        <v>54900</v>
      </c>
      <c r="K1438" s="73">
        <v>72152</v>
      </c>
      <c r="L1438" s="73">
        <v>21133</v>
      </c>
      <c r="M1438" s="73">
        <v>63868.173231000001</v>
      </c>
      <c r="N1438" s="73">
        <v>0</v>
      </c>
      <c r="O1438" s="73">
        <v>1204182</v>
      </c>
      <c r="P1438" s="73">
        <v>2698</v>
      </c>
      <c r="Q1438" s="73">
        <v>69912.840970000005</v>
      </c>
      <c r="R1438" s="73">
        <v>21000</v>
      </c>
      <c r="S1438" s="73">
        <v>150570</v>
      </c>
      <c r="T1438" s="73">
        <v>11342</v>
      </c>
      <c r="U1438" s="73">
        <v>43744.864569999998</v>
      </c>
      <c r="V1438" s="73">
        <v>1259</v>
      </c>
      <c r="W1438" s="73">
        <v>83520</v>
      </c>
      <c r="X1438" s="73">
        <v>77828.166639999996</v>
      </c>
      <c r="Y1438" s="73">
        <v>3916.3239760000001</v>
      </c>
      <c r="Z1438" s="73">
        <v>119</v>
      </c>
      <c r="AA1438" s="73">
        <v>191970</v>
      </c>
      <c r="AB1438" s="73">
        <v>148653</v>
      </c>
      <c r="AC1438" s="73">
        <v>2767.496529</v>
      </c>
      <c r="AD1438" s="75">
        <f t="shared" si="66"/>
        <v>1845880358.843663</v>
      </c>
      <c r="AE1438" s="74">
        <f t="shared" si="67"/>
        <v>32475</v>
      </c>
      <c r="AF1438" s="75">
        <f t="shared" si="68"/>
        <v>56840.041842760984</v>
      </c>
    </row>
    <row r="1439" spans="1:32">
      <c r="A1439" s="69" t="s">
        <v>5082</v>
      </c>
      <c r="B1439" s="71" t="s">
        <v>5083</v>
      </c>
      <c r="C1439" s="71"/>
      <c r="D1439" s="72" t="s">
        <v>1219</v>
      </c>
      <c r="E1439" s="71" t="s">
        <v>3250</v>
      </c>
      <c r="F1439" s="71" t="s">
        <v>3251</v>
      </c>
      <c r="G1439" s="71"/>
      <c r="H1439" s="71" t="s">
        <v>1237</v>
      </c>
      <c r="I1439" s="71" t="s">
        <v>1219</v>
      </c>
      <c r="J1439" s="73">
        <v>136</v>
      </c>
      <c r="K1439" s="73">
        <v>4214</v>
      </c>
      <c r="L1439" s="73">
        <v>459812</v>
      </c>
      <c r="M1439" s="73">
        <v>3611.4364660000001</v>
      </c>
      <c r="N1439" s="73">
        <v>0</v>
      </c>
      <c r="O1439" s="73">
        <v>77673</v>
      </c>
      <c r="P1439" s="73">
        <v>98709</v>
      </c>
      <c r="Q1439" s="73">
        <v>1902.958337</v>
      </c>
      <c r="R1439" s="73">
        <v>99</v>
      </c>
      <c r="S1439" s="73">
        <v>1920</v>
      </c>
      <c r="T1439" s="73">
        <v>113909</v>
      </c>
      <c r="U1439" s="73">
        <v>1626.006545</v>
      </c>
      <c r="V1439" s="73">
        <v>14</v>
      </c>
      <c r="W1439" s="73">
        <v>41800</v>
      </c>
      <c r="X1439" s="73">
        <v>152275.4</v>
      </c>
      <c r="Y1439" s="73">
        <v>391.08075600000001</v>
      </c>
      <c r="Z1439" s="73">
        <v>0</v>
      </c>
      <c r="AA1439" s="73">
        <v>30000</v>
      </c>
      <c r="AB1439" s="73">
        <v>568888.02</v>
      </c>
      <c r="AC1439" s="73">
        <v>437.43233700000002</v>
      </c>
      <c r="AD1439" s="75">
        <f t="shared" si="66"/>
        <v>1845798603.8387971</v>
      </c>
      <c r="AE1439" s="74">
        <f t="shared" si="67"/>
        <v>573721</v>
      </c>
      <c r="AF1439" s="75">
        <f t="shared" si="68"/>
        <v>3217.2407909747021</v>
      </c>
    </row>
    <row r="1440" spans="1:32">
      <c r="A1440" s="69" t="s">
        <v>5084</v>
      </c>
      <c r="B1440" s="71" t="s">
        <v>5085</v>
      </c>
      <c r="C1440" s="71"/>
      <c r="D1440" s="72" t="s">
        <v>1215</v>
      </c>
      <c r="E1440" s="71" t="s">
        <v>2246</v>
      </c>
      <c r="F1440" s="71" t="s">
        <v>2247</v>
      </c>
      <c r="G1440" s="71"/>
      <c r="H1440" s="71" t="s">
        <v>1237</v>
      </c>
      <c r="I1440" s="71" t="s">
        <v>1215</v>
      </c>
      <c r="J1440" s="73">
        <v>15987</v>
      </c>
      <c r="K1440" s="73">
        <v>51223</v>
      </c>
      <c r="L1440" s="73">
        <v>48620</v>
      </c>
      <c r="M1440" s="73">
        <v>21514.555552000002</v>
      </c>
      <c r="N1440" s="73">
        <v>1446</v>
      </c>
      <c r="O1440" s="73">
        <v>65716</v>
      </c>
      <c r="P1440" s="73">
        <v>1570</v>
      </c>
      <c r="Q1440" s="73">
        <v>31500.021123999999</v>
      </c>
      <c r="R1440" s="73">
        <v>25984</v>
      </c>
      <c r="S1440" s="73">
        <v>45334</v>
      </c>
      <c r="T1440" s="73">
        <v>25296</v>
      </c>
      <c r="U1440" s="73">
        <v>31611.207852</v>
      </c>
      <c r="V1440" s="73">
        <v>205</v>
      </c>
      <c r="W1440" s="73">
        <v>6622560</v>
      </c>
      <c r="X1440" s="73">
        <v>261554.20559</v>
      </c>
      <c r="Y1440" s="73">
        <v>2518.0291750000001</v>
      </c>
      <c r="Z1440" s="73">
        <v>205</v>
      </c>
      <c r="AA1440" s="73">
        <v>71625</v>
      </c>
      <c r="AB1440" s="73">
        <v>175158.54980000001</v>
      </c>
      <c r="AC1440" s="73">
        <v>2841.9002150000001</v>
      </c>
      <c r="AD1440" s="75">
        <f t="shared" si="66"/>
        <v>1845674804.7624321</v>
      </c>
      <c r="AE1440" s="74">
        <f t="shared" si="67"/>
        <v>73916</v>
      </c>
      <c r="AF1440" s="75">
        <f t="shared" si="68"/>
        <v>24969.895621549218</v>
      </c>
    </row>
    <row r="1441" spans="1:32">
      <c r="A1441" s="69" t="s">
        <v>5086</v>
      </c>
      <c r="B1441" s="71" t="s">
        <v>5087</v>
      </c>
      <c r="C1441" s="71"/>
      <c r="D1441" s="72" t="s">
        <v>1219</v>
      </c>
      <c r="E1441" s="71" t="s">
        <v>5088</v>
      </c>
      <c r="F1441" s="71" t="s">
        <v>5089</v>
      </c>
      <c r="G1441" s="71"/>
      <c r="H1441" s="71" t="s">
        <v>1456</v>
      </c>
      <c r="I1441" s="71" t="s">
        <v>1215</v>
      </c>
      <c r="J1441" s="73">
        <v>31730</v>
      </c>
      <c r="K1441" s="73">
        <v>41011</v>
      </c>
      <c r="L1441" s="73">
        <v>17535</v>
      </c>
      <c r="M1441" s="73">
        <v>35765.335894999997</v>
      </c>
      <c r="N1441" s="73">
        <v>20923</v>
      </c>
      <c r="O1441" s="73">
        <v>108216</v>
      </c>
      <c r="P1441" s="73">
        <v>11139</v>
      </c>
      <c r="Q1441" s="73">
        <v>33703.405856999998</v>
      </c>
      <c r="R1441" s="73">
        <v>439</v>
      </c>
      <c r="S1441" s="73">
        <v>30806</v>
      </c>
      <c r="T1441" s="73">
        <v>44832</v>
      </c>
      <c r="U1441" s="73">
        <v>27144.037312</v>
      </c>
      <c r="V1441" s="73">
        <v>0.27</v>
      </c>
      <c r="W1441" s="73">
        <v>112333</v>
      </c>
      <c r="X1441" s="73">
        <v>45634</v>
      </c>
      <c r="Y1441" s="73">
        <v>32340.862013000002</v>
      </c>
      <c r="Z1441" s="73">
        <v>0</v>
      </c>
      <c r="AA1441" s="73">
        <v>5214700</v>
      </c>
      <c r="AB1441" s="73">
        <v>549472</v>
      </c>
      <c r="AC1441" s="73">
        <v>4568.0220840000002</v>
      </c>
      <c r="AD1441" s="75">
        <f t="shared" si="66"/>
        <v>1844066645.6904089</v>
      </c>
      <c r="AE1441" s="74">
        <f t="shared" si="67"/>
        <v>62367</v>
      </c>
      <c r="AF1441" s="75">
        <f t="shared" si="68"/>
        <v>29567.987007398286</v>
      </c>
    </row>
    <row r="1442" spans="1:32">
      <c r="A1442" s="69" t="s">
        <v>5090</v>
      </c>
      <c r="B1442" s="71" t="s">
        <v>5091</v>
      </c>
      <c r="C1442" s="71"/>
      <c r="D1442" s="72" t="s">
        <v>1219</v>
      </c>
      <c r="E1442" s="71" t="s">
        <v>3484</v>
      </c>
      <c r="F1442" s="71" t="s">
        <v>3485</v>
      </c>
      <c r="G1442" s="71"/>
      <c r="H1442" s="71" t="s">
        <v>1237</v>
      </c>
      <c r="I1442" s="71" t="s">
        <v>1215</v>
      </c>
      <c r="J1442" s="73">
        <v>268</v>
      </c>
      <c r="K1442" s="73">
        <v>46300</v>
      </c>
      <c r="L1442" s="73">
        <v>193119</v>
      </c>
      <c r="M1442" s="73">
        <v>9300.2298900000005</v>
      </c>
      <c r="N1442" s="73">
        <v>106.89</v>
      </c>
      <c r="O1442" s="73">
        <v>3314440</v>
      </c>
      <c r="P1442" s="73">
        <v>62450.22</v>
      </c>
      <c r="Q1442" s="73">
        <v>9038.3013339999998</v>
      </c>
      <c r="R1442" s="73">
        <v>247</v>
      </c>
      <c r="S1442" s="73">
        <v>35800</v>
      </c>
      <c r="T1442" s="73">
        <v>17190</v>
      </c>
      <c r="U1442" s="73">
        <v>2554.8225699999998</v>
      </c>
      <c r="V1442" s="73">
        <v>30</v>
      </c>
      <c r="W1442" s="73">
        <v>74800</v>
      </c>
      <c r="X1442" s="73">
        <v>21189.43</v>
      </c>
      <c r="Y1442" s="73">
        <v>1951.117945</v>
      </c>
      <c r="Z1442" s="73">
        <v>30</v>
      </c>
      <c r="AA1442" s="73">
        <v>1579700</v>
      </c>
      <c r="AB1442" s="73">
        <v>24117.4</v>
      </c>
      <c r="AC1442" s="73">
        <v>744.85058200000003</v>
      </c>
      <c r="AD1442" s="75">
        <f t="shared" si="66"/>
        <v>1839968496.1052103</v>
      </c>
      <c r="AE1442" s="74">
        <f t="shared" si="67"/>
        <v>210309</v>
      </c>
      <c r="AF1442" s="75">
        <f t="shared" si="68"/>
        <v>8748.8813893138686</v>
      </c>
    </row>
    <row r="1443" spans="1:32">
      <c r="A1443" s="69" t="s">
        <v>5092</v>
      </c>
      <c r="B1443" s="71" t="s">
        <v>5093</v>
      </c>
      <c r="C1443" s="71"/>
      <c r="D1443" s="72" t="s">
        <v>1219</v>
      </c>
      <c r="E1443" s="71" t="s">
        <v>3541</v>
      </c>
      <c r="F1443" s="71" t="s">
        <v>3542</v>
      </c>
      <c r="G1443" s="71"/>
      <c r="H1443" s="71" t="s">
        <v>2128</v>
      </c>
      <c r="I1443" s="71" t="s">
        <v>1215</v>
      </c>
      <c r="J1443" s="73">
        <v>15028</v>
      </c>
      <c r="K1443" s="73">
        <v>31734</v>
      </c>
      <c r="L1443" s="73">
        <v>65062</v>
      </c>
      <c r="M1443" s="73">
        <v>28258.747974999998</v>
      </c>
      <c r="N1443" s="73">
        <v>3700</v>
      </c>
      <c r="O1443" s="73">
        <v>40800</v>
      </c>
      <c r="P1443" s="73">
        <v>812.75</v>
      </c>
      <c r="Q1443" s="73">
        <v>20220.966546</v>
      </c>
      <c r="R1443" s="73">
        <v>0</v>
      </c>
      <c r="S1443" s="73">
        <v>0</v>
      </c>
      <c r="T1443" s="73">
        <v>0</v>
      </c>
      <c r="U1443" s="73">
        <v>0</v>
      </c>
      <c r="V1443" s="73">
        <v>0</v>
      </c>
      <c r="W1443" s="73">
        <v>0</v>
      </c>
      <c r="X1443" s="73">
        <v>0</v>
      </c>
      <c r="Y1443" s="73">
        <v>0</v>
      </c>
      <c r="Z1443" s="73">
        <v>0</v>
      </c>
      <c r="AA1443" s="73">
        <v>0</v>
      </c>
      <c r="AB1443" s="73">
        <v>0</v>
      </c>
      <c r="AC1443" s="73">
        <v>0</v>
      </c>
      <c r="AD1443" s="75">
        <f t="shared" si="66"/>
        <v>1838570660.74945</v>
      </c>
      <c r="AE1443" s="74">
        <f t="shared" si="67"/>
        <v>65062</v>
      </c>
      <c r="AF1443" s="75">
        <f t="shared" si="68"/>
        <v>28258.747974999998</v>
      </c>
    </row>
    <row r="1444" spans="1:32">
      <c r="A1444" s="69" t="s">
        <v>5094</v>
      </c>
      <c r="B1444" s="71" t="s">
        <v>5095</v>
      </c>
      <c r="C1444" s="71"/>
      <c r="D1444" s="72" t="s">
        <v>1215</v>
      </c>
      <c r="E1444" s="71" t="s">
        <v>5096</v>
      </c>
      <c r="F1444" s="71" t="s">
        <v>5097</v>
      </c>
      <c r="G1444" s="71"/>
      <c r="H1444" s="71" t="s">
        <v>1237</v>
      </c>
      <c r="I1444" s="71" t="s">
        <v>1215</v>
      </c>
      <c r="J1444" s="73">
        <v>183641</v>
      </c>
      <c r="K1444" s="73">
        <v>238916</v>
      </c>
      <c r="L1444" s="73">
        <v>977</v>
      </c>
      <c r="M1444" s="73">
        <v>201145.387919</v>
      </c>
      <c r="N1444" s="73">
        <v>9615.4500000000007</v>
      </c>
      <c r="O1444" s="73">
        <v>308980</v>
      </c>
      <c r="P1444" s="73">
        <v>1984</v>
      </c>
      <c r="Q1444" s="73">
        <v>97890.521552999999</v>
      </c>
      <c r="R1444" s="73">
        <v>148120</v>
      </c>
      <c r="S1444" s="73">
        <v>263980</v>
      </c>
      <c r="T1444" s="73">
        <v>8947</v>
      </c>
      <c r="U1444" s="73">
        <v>183521.24812100001</v>
      </c>
      <c r="V1444" s="73">
        <v>8335</v>
      </c>
      <c r="W1444" s="73">
        <v>342900</v>
      </c>
      <c r="X1444" s="73">
        <v>45277</v>
      </c>
      <c r="Y1444" s="73">
        <v>17492.851996000001</v>
      </c>
      <c r="Z1444" s="73">
        <v>6000</v>
      </c>
      <c r="AA1444" s="73">
        <v>659520</v>
      </c>
      <c r="AB1444" s="73">
        <v>87729.600000000006</v>
      </c>
      <c r="AC1444" s="73">
        <v>14974.840973</v>
      </c>
      <c r="AD1444" s="75">
        <f t="shared" si="66"/>
        <v>1838483650.9354501</v>
      </c>
      <c r="AE1444" s="74">
        <f t="shared" si="67"/>
        <v>9924</v>
      </c>
      <c r="AF1444" s="75">
        <f t="shared" si="68"/>
        <v>185256.31307289904</v>
      </c>
    </row>
    <row r="1445" spans="1:32">
      <c r="A1445" s="69" t="s">
        <v>5098</v>
      </c>
      <c r="B1445" s="71" t="s">
        <v>5099</v>
      </c>
      <c r="C1445" s="71"/>
      <c r="D1445" s="72" t="s">
        <v>1215</v>
      </c>
      <c r="E1445" s="71" t="s">
        <v>5100</v>
      </c>
      <c r="F1445" s="71" t="s">
        <v>5101</v>
      </c>
      <c r="G1445" s="71"/>
      <c r="H1445" s="71" t="s">
        <v>1395</v>
      </c>
      <c r="I1445" s="71" t="s">
        <v>1219</v>
      </c>
      <c r="J1445" s="73">
        <v>13339</v>
      </c>
      <c r="K1445" s="73">
        <v>16467</v>
      </c>
      <c r="L1445" s="73">
        <v>120131</v>
      </c>
      <c r="M1445" s="73">
        <v>15249.474404000001</v>
      </c>
      <c r="N1445" s="73">
        <v>950</v>
      </c>
      <c r="O1445" s="73">
        <v>203748</v>
      </c>
      <c r="P1445" s="73">
        <v>17316</v>
      </c>
      <c r="Q1445" s="73">
        <v>15879.868537</v>
      </c>
      <c r="R1445" s="73">
        <v>14900</v>
      </c>
      <c r="S1445" s="73">
        <v>14900</v>
      </c>
      <c r="T1445" s="73">
        <v>408</v>
      </c>
      <c r="U1445" s="73">
        <v>14900</v>
      </c>
      <c r="V1445" s="73">
        <v>770</v>
      </c>
      <c r="W1445" s="73">
        <v>18625</v>
      </c>
      <c r="X1445" s="73">
        <v>347</v>
      </c>
      <c r="Y1445" s="73">
        <v>7729.2737159999997</v>
      </c>
      <c r="Z1445" s="73">
        <v>520</v>
      </c>
      <c r="AA1445" s="73">
        <v>35929</v>
      </c>
      <c r="AB1445" s="73">
        <v>5696</v>
      </c>
      <c r="AC1445" s="73">
        <v>9505.9450479999996</v>
      </c>
      <c r="AD1445" s="75">
        <f t="shared" si="66"/>
        <v>1838013809.626924</v>
      </c>
      <c r="AE1445" s="74">
        <f t="shared" si="67"/>
        <v>120539</v>
      </c>
      <c r="AF1445" s="75">
        <f t="shared" si="68"/>
        <v>15248.291504217921</v>
      </c>
    </row>
    <row r="1446" spans="1:32">
      <c r="A1446" s="69" t="s">
        <v>5102</v>
      </c>
      <c r="B1446" s="71" t="s">
        <v>5103</v>
      </c>
      <c r="C1446" s="71"/>
      <c r="D1446" s="72" t="s">
        <v>1215</v>
      </c>
      <c r="E1446" s="71" t="s">
        <v>1400</v>
      </c>
      <c r="F1446" s="71" t="s">
        <v>1401</v>
      </c>
      <c r="G1446" s="71"/>
      <c r="H1446" s="71" t="s">
        <v>1402</v>
      </c>
      <c r="I1446" s="71" t="s">
        <v>1215</v>
      </c>
      <c r="J1446" s="73">
        <v>10507</v>
      </c>
      <c r="K1446" s="73">
        <v>1050000</v>
      </c>
      <c r="L1446" s="73">
        <v>3304</v>
      </c>
      <c r="M1446" s="73">
        <v>25987.297512000001</v>
      </c>
      <c r="N1446" s="73">
        <v>1500000</v>
      </c>
      <c r="O1446" s="73">
        <v>2180000</v>
      </c>
      <c r="P1446" s="73">
        <v>8</v>
      </c>
      <c r="Q1446" s="73">
        <v>1933125</v>
      </c>
      <c r="R1446" s="73">
        <v>4000</v>
      </c>
      <c r="S1446" s="73">
        <v>1650000</v>
      </c>
      <c r="T1446" s="73">
        <v>2852</v>
      </c>
      <c r="U1446" s="73">
        <v>614069.39095000003</v>
      </c>
      <c r="V1446" s="73">
        <v>1041600</v>
      </c>
      <c r="W1446" s="73">
        <v>2442896</v>
      </c>
      <c r="X1446" s="73">
        <v>63</v>
      </c>
      <c r="Y1446" s="73">
        <v>1730495.555555</v>
      </c>
      <c r="Z1446" s="73">
        <v>950000</v>
      </c>
      <c r="AA1446" s="73">
        <v>9485800</v>
      </c>
      <c r="AB1446" s="73">
        <v>2045</v>
      </c>
      <c r="AC1446" s="73">
        <v>1358512.8860619999</v>
      </c>
      <c r="AD1446" s="75">
        <f t="shared" si="66"/>
        <v>1837187933.9690483</v>
      </c>
      <c r="AE1446" s="74">
        <f t="shared" si="67"/>
        <v>6156</v>
      </c>
      <c r="AF1446" s="75">
        <f t="shared" si="68"/>
        <v>298438.58576495259</v>
      </c>
    </row>
    <row r="1447" spans="1:32">
      <c r="A1447" s="69" t="s">
        <v>5104</v>
      </c>
      <c r="B1447" s="71" t="s">
        <v>5105</v>
      </c>
      <c r="C1447" s="71"/>
      <c r="D1447" s="72" t="s">
        <v>1215</v>
      </c>
      <c r="E1447" s="71" t="s">
        <v>4588</v>
      </c>
      <c r="F1447" s="71" t="s">
        <v>4589</v>
      </c>
      <c r="G1447" s="71"/>
      <c r="H1447" s="71" t="s">
        <v>1237</v>
      </c>
      <c r="I1447" s="71" t="s">
        <v>1215</v>
      </c>
      <c r="J1447" s="73">
        <v>0</v>
      </c>
      <c r="K1447" s="73">
        <v>88752</v>
      </c>
      <c r="L1447" s="73">
        <v>9866</v>
      </c>
      <c r="M1447" s="73">
        <v>49216.362148</v>
      </c>
      <c r="N1447" s="73">
        <v>4160</v>
      </c>
      <c r="O1447" s="73">
        <v>844463</v>
      </c>
      <c r="P1447" s="73">
        <v>18430</v>
      </c>
      <c r="Q1447" s="73">
        <v>10130.577353999999</v>
      </c>
      <c r="R1447" s="73">
        <v>0</v>
      </c>
      <c r="S1447" s="73">
        <v>76280</v>
      </c>
      <c r="T1447" s="73">
        <v>65925</v>
      </c>
      <c r="U1447" s="73">
        <v>20425.746176000001</v>
      </c>
      <c r="V1447" s="73">
        <v>1153</v>
      </c>
      <c r="W1447" s="73">
        <v>87718</v>
      </c>
      <c r="X1447" s="73">
        <v>144632.79999999999</v>
      </c>
      <c r="Y1447" s="73">
        <v>8006.9865019999997</v>
      </c>
      <c r="Z1447" s="73">
        <v>383</v>
      </c>
      <c r="AA1447" s="73">
        <v>520200</v>
      </c>
      <c r="AB1447" s="73">
        <v>854985</v>
      </c>
      <c r="AC1447" s="73">
        <v>1822.7386509999999</v>
      </c>
      <c r="AD1447" s="75">
        <f t="shared" si="66"/>
        <v>1832135945.6049681</v>
      </c>
      <c r="AE1447" s="74">
        <f t="shared" si="67"/>
        <v>75791</v>
      </c>
      <c r="AF1447" s="75">
        <f t="shared" si="68"/>
        <v>24173.529120937423</v>
      </c>
    </row>
    <row r="1448" spans="1:32">
      <c r="A1448" s="69" t="s">
        <v>5106</v>
      </c>
      <c r="B1448" s="71" t="s">
        <v>5107</v>
      </c>
      <c r="C1448" s="71"/>
      <c r="D1448" s="72" t="s">
        <v>1215</v>
      </c>
      <c r="E1448" s="71" t="s">
        <v>5108</v>
      </c>
      <c r="F1448" s="71" t="s">
        <v>3477</v>
      </c>
      <c r="G1448" s="71"/>
      <c r="H1448" s="71" t="s">
        <v>1296</v>
      </c>
      <c r="I1448" s="71" t="s">
        <v>1219</v>
      </c>
      <c r="J1448" s="73">
        <v>10457</v>
      </c>
      <c r="K1448" s="73">
        <v>19740</v>
      </c>
      <c r="L1448" s="73">
        <v>25228</v>
      </c>
      <c r="M1448" s="73">
        <v>11962.704648000001</v>
      </c>
      <c r="N1448" s="73">
        <v>11410</v>
      </c>
      <c r="O1448" s="73">
        <v>169750</v>
      </c>
      <c r="P1448" s="73">
        <v>15230</v>
      </c>
      <c r="Q1448" s="73">
        <v>13779.045824999999</v>
      </c>
      <c r="R1448" s="73">
        <v>10457</v>
      </c>
      <c r="S1448" s="73">
        <v>19740</v>
      </c>
      <c r="T1448" s="73">
        <v>137564</v>
      </c>
      <c r="U1448" s="73">
        <v>11122.612938</v>
      </c>
      <c r="V1448" s="73">
        <v>1464</v>
      </c>
      <c r="W1448" s="73">
        <v>26000</v>
      </c>
      <c r="X1448" s="73">
        <v>52117</v>
      </c>
      <c r="Y1448" s="73">
        <v>12737.244060000001</v>
      </c>
      <c r="Z1448" s="73">
        <v>0</v>
      </c>
      <c r="AA1448" s="73">
        <v>5228500</v>
      </c>
      <c r="AB1448" s="73">
        <v>208186</v>
      </c>
      <c r="AC1448" s="73">
        <v>9849.1934720000008</v>
      </c>
      <c r="AD1448" s="75">
        <f t="shared" si="66"/>
        <v>1831866239.0627761</v>
      </c>
      <c r="AE1448" s="74">
        <f t="shared" si="67"/>
        <v>162792</v>
      </c>
      <c r="AF1448" s="75">
        <f t="shared" si="68"/>
        <v>11252.802588964913</v>
      </c>
    </row>
    <row r="1449" spans="1:32">
      <c r="A1449" s="69" t="s">
        <v>5109</v>
      </c>
      <c r="B1449" s="71" t="s">
        <v>5110</v>
      </c>
      <c r="C1449" s="71"/>
      <c r="D1449" s="72" t="s">
        <v>1219</v>
      </c>
      <c r="E1449" s="71" t="s">
        <v>2985</v>
      </c>
      <c r="F1449" s="71" t="s">
        <v>2986</v>
      </c>
      <c r="G1449" s="71"/>
      <c r="H1449" s="71" t="s">
        <v>1237</v>
      </c>
      <c r="I1449" s="71" t="s">
        <v>1215</v>
      </c>
      <c r="J1449" s="73">
        <v>210080</v>
      </c>
      <c r="K1449" s="73">
        <v>242700</v>
      </c>
      <c r="L1449" s="73">
        <v>134</v>
      </c>
      <c r="M1449" s="73">
        <v>219640.02984500001</v>
      </c>
      <c r="N1449" s="73">
        <v>3300</v>
      </c>
      <c r="O1449" s="73">
        <v>248748</v>
      </c>
      <c r="P1449" s="73">
        <v>37</v>
      </c>
      <c r="Q1449" s="73">
        <v>44341.621620999998</v>
      </c>
      <c r="R1449" s="73">
        <v>58650</v>
      </c>
      <c r="S1449" s="73">
        <v>123600</v>
      </c>
      <c r="T1449" s="73">
        <v>23730</v>
      </c>
      <c r="U1449" s="73">
        <v>75909.298351999998</v>
      </c>
      <c r="V1449" s="73">
        <v>3480</v>
      </c>
      <c r="W1449" s="73">
        <v>157500</v>
      </c>
      <c r="X1449" s="73">
        <v>591.20000000000005</v>
      </c>
      <c r="Y1449" s="73">
        <v>99366.206015999996</v>
      </c>
      <c r="Z1449" s="73">
        <v>29</v>
      </c>
      <c r="AA1449" s="73">
        <v>87000</v>
      </c>
      <c r="AB1449" s="73">
        <v>5633</v>
      </c>
      <c r="AC1449" s="73">
        <v>1430.710096</v>
      </c>
      <c r="AD1449" s="75">
        <f t="shared" si="66"/>
        <v>1830759413.8921897</v>
      </c>
      <c r="AE1449" s="74">
        <f t="shared" si="67"/>
        <v>23864</v>
      </c>
      <c r="AF1449" s="75">
        <f t="shared" si="68"/>
        <v>76716.368332726692</v>
      </c>
    </row>
    <row r="1450" spans="1:32">
      <c r="A1450" s="69" t="s">
        <v>5111</v>
      </c>
      <c r="B1450" s="71" t="s">
        <v>5112</v>
      </c>
      <c r="C1450" s="71"/>
      <c r="D1450" s="72" t="s">
        <v>1215</v>
      </c>
      <c r="E1450" s="71" t="s">
        <v>5113</v>
      </c>
      <c r="F1450" s="71" t="s">
        <v>5114</v>
      </c>
      <c r="G1450" s="71"/>
      <c r="H1450" s="71" t="s">
        <v>1237</v>
      </c>
      <c r="I1450" s="71" t="s">
        <v>1215</v>
      </c>
      <c r="J1450" s="73">
        <v>48481</v>
      </c>
      <c r="K1450" s="73">
        <v>266228</v>
      </c>
      <c r="L1450" s="73">
        <v>2528</v>
      </c>
      <c r="M1450" s="73">
        <v>49985.009093000001</v>
      </c>
      <c r="N1450" s="73">
        <v>0</v>
      </c>
      <c r="O1450" s="73">
        <v>281045</v>
      </c>
      <c r="P1450" s="73">
        <v>10670.286</v>
      </c>
      <c r="Q1450" s="73">
        <v>20012.588006000002</v>
      </c>
      <c r="R1450" s="73">
        <v>3053</v>
      </c>
      <c r="S1450" s="73">
        <v>35252</v>
      </c>
      <c r="T1450" s="73">
        <v>60667</v>
      </c>
      <c r="U1450" s="73">
        <v>28084.265211999998</v>
      </c>
      <c r="V1450" s="73">
        <v>1958</v>
      </c>
      <c r="W1450" s="73">
        <v>63266</v>
      </c>
      <c r="X1450" s="73">
        <v>91630.147840000005</v>
      </c>
      <c r="Y1450" s="73">
        <v>13902.029452000001</v>
      </c>
      <c r="Z1450" s="73">
        <v>56</v>
      </c>
      <c r="AA1450" s="73">
        <v>294070</v>
      </c>
      <c r="AB1450" s="73">
        <v>501415.28574999998</v>
      </c>
      <c r="AC1450" s="73">
        <v>2623.0574879999999</v>
      </c>
      <c r="AD1450" s="75">
        <f t="shared" si="66"/>
        <v>1830150220.6035078</v>
      </c>
      <c r="AE1450" s="74">
        <f t="shared" si="67"/>
        <v>63195</v>
      </c>
      <c r="AF1450" s="75">
        <f t="shared" si="68"/>
        <v>28960.364278875033</v>
      </c>
    </row>
    <row r="1451" spans="1:32">
      <c r="A1451" s="69" t="s">
        <v>5115</v>
      </c>
      <c r="B1451" s="71" t="s">
        <v>5116</v>
      </c>
      <c r="C1451" s="71"/>
      <c r="D1451" s="72" t="s">
        <v>1219</v>
      </c>
      <c r="E1451" s="71" t="s">
        <v>3324</v>
      </c>
      <c r="F1451" s="71" t="s">
        <v>3325</v>
      </c>
      <c r="G1451" s="71"/>
      <c r="H1451" s="71" t="s">
        <v>1611</v>
      </c>
      <c r="I1451" s="71" t="s">
        <v>1215</v>
      </c>
      <c r="J1451" s="73">
        <v>1684</v>
      </c>
      <c r="K1451" s="73">
        <v>6842</v>
      </c>
      <c r="L1451" s="73">
        <v>265990</v>
      </c>
      <c r="M1451" s="73">
        <v>6787.5129610000004</v>
      </c>
      <c r="N1451" s="73">
        <v>0</v>
      </c>
      <c r="O1451" s="73">
        <v>2016677</v>
      </c>
      <c r="P1451" s="73">
        <v>120081</v>
      </c>
      <c r="Q1451" s="73">
        <v>5005.6273700000002</v>
      </c>
      <c r="R1451" s="73">
        <v>1150</v>
      </c>
      <c r="S1451" s="73">
        <v>2353</v>
      </c>
      <c r="T1451" s="73">
        <v>16150</v>
      </c>
      <c r="U1451" s="73">
        <v>1520.1763450000001</v>
      </c>
      <c r="V1451" s="73">
        <v>115</v>
      </c>
      <c r="W1451" s="73">
        <v>24945</v>
      </c>
      <c r="X1451" s="73">
        <v>278308</v>
      </c>
      <c r="Y1451" s="73">
        <v>1340.9875870000001</v>
      </c>
      <c r="Z1451" s="73">
        <v>0</v>
      </c>
      <c r="AA1451" s="73">
        <v>89450</v>
      </c>
      <c r="AB1451" s="73">
        <v>165509.79999999999</v>
      </c>
      <c r="AC1451" s="73">
        <v>1264.243162</v>
      </c>
      <c r="AD1451" s="75">
        <f t="shared" si="66"/>
        <v>1829961420.4681401</v>
      </c>
      <c r="AE1451" s="74">
        <f t="shared" si="67"/>
        <v>282140</v>
      </c>
      <c r="AF1451" s="75">
        <f t="shared" si="68"/>
        <v>6486.0048928480192</v>
      </c>
    </row>
    <row r="1452" spans="1:32">
      <c r="A1452" s="69" t="s">
        <v>5117</v>
      </c>
      <c r="B1452" s="71" t="s">
        <v>2414</v>
      </c>
      <c r="C1452" s="71"/>
      <c r="D1452" s="72" t="s">
        <v>1219</v>
      </c>
      <c r="E1452" s="71" t="s">
        <v>1555</v>
      </c>
      <c r="F1452" s="71" t="s">
        <v>1556</v>
      </c>
      <c r="G1452" s="71"/>
      <c r="H1452" s="71" t="s">
        <v>1237</v>
      </c>
      <c r="I1452" s="71" t="s">
        <v>1215</v>
      </c>
      <c r="J1452" s="73">
        <v>3630</v>
      </c>
      <c r="K1452" s="73">
        <v>5928</v>
      </c>
      <c r="L1452" s="73">
        <v>371502</v>
      </c>
      <c r="M1452" s="73">
        <v>4918.4684820000002</v>
      </c>
      <c r="N1452" s="73">
        <v>0</v>
      </c>
      <c r="O1452" s="73">
        <v>586700</v>
      </c>
      <c r="P1452" s="73">
        <v>72127</v>
      </c>
      <c r="Q1452" s="73">
        <v>5576.772559</v>
      </c>
      <c r="R1452" s="73">
        <v>4544</v>
      </c>
      <c r="S1452" s="73">
        <v>4839</v>
      </c>
      <c r="T1452" s="73">
        <v>570</v>
      </c>
      <c r="U1452" s="73">
        <v>4719.9649120000004</v>
      </c>
      <c r="V1452" s="73">
        <v>737</v>
      </c>
      <c r="W1452" s="73">
        <v>6369</v>
      </c>
      <c r="X1452" s="73">
        <v>1405.3266100000001</v>
      </c>
      <c r="Y1452" s="73">
        <v>1585.1351979999999</v>
      </c>
      <c r="Z1452" s="73">
        <v>871</v>
      </c>
      <c r="AA1452" s="73">
        <v>8850</v>
      </c>
      <c r="AB1452" s="73">
        <v>43679</v>
      </c>
      <c r="AC1452" s="73">
        <v>5769.4576999999999</v>
      </c>
      <c r="AD1452" s="75">
        <f t="shared" si="66"/>
        <v>1829911257.999804</v>
      </c>
      <c r="AE1452" s="74">
        <f t="shared" si="67"/>
        <v>372072</v>
      </c>
      <c r="AF1452" s="75">
        <f t="shared" si="68"/>
        <v>4918.1643821620655</v>
      </c>
    </row>
    <row r="1453" spans="1:32">
      <c r="A1453" s="69" t="s">
        <v>5118</v>
      </c>
      <c r="B1453" s="71" t="s">
        <v>5119</v>
      </c>
      <c r="C1453" s="71"/>
      <c r="D1453" s="72" t="s">
        <v>1219</v>
      </c>
      <c r="E1453" s="71" t="s">
        <v>1914</v>
      </c>
      <c r="F1453" s="71" t="s">
        <v>1915</v>
      </c>
      <c r="G1453" s="71"/>
      <c r="H1453" s="71" t="s">
        <v>1237</v>
      </c>
      <c r="I1453" s="71" t="s">
        <v>1219</v>
      </c>
      <c r="J1453" s="73">
        <v>0</v>
      </c>
      <c r="K1453" s="73">
        <v>5307</v>
      </c>
      <c r="L1453" s="73">
        <v>460286</v>
      </c>
      <c r="M1453" s="73">
        <v>3975.4107640000002</v>
      </c>
      <c r="N1453" s="73">
        <v>0</v>
      </c>
      <c r="O1453" s="73">
        <v>948600</v>
      </c>
      <c r="P1453" s="73">
        <v>24332</v>
      </c>
      <c r="Q1453" s="73">
        <v>5091.6010329999999</v>
      </c>
      <c r="R1453" s="73">
        <v>0</v>
      </c>
      <c r="S1453" s="73">
        <v>0</v>
      </c>
      <c r="T1453" s="73">
        <v>0</v>
      </c>
      <c r="U1453" s="73">
        <v>0</v>
      </c>
      <c r="V1453" s="73">
        <v>13</v>
      </c>
      <c r="W1453" s="73">
        <v>6548</v>
      </c>
      <c r="X1453" s="73">
        <v>2652.1</v>
      </c>
      <c r="Y1453" s="73">
        <v>713.96515899999997</v>
      </c>
      <c r="Z1453" s="73">
        <v>0</v>
      </c>
      <c r="AA1453" s="73">
        <v>27787</v>
      </c>
      <c r="AB1453" s="73">
        <v>21883</v>
      </c>
      <c r="AC1453" s="73">
        <v>4215.7121500000003</v>
      </c>
      <c r="AD1453" s="75">
        <f t="shared" si="66"/>
        <v>1829825918.918504</v>
      </c>
      <c r="AE1453" s="74">
        <f t="shared" si="67"/>
        <v>460286</v>
      </c>
      <c r="AF1453" s="75">
        <f t="shared" si="68"/>
        <v>3975.4107640000002</v>
      </c>
    </row>
    <row r="1454" spans="1:32">
      <c r="A1454" s="69" t="s">
        <v>5120</v>
      </c>
      <c r="B1454" s="71" t="s">
        <v>5121</v>
      </c>
      <c r="C1454" s="71"/>
      <c r="D1454" s="72" t="s">
        <v>1215</v>
      </c>
      <c r="E1454" s="71" t="s">
        <v>2213</v>
      </c>
      <c r="F1454" s="71" t="s">
        <v>2214</v>
      </c>
      <c r="G1454" s="71"/>
      <c r="H1454" s="71" t="s">
        <v>1224</v>
      </c>
      <c r="I1454" s="71" t="s">
        <v>1219</v>
      </c>
      <c r="J1454" s="73">
        <v>15475</v>
      </c>
      <c r="K1454" s="73">
        <v>22900</v>
      </c>
      <c r="L1454" s="73">
        <v>100700</v>
      </c>
      <c r="M1454" s="73">
        <v>16359.389517</v>
      </c>
      <c r="N1454" s="73">
        <v>15862</v>
      </c>
      <c r="O1454" s="73">
        <v>1303465</v>
      </c>
      <c r="P1454" s="73">
        <v>8474</v>
      </c>
      <c r="Q1454" s="73">
        <v>26346.896502</v>
      </c>
      <c r="R1454" s="73">
        <v>14745</v>
      </c>
      <c r="S1454" s="73">
        <v>19466</v>
      </c>
      <c r="T1454" s="73">
        <v>10900</v>
      </c>
      <c r="U1454" s="73">
        <v>16567.307335000001</v>
      </c>
      <c r="V1454" s="73">
        <v>28</v>
      </c>
      <c r="W1454" s="73">
        <v>1119150</v>
      </c>
      <c r="X1454" s="73">
        <v>28563.08</v>
      </c>
      <c r="Y1454" s="73">
        <v>18449.056787000001</v>
      </c>
      <c r="Z1454" s="73">
        <v>28</v>
      </c>
      <c r="AA1454" s="73">
        <v>1303465</v>
      </c>
      <c r="AB1454" s="73">
        <v>27753.64</v>
      </c>
      <c r="AC1454" s="73">
        <v>24492.664261000002</v>
      </c>
      <c r="AD1454" s="75">
        <f t="shared" si="66"/>
        <v>1827974174.3133998</v>
      </c>
      <c r="AE1454" s="74">
        <f t="shared" si="67"/>
        <v>111600</v>
      </c>
      <c r="AF1454" s="75">
        <f t="shared" si="68"/>
        <v>16379.696902449819</v>
      </c>
    </row>
    <row r="1455" spans="1:32">
      <c r="A1455" s="69" t="s">
        <v>5122</v>
      </c>
      <c r="B1455" s="71" t="s">
        <v>5123</v>
      </c>
      <c r="C1455" s="71"/>
      <c r="D1455" s="72" t="s">
        <v>1215</v>
      </c>
      <c r="E1455" s="71" t="s">
        <v>5012</v>
      </c>
      <c r="F1455" s="71" t="s">
        <v>5013</v>
      </c>
      <c r="G1455" s="71"/>
      <c r="H1455" s="71" t="s">
        <v>1237</v>
      </c>
      <c r="I1455" s="71" t="s">
        <v>1215</v>
      </c>
      <c r="J1455" s="73">
        <v>213838</v>
      </c>
      <c r="K1455" s="73">
        <v>252911</v>
      </c>
      <c r="L1455" s="73">
        <v>4983</v>
      </c>
      <c r="M1455" s="73">
        <v>216143.376479</v>
      </c>
      <c r="N1455" s="73">
        <v>5537</v>
      </c>
      <c r="O1455" s="73">
        <v>4326879</v>
      </c>
      <c r="P1455" s="73">
        <v>2715.46</v>
      </c>
      <c r="Q1455" s="73">
        <v>120411.157874</v>
      </c>
      <c r="R1455" s="73">
        <v>145320</v>
      </c>
      <c r="S1455" s="73">
        <v>145320</v>
      </c>
      <c r="T1455" s="73">
        <v>5166</v>
      </c>
      <c r="U1455" s="73">
        <v>145320</v>
      </c>
      <c r="V1455" s="73">
        <v>1206</v>
      </c>
      <c r="W1455" s="73">
        <v>245896</v>
      </c>
      <c r="X1455" s="73">
        <v>25319.28325</v>
      </c>
      <c r="Y1455" s="73">
        <v>18757.049043999999</v>
      </c>
      <c r="Z1455" s="73">
        <v>420</v>
      </c>
      <c r="AA1455" s="73">
        <v>245002</v>
      </c>
      <c r="AB1455" s="73">
        <v>46759</v>
      </c>
      <c r="AC1455" s="73">
        <v>13702.671779</v>
      </c>
      <c r="AD1455" s="75">
        <f t="shared" si="66"/>
        <v>1827765564.9948571</v>
      </c>
      <c r="AE1455" s="74">
        <f t="shared" si="67"/>
        <v>10149</v>
      </c>
      <c r="AF1455" s="75">
        <f t="shared" si="68"/>
        <v>180093.16829193587</v>
      </c>
    </row>
    <row r="1456" spans="1:32">
      <c r="A1456" s="69" t="s">
        <v>5124</v>
      </c>
      <c r="B1456" s="71" t="s">
        <v>5125</v>
      </c>
      <c r="C1456" s="71"/>
      <c r="D1456" s="72" t="s">
        <v>1215</v>
      </c>
      <c r="E1456" s="71"/>
      <c r="F1456" s="71"/>
      <c r="G1456" s="71"/>
      <c r="H1456" s="71" t="s">
        <v>1237</v>
      </c>
      <c r="I1456" s="71" t="s">
        <v>1215</v>
      </c>
      <c r="J1456" s="73">
        <v>0</v>
      </c>
      <c r="K1456" s="73">
        <v>0</v>
      </c>
      <c r="L1456" s="73">
        <v>0</v>
      </c>
      <c r="M1456" s="73">
        <v>0</v>
      </c>
      <c r="N1456" s="73">
        <v>1200000</v>
      </c>
      <c r="O1456" s="73">
        <v>1474560</v>
      </c>
      <c r="P1456" s="73">
        <v>21</v>
      </c>
      <c r="Q1456" s="73">
        <v>1389773.428571</v>
      </c>
      <c r="R1456" s="73">
        <v>1140480</v>
      </c>
      <c r="S1456" s="73">
        <v>1198080</v>
      </c>
      <c r="T1456" s="73">
        <v>1580</v>
      </c>
      <c r="U1456" s="73">
        <v>1156793.016451</v>
      </c>
      <c r="V1456" s="73">
        <v>11263</v>
      </c>
      <c r="W1456" s="73">
        <v>1950780</v>
      </c>
      <c r="X1456" s="73">
        <v>14404</v>
      </c>
      <c r="Y1456" s="73">
        <v>60129.696819999997</v>
      </c>
      <c r="Z1456" s="73">
        <v>11100</v>
      </c>
      <c r="AA1456" s="73">
        <v>2427960</v>
      </c>
      <c r="AB1456" s="73">
        <v>68221.75</v>
      </c>
      <c r="AC1456" s="73">
        <v>28294.966530999998</v>
      </c>
      <c r="AD1456" s="75">
        <f t="shared" si="66"/>
        <v>1827732965.9925799</v>
      </c>
      <c r="AE1456" s="74">
        <f t="shared" si="67"/>
        <v>1580</v>
      </c>
      <c r="AF1456" s="75">
        <f t="shared" si="68"/>
        <v>1156793.016451</v>
      </c>
    </row>
    <row r="1457" spans="1:32">
      <c r="A1457" s="69" t="s">
        <v>5126</v>
      </c>
      <c r="B1457" s="71" t="s">
        <v>1568</v>
      </c>
      <c r="C1457" s="71"/>
      <c r="D1457" s="72" t="s">
        <v>1215</v>
      </c>
      <c r="E1457" s="71" t="s">
        <v>1569</v>
      </c>
      <c r="F1457" s="71" t="s">
        <v>1570</v>
      </c>
      <c r="G1457" s="71"/>
      <c r="H1457" s="71" t="s">
        <v>1237</v>
      </c>
      <c r="I1457" s="71" t="s">
        <v>1219</v>
      </c>
      <c r="J1457" s="73">
        <v>4849</v>
      </c>
      <c r="K1457" s="73">
        <v>8810</v>
      </c>
      <c r="L1457" s="73">
        <v>218158</v>
      </c>
      <c r="M1457" s="73">
        <v>8369.3604300000006</v>
      </c>
      <c r="N1457" s="73">
        <v>2000</v>
      </c>
      <c r="O1457" s="73">
        <v>10610</v>
      </c>
      <c r="P1457" s="73">
        <v>384</v>
      </c>
      <c r="Q1457" s="73">
        <v>8401.2093129999994</v>
      </c>
      <c r="R1457" s="73">
        <v>0</v>
      </c>
      <c r="S1457" s="73">
        <v>0</v>
      </c>
      <c r="T1457" s="73">
        <v>0</v>
      </c>
      <c r="U1457" s="73">
        <v>0</v>
      </c>
      <c r="V1457" s="73">
        <v>34</v>
      </c>
      <c r="W1457" s="73">
        <v>10659.88</v>
      </c>
      <c r="X1457" s="73">
        <v>18284.07</v>
      </c>
      <c r="Y1457" s="73">
        <v>326.52088800000001</v>
      </c>
      <c r="Z1457" s="73">
        <v>173</v>
      </c>
      <c r="AA1457" s="73">
        <v>8907</v>
      </c>
      <c r="AB1457" s="73">
        <v>36897</v>
      </c>
      <c r="AC1457" s="73">
        <v>7618.9920300000003</v>
      </c>
      <c r="AD1457" s="75">
        <f t="shared" si="66"/>
        <v>1825842932.6879401</v>
      </c>
      <c r="AE1457" s="74">
        <f t="shared" si="67"/>
        <v>218158</v>
      </c>
      <c r="AF1457" s="75">
        <f t="shared" si="68"/>
        <v>8369.3604300000006</v>
      </c>
    </row>
    <row r="1458" spans="1:32">
      <c r="A1458" s="69" t="s">
        <v>5127</v>
      </c>
      <c r="B1458" s="71" t="s">
        <v>4216</v>
      </c>
      <c r="C1458" s="71"/>
      <c r="D1458" s="72" t="s">
        <v>1215</v>
      </c>
      <c r="E1458" s="71" t="s">
        <v>1330</v>
      </c>
      <c r="F1458" s="71" t="s">
        <v>1331</v>
      </c>
      <c r="G1458" s="71"/>
      <c r="H1458" s="71" t="s">
        <v>1237</v>
      </c>
      <c r="I1458" s="71" t="s">
        <v>1219</v>
      </c>
      <c r="J1458" s="73">
        <v>2518</v>
      </c>
      <c r="K1458" s="73">
        <v>4309</v>
      </c>
      <c r="L1458" s="73">
        <v>582669</v>
      </c>
      <c r="M1458" s="73">
        <v>3132.8058329999999</v>
      </c>
      <c r="N1458" s="73">
        <v>3481.5839799999999</v>
      </c>
      <c r="O1458" s="73">
        <v>4268</v>
      </c>
      <c r="P1458" s="73">
        <v>285</v>
      </c>
      <c r="Q1458" s="73">
        <v>4053.6253240000001</v>
      </c>
      <c r="R1458" s="73">
        <v>0</v>
      </c>
      <c r="S1458" s="73">
        <v>0</v>
      </c>
      <c r="T1458" s="73">
        <v>0</v>
      </c>
      <c r="U1458" s="73">
        <v>0</v>
      </c>
      <c r="V1458" s="73">
        <v>5400</v>
      </c>
      <c r="W1458" s="73">
        <v>5400</v>
      </c>
      <c r="X1458" s="73">
        <v>0.33300000000000002</v>
      </c>
      <c r="Y1458" s="73">
        <v>5405.4053999999996</v>
      </c>
      <c r="Z1458" s="73">
        <v>86</v>
      </c>
      <c r="AA1458" s="73">
        <v>288</v>
      </c>
      <c r="AB1458" s="73">
        <v>1520</v>
      </c>
      <c r="AC1458" s="73">
        <v>136.53683799999999</v>
      </c>
      <c r="AD1458" s="75">
        <f t="shared" si="66"/>
        <v>1825388841.908277</v>
      </c>
      <c r="AE1458" s="74">
        <f t="shared" si="67"/>
        <v>582669</v>
      </c>
      <c r="AF1458" s="75">
        <f t="shared" si="68"/>
        <v>3132.8058329999999</v>
      </c>
    </row>
    <row r="1459" spans="1:32">
      <c r="A1459" s="69" t="s">
        <v>5128</v>
      </c>
      <c r="B1459" s="71" t="s">
        <v>5129</v>
      </c>
      <c r="C1459" s="71"/>
      <c r="D1459" s="72" t="s">
        <v>1219</v>
      </c>
      <c r="E1459" s="71" t="s">
        <v>5130</v>
      </c>
      <c r="F1459" s="71" t="s">
        <v>5131</v>
      </c>
      <c r="G1459" s="71"/>
      <c r="H1459" s="71" t="s">
        <v>1237</v>
      </c>
      <c r="I1459" s="71" t="s">
        <v>1215</v>
      </c>
      <c r="J1459" s="73">
        <v>67672</v>
      </c>
      <c r="K1459" s="73">
        <v>81434</v>
      </c>
      <c r="L1459" s="73">
        <v>15514</v>
      </c>
      <c r="M1459" s="73">
        <v>72870.417686000001</v>
      </c>
      <c r="N1459" s="73">
        <v>0</v>
      </c>
      <c r="O1459" s="73">
        <v>773747</v>
      </c>
      <c r="P1459" s="73">
        <v>4890.0996599999999</v>
      </c>
      <c r="Q1459" s="73">
        <v>29533.799128999999</v>
      </c>
      <c r="R1459" s="73">
        <v>24570</v>
      </c>
      <c r="S1459" s="73">
        <v>72071</v>
      </c>
      <c r="T1459" s="73">
        <v>17549</v>
      </c>
      <c r="U1459" s="73">
        <v>39563.692113999998</v>
      </c>
      <c r="V1459" s="73">
        <v>475</v>
      </c>
      <c r="W1459" s="73">
        <v>84930</v>
      </c>
      <c r="X1459" s="73">
        <v>50945.60312</v>
      </c>
      <c r="Y1459" s="73">
        <v>6671.0865590000003</v>
      </c>
      <c r="Z1459" s="73">
        <v>79</v>
      </c>
      <c r="AA1459" s="73">
        <v>88400</v>
      </c>
      <c r="AB1459" s="73">
        <v>138466.48000000001</v>
      </c>
      <c r="AC1459" s="73">
        <v>2164.0530079999999</v>
      </c>
      <c r="AD1459" s="75">
        <f t="shared" si="66"/>
        <v>1824814892.8891897</v>
      </c>
      <c r="AE1459" s="74">
        <f t="shared" si="67"/>
        <v>33063</v>
      </c>
      <c r="AF1459" s="75">
        <f t="shared" si="68"/>
        <v>55192.054347433375</v>
      </c>
    </row>
    <row r="1460" spans="1:32">
      <c r="A1460" s="69" t="s">
        <v>5132</v>
      </c>
      <c r="B1460" s="71" t="s">
        <v>5133</v>
      </c>
      <c r="C1460" s="71"/>
      <c r="D1460" s="72" t="s">
        <v>1215</v>
      </c>
      <c r="E1460" s="71" t="s">
        <v>5134</v>
      </c>
      <c r="F1460" s="71" t="s">
        <v>5135</v>
      </c>
      <c r="G1460" s="71"/>
      <c r="H1460" s="71" t="s">
        <v>1224</v>
      </c>
      <c r="I1460" s="71" t="s">
        <v>1215</v>
      </c>
      <c r="J1460" s="73">
        <v>0</v>
      </c>
      <c r="K1460" s="73">
        <v>0</v>
      </c>
      <c r="L1460" s="73">
        <v>0</v>
      </c>
      <c r="M1460" s="73">
        <v>0</v>
      </c>
      <c r="N1460" s="73">
        <v>1166000</v>
      </c>
      <c r="O1460" s="73">
        <v>1555526</v>
      </c>
      <c r="P1460" s="73">
        <v>442</v>
      </c>
      <c r="Q1460" s="73">
        <v>1371713.757918</v>
      </c>
      <c r="R1460" s="73">
        <v>1079931</v>
      </c>
      <c r="S1460" s="73">
        <v>1153043</v>
      </c>
      <c r="T1460" s="73">
        <v>1638</v>
      </c>
      <c r="U1460" s="73">
        <v>1113540.674601</v>
      </c>
      <c r="V1460" s="73">
        <v>1166930</v>
      </c>
      <c r="W1460" s="73">
        <v>1166930</v>
      </c>
      <c r="X1460" s="73">
        <v>72</v>
      </c>
      <c r="Y1460" s="73">
        <v>1166930</v>
      </c>
      <c r="Z1460" s="73">
        <v>1079931</v>
      </c>
      <c r="AA1460" s="73">
        <v>5834650</v>
      </c>
      <c r="AB1460" s="73">
        <v>1104.5999999999999</v>
      </c>
      <c r="AC1460" s="73">
        <v>1201386.6835409999</v>
      </c>
      <c r="AD1460" s="75">
        <f t="shared" si="66"/>
        <v>1823979624.996438</v>
      </c>
      <c r="AE1460" s="74">
        <f t="shared" si="67"/>
        <v>1638</v>
      </c>
      <c r="AF1460" s="75">
        <f t="shared" si="68"/>
        <v>1113540.674601</v>
      </c>
    </row>
    <row r="1461" spans="1:32">
      <c r="A1461" s="69" t="s">
        <v>5136</v>
      </c>
      <c r="B1461" s="71" t="s">
        <v>5137</v>
      </c>
      <c r="C1461" s="71"/>
      <c r="D1461" s="72" t="s">
        <v>1219</v>
      </c>
      <c r="E1461" s="71" t="s">
        <v>2417</v>
      </c>
      <c r="F1461" s="71" t="s">
        <v>2418</v>
      </c>
      <c r="G1461" s="71"/>
      <c r="H1461" s="71" t="s">
        <v>1237</v>
      </c>
      <c r="I1461" s="71" t="s">
        <v>1215</v>
      </c>
      <c r="J1461" s="73">
        <v>28982</v>
      </c>
      <c r="K1461" s="73">
        <v>35505</v>
      </c>
      <c r="L1461" s="73">
        <v>47302</v>
      </c>
      <c r="M1461" s="73">
        <v>34415.125276999999</v>
      </c>
      <c r="N1461" s="73">
        <v>2576</v>
      </c>
      <c r="O1461" s="73">
        <v>17115500</v>
      </c>
      <c r="P1461" s="73">
        <v>6418.1760000000004</v>
      </c>
      <c r="Q1461" s="73">
        <v>203091.64684</v>
      </c>
      <c r="R1461" s="73">
        <v>18533</v>
      </c>
      <c r="S1461" s="73">
        <v>33814</v>
      </c>
      <c r="T1461" s="73">
        <v>8012</v>
      </c>
      <c r="U1461" s="73">
        <v>24463.353715000001</v>
      </c>
      <c r="V1461" s="73">
        <v>2238</v>
      </c>
      <c r="W1461" s="73">
        <v>489510</v>
      </c>
      <c r="X1461" s="73">
        <v>5787</v>
      </c>
      <c r="Y1461" s="73">
        <v>28803.982507000001</v>
      </c>
      <c r="Z1461" s="73">
        <v>2688</v>
      </c>
      <c r="AA1461" s="73">
        <v>10366645</v>
      </c>
      <c r="AB1461" s="73">
        <v>8837.9120000000003</v>
      </c>
      <c r="AC1461" s="73">
        <v>29967.213022</v>
      </c>
      <c r="AD1461" s="75">
        <f t="shared" si="66"/>
        <v>1823904645.817234</v>
      </c>
      <c r="AE1461" s="74">
        <f t="shared" si="67"/>
        <v>55314</v>
      </c>
      <c r="AF1461" s="75">
        <f t="shared" si="68"/>
        <v>32973.653068250969</v>
      </c>
    </row>
    <row r="1462" spans="1:32">
      <c r="A1462" s="69" t="s">
        <v>5138</v>
      </c>
      <c r="B1462" s="71" t="s">
        <v>5139</v>
      </c>
      <c r="C1462" s="71"/>
      <c r="D1462" s="72" t="s">
        <v>1215</v>
      </c>
      <c r="E1462" s="71" t="s">
        <v>1956</v>
      </c>
      <c r="F1462" s="71" t="s">
        <v>1957</v>
      </c>
      <c r="G1462" s="71"/>
      <c r="H1462" s="71" t="s">
        <v>1966</v>
      </c>
      <c r="I1462" s="71" t="s">
        <v>1215</v>
      </c>
      <c r="J1462" s="73">
        <v>0</v>
      </c>
      <c r="K1462" s="73">
        <v>0</v>
      </c>
      <c r="L1462" s="73">
        <v>0</v>
      </c>
      <c r="M1462" s="73">
        <v>0</v>
      </c>
      <c r="N1462" s="73">
        <v>1137600</v>
      </c>
      <c r="O1462" s="73">
        <v>1520000</v>
      </c>
      <c r="P1462" s="73">
        <v>131</v>
      </c>
      <c r="Q1462" s="73">
        <v>1299579.4656469999</v>
      </c>
      <c r="R1462" s="73">
        <v>1098294</v>
      </c>
      <c r="S1462" s="73">
        <v>1326420</v>
      </c>
      <c r="T1462" s="73">
        <v>1460</v>
      </c>
      <c r="U1462" s="73">
        <v>1248997.0458849999</v>
      </c>
      <c r="V1462" s="73">
        <v>4303</v>
      </c>
      <c r="W1462" s="73">
        <v>1898139</v>
      </c>
      <c r="X1462" s="73">
        <v>403</v>
      </c>
      <c r="Y1462" s="73">
        <v>1235326.999997</v>
      </c>
      <c r="Z1462" s="73">
        <v>11250</v>
      </c>
      <c r="AA1462" s="73">
        <v>2387596</v>
      </c>
      <c r="AB1462" s="73">
        <v>1726</v>
      </c>
      <c r="AC1462" s="73">
        <v>1101860.7894820001</v>
      </c>
      <c r="AD1462" s="75">
        <f t="shared" si="66"/>
        <v>1823535686.9920998</v>
      </c>
      <c r="AE1462" s="74">
        <f t="shared" si="67"/>
        <v>1460</v>
      </c>
      <c r="AF1462" s="75">
        <f t="shared" si="68"/>
        <v>1248997.0458849999</v>
      </c>
    </row>
    <row r="1463" spans="1:32">
      <c r="A1463" s="69" t="s">
        <v>5140</v>
      </c>
      <c r="B1463" s="71" t="s">
        <v>5141</v>
      </c>
      <c r="C1463" s="71"/>
      <c r="D1463" s="72" t="s">
        <v>1215</v>
      </c>
      <c r="E1463" s="71" t="s">
        <v>1813</v>
      </c>
      <c r="F1463" s="71" t="s">
        <v>1814</v>
      </c>
      <c r="G1463" s="71"/>
      <c r="H1463" s="71" t="s">
        <v>1237</v>
      </c>
      <c r="I1463" s="71" t="s">
        <v>1219</v>
      </c>
      <c r="J1463" s="73">
        <v>11700</v>
      </c>
      <c r="K1463" s="73">
        <v>41394</v>
      </c>
      <c r="L1463" s="73">
        <v>42625</v>
      </c>
      <c r="M1463" s="73">
        <v>37924.646679999998</v>
      </c>
      <c r="N1463" s="73">
        <v>390</v>
      </c>
      <c r="O1463" s="73">
        <v>81126</v>
      </c>
      <c r="P1463" s="73">
        <v>9076.2009999999991</v>
      </c>
      <c r="Q1463" s="73">
        <v>31347.140094999999</v>
      </c>
      <c r="R1463" s="73">
        <v>11700</v>
      </c>
      <c r="S1463" s="73">
        <v>29660</v>
      </c>
      <c r="T1463" s="73">
        <v>10773</v>
      </c>
      <c r="U1463" s="73">
        <v>18985.758280999999</v>
      </c>
      <c r="V1463" s="73">
        <v>13.91</v>
      </c>
      <c r="W1463" s="73">
        <v>58920</v>
      </c>
      <c r="X1463" s="73">
        <v>44305.098400000003</v>
      </c>
      <c r="Y1463" s="73">
        <v>2107.013152</v>
      </c>
      <c r="Z1463" s="73">
        <v>0</v>
      </c>
      <c r="AA1463" s="73">
        <v>111664</v>
      </c>
      <c r="AB1463" s="73">
        <v>143689.82999</v>
      </c>
      <c r="AC1463" s="73">
        <v>2589.7409790000002</v>
      </c>
      <c r="AD1463" s="75">
        <f t="shared" si="66"/>
        <v>1821071638.6962128</v>
      </c>
      <c r="AE1463" s="74">
        <f t="shared" si="67"/>
        <v>53398</v>
      </c>
      <c r="AF1463" s="75">
        <f t="shared" si="68"/>
        <v>34103.742437848101</v>
      </c>
    </row>
    <row r="1464" spans="1:32">
      <c r="A1464" s="69" t="s">
        <v>5142</v>
      </c>
      <c r="B1464" s="71" t="s">
        <v>5143</v>
      </c>
      <c r="C1464" s="71"/>
      <c r="D1464" s="72" t="s">
        <v>1215</v>
      </c>
      <c r="E1464" s="71" t="s">
        <v>5144</v>
      </c>
      <c r="F1464" s="71" t="s">
        <v>3538</v>
      </c>
      <c r="G1464" s="71"/>
      <c r="H1464" s="71" t="s">
        <v>1621</v>
      </c>
      <c r="I1464" s="71" t="s">
        <v>1215</v>
      </c>
      <c r="J1464" s="73">
        <v>42697</v>
      </c>
      <c r="K1464" s="73">
        <v>54900</v>
      </c>
      <c r="L1464" s="73">
        <v>29211</v>
      </c>
      <c r="M1464" s="73">
        <v>48261.973840999999</v>
      </c>
      <c r="N1464" s="73">
        <v>6505.6</v>
      </c>
      <c r="O1464" s="73">
        <v>197912</v>
      </c>
      <c r="P1464" s="73">
        <v>9541</v>
      </c>
      <c r="Q1464" s="73">
        <v>45431.444983000001</v>
      </c>
      <c r="R1464" s="73">
        <v>33168</v>
      </c>
      <c r="S1464" s="73">
        <v>36710</v>
      </c>
      <c r="T1464" s="73">
        <v>11549</v>
      </c>
      <c r="U1464" s="73">
        <v>35528.474841000003</v>
      </c>
      <c r="V1464" s="73">
        <v>594</v>
      </c>
      <c r="W1464" s="73">
        <v>67500</v>
      </c>
      <c r="X1464" s="73">
        <v>783</v>
      </c>
      <c r="Y1464" s="73">
        <v>42397.068400999997</v>
      </c>
      <c r="Z1464" s="73">
        <v>52</v>
      </c>
      <c r="AA1464" s="73">
        <v>885240</v>
      </c>
      <c r="AB1464" s="73">
        <v>7736.6</v>
      </c>
      <c r="AC1464" s="73">
        <v>44013.639789000001</v>
      </c>
      <c r="AD1464" s="75">
        <f t="shared" si="66"/>
        <v>1820098873.8081601</v>
      </c>
      <c r="AE1464" s="74">
        <f t="shared" si="67"/>
        <v>40760</v>
      </c>
      <c r="AF1464" s="75">
        <f t="shared" si="68"/>
        <v>44654.044990386654</v>
      </c>
    </row>
    <row r="1465" spans="1:32">
      <c r="A1465" s="69" t="s">
        <v>5145</v>
      </c>
      <c r="B1465" s="71" t="s">
        <v>5146</v>
      </c>
      <c r="C1465" s="71"/>
      <c r="D1465" s="72" t="s">
        <v>1219</v>
      </c>
      <c r="E1465" s="71" t="s">
        <v>5130</v>
      </c>
      <c r="F1465" s="71" t="s">
        <v>5131</v>
      </c>
      <c r="G1465" s="71"/>
      <c r="H1465" s="71" t="s">
        <v>1237</v>
      </c>
      <c r="I1465" s="71" t="s">
        <v>1215</v>
      </c>
      <c r="J1465" s="73">
        <v>49088</v>
      </c>
      <c r="K1465" s="73">
        <v>59070</v>
      </c>
      <c r="L1465" s="73">
        <v>25863</v>
      </c>
      <c r="M1465" s="73">
        <v>53013.944901000003</v>
      </c>
      <c r="N1465" s="73">
        <v>0</v>
      </c>
      <c r="O1465" s="73">
        <v>436514</v>
      </c>
      <c r="P1465" s="73">
        <v>7610.53701</v>
      </c>
      <c r="Q1465" s="73">
        <v>19675.443979</v>
      </c>
      <c r="R1465" s="73">
        <v>14010</v>
      </c>
      <c r="S1465" s="73">
        <v>52278</v>
      </c>
      <c r="T1465" s="73">
        <v>23010</v>
      </c>
      <c r="U1465" s="73">
        <v>19391.504035999998</v>
      </c>
      <c r="V1465" s="73">
        <v>525</v>
      </c>
      <c r="W1465" s="73">
        <v>68808</v>
      </c>
      <c r="X1465" s="73">
        <v>90640.831699999995</v>
      </c>
      <c r="Y1465" s="73">
        <v>2936.0580260000002</v>
      </c>
      <c r="Z1465" s="73">
        <v>30</v>
      </c>
      <c r="AA1465" s="73">
        <v>62100</v>
      </c>
      <c r="AB1465" s="73">
        <v>382309.48</v>
      </c>
      <c r="AC1465" s="73">
        <v>1016.597342</v>
      </c>
      <c r="AD1465" s="75">
        <f t="shared" si="66"/>
        <v>1817298164.8429232</v>
      </c>
      <c r="AE1465" s="74">
        <f t="shared" si="67"/>
        <v>48873</v>
      </c>
      <c r="AF1465" s="75">
        <f t="shared" si="68"/>
        <v>37184.092747384508</v>
      </c>
    </row>
    <row r="1466" spans="1:32">
      <c r="A1466" s="69" t="s">
        <v>5147</v>
      </c>
      <c r="B1466" s="71" t="s">
        <v>5148</v>
      </c>
      <c r="C1466" s="71"/>
      <c r="D1466" s="72" t="s">
        <v>1215</v>
      </c>
      <c r="E1466" s="71" t="s">
        <v>2172</v>
      </c>
      <c r="F1466" s="71" t="s">
        <v>2173</v>
      </c>
      <c r="G1466" s="71"/>
      <c r="H1466" s="71" t="s">
        <v>1237</v>
      </c>
      <c r="I1466" s="71" t="s">
        <v>1219</v>
      </c>
      <c r="J1466" s="73">
        <v>12620</v>
      </c>
      <c r="K1466" s="73">
        <v>22271</v>
      </c>
      <c r="L1466" s="73">
        <v>49474</v>
      </c>
      <c r="M1466" s="73">
        <v>20496.048929</v>
      </c>
      <c r="N1466" s="73">
        <v>1592</v>
      </c>
      <c r="O1466" s="73">
        <v>287148</v>
      </c>
      <c r="P1466" s="73">
        <v>10045</v>
      </c>
      <c r="Q1466" s="73">
        <v>18404.375978</v>
      </c>
      <c r="R1466" s="73">
        <v>12393</v>
      </c>
      <c r="S1466" s="73">
        <v>17415</v>
      </c>
      <c r="T1466" s="73">
        <v>59033</v>
      </c>
      <c r="U1466" s="73">
        <v>13594.483301</v>
      </c>
      <c r="V1466" s="73">
        <v>232</v>
      </c>
      <c r="W1466" s="73">
        <v>37120</v>
      </c>
      <c r="X1466" s="73">
        <v>38655</v>
      </c>
      <c r="Y1466" s="73">
        <v>14460.922802999999</v>
      </c>
      <c r="Z1466" s="73">
        <v>0</v>
      </c>
      <c r="AA1466" s="73">
        <v>5054160</v>
      </c>
      <c r="AB1466" s="73">
        <v>77381.891640000002</v>
      </c>
      <c r="AC1466" s="73">
        <v>9929.7450809999991</v>
      </c>
      <c r="AD1466" s="75">
        <f t="shared" si="66"/>
        <v>1816544657.421279</v>
      </c>
      <c r="AE1466" s="74">
        <f t="shared" si="67"/>
        <v>108507</v>
      </c>
      <c r="AF1466" s="75">
        <f t="shared" si="68"/>
        <v>16741.266991265806</v>
      </c>
    </row>
    <row r="1467" spans="1:32">
      <c r="A1467" s="69" t="s">
        <v>5149</v>
      </c>
      <c r="B1467" s="71" t="s">
        <v>5150</v>
      </c>
      <c r="C1467" s="71"/>
      <c r="D1467" s="72" t="s">
        <v>1219</v>
      </c>
      <c r="E1467" s="71" t="s">
        <v>4224</v>
      </c>
      <c r="F1467" s="71" t="s">
        <v>4225</v>
      </c>
      <c r="G1467" s="71"/>
      <c r="H1467" s="71" t="s">
        <v>1237</v>
      </c>
      <c r="I1467" s="71" t="s">
        <v>1215</v>
      </c>
      <c r="J1467" s="73">
        <v>1424</v>
      </c>
      <c r="K1467" s="73">
        <v>61550</v>
      </c>
      <c r="L1467" s="73">
        <v>68034</v>
      </c>
      <c r="M1467" s="73">
        <v>22363.722691999999</v>
      </c>
      <c r="N1467" s="73">
        <v>0</v>
      </c>
      <c r="O1467" s="73">
        <v>885400</v>
      </c>
      <c r="P1467" s="73">
        <v>12400</v>
      </c>
      <c r="Q1467" s="73">
        <v>12755.77901</v>
      </c>
      <c r="R1467" s="73">
        <v>585</v>
      </c>
      <c r="S1467" s="73">
        <v>42028</v>
      </c>
      <c r="T1467" s="73">
        <v>21640</v>
      </c>
      <c r="U1467" s="73">
        <v>13587.055632</v>
      </c>
      <c r="V1467" s="73">
        <v>42</v>
      </c>
      <c r="W1467" s="73">
        <v>78260</v>
      </c>
      <c r="X1467" s="73">
        <v>215662.76657000001</v>
      </c>
      <c r="Y1467" s="73">
        <v>1251.291273</v>
      </c>
      <c r="Z1467" s="73">
        <v>42</v>
      </c>
      <c r="AA1467" s="73">
        <v>464940</v>
      </c>
      <c r="AB1467" s="73">
        <v>240669.15703999999</v>
      </c>
      <c r="AC1467" s="73">
        <v>1533.266216</v>
      </c>
      <c r="AD1467" s="75">
        <f t="shared" si="66"/>
        <v>1815517393.5040078</v>
      </c>
      <c r="AE1467" s="74">
        <f t="shared" si="67"/>
        <v>89674</v>
      </c>
      <c r="AF1467" s="75">
        <f t="shared" si="68"/>
        <v>20245.75008925673</v>
      </c>
    </row>
    <row r="1468" spans="1:32">
      <c r="A1468" s="69" t="s">
        <v>5151</v>
      </c>
      <c r="B1468" s="71" t="s">
        <v>5152</v>
      </c>
      <c r="C1468" s="71"/>
      <c r="D1468" s="72" t="s">
        <v>1215</v>
      </c>
      <c r="E1468" s="71" t="s">
        <v>5153</v>
      </c>
      <c r="F1468" s="71" t="s">
        <v>5154</v>
      </c>
      <c r="G1468" s="71"/>
      <c r="H1468" s="71" t="s">
        <v>1611</v>
      </c>
      <c r="I1468" s="71" t="s">
        <v>1215</v>
      </c>
      <c r="J1468" s="73">
        <v>57138</v>
      </c>
      <c r="K1468" s="73">
        <v>83293</v>
      </c>
      <c r="L1468" s="73">
        <v>25983</v>
      </c>
      <c r="M1468" s="73">
        <v>68538.722466000007</v>
      </c>
      <c r="N1468" s="73">
        <v>831.39</v>
      </c>
      <c r="O1468" s="73">
        <v>401960</v>
      </c>
      <c r="P1468" s="73">
        <v>3399.4</v>
      </c>
      <c r="Q1468" s="73">
        <v>71025.922191000005</v>
      </c>
      <c r="R1468" s="73">
        <v>55354</v>
      </c>
      <c r="S1468" s="73">
        <v>68813</v>
      </c>
      <c r="T1468" s="73">
        <v>550</v>
      </c>
      <c r="U1468" s="73">
        <v>61829.532722999997</v>
      </c>
      <c r="V1468" s="73">
        <v>1155</v>
      </c>
      <c r="W1468" s="73">
        <v>164000</v>
      </c>
      <c r="X1468" s="73">
        <v>509</v>
      </c>
      <c r="Y1468" s="73">
        <v>74492.312275000004</v>
      </c>
      <c r="Z1468" s="73">
        <v>199</v>
      </c>
      <c r="AA1468" s="73">
        <v>568125</v>
      </c>
      <c r="AB1468" s="73">
        <v>5596</v>
      </c>
      <c r="AC1468" s="73">
        <v>60774.622318000002</v>
      </c>
      <c r="AD1468" s="75">
        <f t="shared" si="66"/>
        <v>1814847868.831728</v>
      </c>
      <c r="AE1468" s="74">
        <f t="shared" si="67"/>
        <v>26533</v>
      </c>
      <c r="AF1468" s="75">
        <f t="shared" si="68"/>
        <v>68399.648318385705</v>
      </c>
    </row>
    <row r="1469" spans="1:32">
      <c r="A1469" s="69" t="s">
        <v>5155</v>
      </c>
      <c r="B1469" s="71" t="s">
        <v>5156</v>
      </c>
      <c r="C1469" s="71"/>
      <c r="D1469" s="72" t="s">
        <v>1215</v>
      </c>
      <c r="E1469" s="71" t="s">
        <v>3384</v>
      </c>
      <c r="F1469" s="71" t="s">
        <v>3385</v>
      </c>
      <c r="G1469" s="71"/>
      <c r="H1469" s="71" t="s">
        <v>1237</v>
      </c>
      <c r="I1469" s="71" t="s">
        <v>1215</v>
      </c>
      <c r="J1469" s="73">
        <v>2467</v>
      </c>
      <c r="K1469" s="73">
        <v>105081</v>
      </c>
      <c r="L1469" s="73">
        <v>4007</v>
      </c>
      <c r="M1469" s="73">
        <v>96679.225351999994</v>
      </c>
      <c r="N1469" s="73">
        <v>3210</v>
      </c>
      <c r="O1469" s="73">
        <v>122160</v>
      </c>
      <c r="P1469" s="73">
        <v>13160</v>
      </c>
      <c r="Q1469" s="73">
        <v>28676.819134000001</v>
      </c>
      <c r="R1469" s="73">
        <v>89287</v>
      </c>
      <c r="S1469" s="73">
        <v>103830</v>
      </c>
      <c r="T1469" s="73">
        <v>15393</v>
      </c>
      <c r="U1469" s="73">
        <v>92733.725258999999</v>
      </c>
      <c r="V1469" s="73">
        <v>3035</v>
      </c>
      <c r="W1469" s="73">
        <v>219441</v>
      </c>
      <c r="X1469" s="73">
        <v>170896.4933</v>
      </c>
      <c r="Y1469" s="73">
        <v>5592.2140509999999</v>
      </c>
      <c r="Z1469" s="73">
        <v>150</v>
      </c>
      <c r="AA1469" s="73">
        <v>846900</v>
      </c>
      <c r="AB1469" s="73">
        <v>257337.7</v>
      </c>
      <c r="AC1469" s="73">
        <v>4539.4576420000003</v>
      </c>
      <c r="AD1469" s="75">
        <f t="shared" si="66"/>
        <v>1814843888.8972511</v>
      </c>
      <c r="AE1469" s="74">
        <f t="shared" si="67"/>
        <v>19400</v>
      </c>
      <c r="AF1469" s="75">
        <f t="shared" si="68"/>
        <v>93548.654066868621</v>
      </c>
    </row>
    <row r="1470" spans="1:32">
      <c r="A1470" s="69" t="s">
        <v>5157</v>
      </c>
      <c r="B1470" s="71" t="s">
        <v>5158</v>
      </c>
      <c r="C1470" s="71"/>
      <c r="D1470" s="72" t="s">
        <v>1219</v>
      </c>
      <c r="E1470" s="71" t="s">
        <v>3645</v>
      </c>
      <c r="F1470" s="71" t="s">
        <v>3646</v>
      </c>
      <c r="G1470" s="71"/>
      <c r="H1470" s="71" t="s">
        <v>1237</v>
      </c>
      <c r="I1470" s="71" t="s">
        <v>1219</v>
      </c>
      <c r="J1470" s="73">
        <v>0</v>
      </c>
      <c r="K1470" s="73">
        <v>16434</v>
      </c>
      <c r="L1470" s="73">
        <v>99256.14</v>
      </c>
      <c r="M1470" s="73">
        <v>12520.792199</v>
      </c>
      <c r="N1470" s="73">
        <v>0</v>
      </c>
      <c r="O1470" s="73">
        <v>294900</v>
      </c>
      <c r="P1470" s="73">
        <v>210753.96</v>
      </c>
      <c r="Q1470" s="73">
        <v>1794.393272</v>
      </c>
      <c r="R1470" s="73">
        <v>4000</v>
      </c>
      <c r="S1470" s="73">
        <v>12100</v>
      </c>
      <c r="T1470" s="73">
        <v>80259</v>
      </c>
      <c r="U1470" s="73">
        <v>7115.4555819999996</v>
      </c>
      <c r="V1470" s="73">
        <v>2</v>
      </c>
      <c r="W1470" s="73">
        <v>36950</v>
      </c>
      <c r="X1470" s="73">
        <v>485115.98</v>
      </c>
      <c r="Y1470" s="73">
        <v>403.76397100000003</v>
      </c>
      <c r="Z1470" s="73">
        <v>14</v>
      </c>
      <c r="AA1470" s="73">
        <v>68500</v>
      </c>
      <c r="AB1470" s="73">
        <v>341568.66</v>
      </c>
      <c r="AC1470" s="73">
        <v>563.38380600000005</v>
      </c>
      <c r="AD1470" s="75">
        <f t="shared" si="66"/>
        <v>1813844852.9705899</v>
      </c>
      <c r="AE1470" s="74">
        <f t="shared" si="67"/>
        <v>179515.14</v>
      </c>
      <c r="AF1470" s="75">
        <f t="shared" si="68"/>
        <v>10104.133016137746</v>
      </c>
    </row>
    <row r="1471" spans="1:32">
      <c r="A1471" s="69" t="s">
        <v>5159</v>
      </c>
      <c r="B1471" s="71" t="s">
        <v>5160</v>
      </c>
      <c r="C1471" s="71"/>
      <c r="D1471" s="72" t="s">
        <v>1215</v>
      </c>
      <c r="E1471" s="71" t="s">
        <v>2741</v>
      </c>
      <c r="F1471" s="71" t="s">
        <v>2742</v>
      </c>
      <c r="G1471" s="71"/>
      <c r="H1471" s="71" t="s">
        <v>1237</v>
      </c>
      <c r="I1471" s="71" t="s">
        <v>1215</v>
      </c>
      <c r="J1471" s="73">
        <v>7537.6</v>
      </c>
      <c r="K1471" s="73">
        <v>22557</v>
      </c>
      <c r="L1471" s="73">
        <v>94230</v>
      </c>
      <c r="M1471" s="73">
        <v>19230.474799</v>
      </c>
      <c r="N1471" s="73">
        <v>0</v>
      </c>
      <c r="O1471" s="73">
        <v>75635</v>
      </c>
      <c r="P1471" s="73">
        <v>6946</v>
      </c>
      <c r="Q1471" s="73">
        <v>22725.684594999999</v>
      </c>
      <c r="R1471" s="73">
        <v>0</v>
      </c>
      <c r="S1471" s="73">
        <v>0</v>
      </c>
      <c r="T1471" s="73">
        <v>0</v>
      </c>
      <c r="U1471" s="73">
        <v>0</v>
      </c>
      <c r="V1471" s="73">
        <v>2939</v>
      </c>
      <c r="W1471" s="73">
        <v>25870</v>
      </c>
      <c r="X1471" s="73">
        <v>619</v>
      </c>
      <c r="Y1471" s="73">
        <v>19413.917573999999</v>
      </c>
      <c r="Z1471" s="73">
        <v>600</v>
      </c>
      <c r="AA1471" s="73">
        <v>26813</v>
      </c>
      <c r="AB1471" s="73">
        <v>4064</v>
      </c>
      <c r="AC1471" s="73">
        <v>19524.274604999999</v>
      </c>
      <c r="AD1471" s="75">
        <f t="shared" si="66"/>
        <v>1812087640.3097699</v>
      </c>
      <c r="AE1471" s="74">
        <f t="shared" si="67"/>
        <v>94230</v>
      </c>
      <c r="AF1471" s="75">
        <f t="shared" si="68"/>
        <v>19230.474799</v>
      </c>
    </row>
    <row r="1472" spans="1:32">
      <c r="A1472" s="69" t="s">
        <v>5161</v>
      </c>
      <c r="B1472" s="71" t="s">
        <v>5162</v>
      </c>
      <c r="C1472" s="71"/>
      <c r="D1472" s="72" t="s">
        <v>1219</v>
      </c>
      <c r="E1472" s="71" t="s">
        <v>2985</v>
      </c>
      <c r="F1472" s="71" t="s">
        <v>2986</v>
      </c>
      <c r="G1472" s="71"/>
      <c r="H1472" s="71" t="s">
        <v>1237</v>
      </c>
      <c r="I1472" s="71" t="s">
        <v>1215</v>
      </c>
      <c r="J1472" s="73">
        <v>82418</v>
      </c>
      <c r="K1472" s="73">
        <v>128260</v>
      </c>
      <c r="L1472" s="73">
        <v>16718</v>
      </c>
      <c r="M1472" s="73">
        <v>108000.57386600001</v>
      </c>
      <c r="N1472" s="73">
        <v>0</v>
      </c>
      <c r="O1472" s="73">
        <v>146500</v>
      </c>
      <c r="P1472" s="73">
        <v>532</v>
      </c>
      <c r="Q1472" s="73">
        <v>137685.83101699999</v>
      </c>
      <c r="R1472" s="73">
        <v>50344</v>
      </c>
      <c r="S1472" s="73">
        <v>62188</v>
      </c>
      <c r="T1472" s="73">
        <v>113</v>
      </c>
      <c r="U1472" s="73">
        <v>57259.008845999997</v>
      </c>
      <c r="V1472" s="73">
        <v>12719</v>
      </c>
      <c r="W1472" s="73">
        <v>395696</v>
      </c>
      <c r="X1472" s="73">
        <v>594</v>
      </c>
      <c r="Y1472" s="73">
        <v>15305.111111</v>
      </c>
      <c r="Z1472" s="73">
        <v>2115</v>
      </c>
      <c r="AA1472" s="73">
        <v>108445</v>
      </c>
      <c r="AB1472" s="73">
        <v>2947</v>
      </c>
      <c r="AC1472" s="73">
        <v>90381.360360999999</v>
      </c>
      <c r="AD1472" s="75">
        <f t="shared" si="66"/>
        <v>1812023861.891386</v>
      </c>
      <c r="AE1472" s="74">
        <f t="shared" si="67"/>
        <v>16831</v>
      </c>
      <c r="AF1472" s="75">
        <f t="shared" si="68"/>
        <v>107659.90504969319</v>
      </c>
    </row>
    <row r="1473" spans="1:32">
      <c r="A1473" s="69" t="s">
        <v>5163</v>
      </c>
      <c r="B1473" s="71" t="s">
        <v>5164</v>
      </c>
      <c r="C1473" s="71"/>
      <c r="D1473" s="72" t="s">
        <v>1219</v>
      </c>
      <c r="E1473" s="71" t="s">
        <v>5165</v>
      </c>
      <c r="F1473" s="71" t="s">
        <v>5166</v>
      </c>
      <c r="G1473" s="71"/>
      <c r="H1473" s="71" t="s">
        <v>1237</v>
      </c>
      <c r="I1473" s="71" t="s">
        <v>1219</v>
      </c>
      <c r="J1473" s="73">
        <v>10</v>
      </c>
      <c r="K1473" s="73">
        <v>21179</v>
      </c>
      <c r="L1473" s="73">
        <v>71067.420639999997</v>
      </c>
      <c r="M1473" s="73">
        <v>11626.147849000001</v>
      </c>
      <c r="N1473" s="73">
        <v>7</v>
      </c>
      <c r="O1473" s="73">
        <v>455427</v>
      </c>
      <c r="P1473" s="73">
        <v>6370310.8469700003</v>
      </c>
      <c r="Q1473" s="73">
        <v>26.366378000000001</v>
      </c>
      <c r="R1473" s="73">
        <v>9</v>
      </c>
      <c r="S1473" s="73">
        <v>5292</v>
      </c>
      <c r="T1473" s="73">
        <v>822939.29761999997</v>
      </c>
      <c r="U1473" s="73">
        <v>1195.8586479999999</v>
      </c>
      <c r="V1473" s="73">
        <v>3</v>
      </c>
      <c r="W1473" s="73">
        <v>841820</v>
      </c>
      <c r="X1473" s="73">
        <v>35057479.168070003</v>
      </c>
      <c r="Y1473" s="73">
        <v>18.027722000000001</v>
      </c>
      <c r="Z1473" s="73">
        <v>0</v>
      </c>
      <c r="AA1473" s="73">
        <v>1714608</v>
      </c>
      <c r="AB1473" s="73">
        <v>54538607.941880003</v>
      </c>
      <c r="AC1473" s="73">
        <v>13.442104</v>
      </c>
      <c r="AD1473" s="75">
        <f t="shared" si="66"/>
        <v>1810359415.4456367</v>
      </c>
      <c r="AE1473" s="74">
        <f t="shared" si="67"/>
        <v>894006.71825999999</v>
      </c>
      <c r="AF1473" s="75">
        <f t="shared" si="68"/>
        <v>2024.9953143183629</v>
      </c>
    </row>
    <row r="1474" spans="1:32">
      <c r="A1474" s="69" t="s">
        <v>5167</v>
      </c>
      <c r="B1474" s="71" t="s">
        <v>5168</v>
      </c>
      <c r="C1474" s="71"/>
      <c r="D1474" s="72" t="s">
        <v>1219</v>
      </c>
      <c r="E1474" s="71" t="s">
        <v>1263</v>
      </c>
      <c r="F1474" s="71" t="s">
        <v>1264</v>
      </c>
      <c r="G1474" s="71"/>
      <c r="H1474" s="71" t="s">
        <v>1707</v>
      </c>
      <c r="I1474" s="71" t="s">
        <v>1219</v>
      </c>
      <c r="J1474" s="73">
        <v>1100</v>
      </c>
      <c r="K1474" s="73">
        <v>1777</v>
      </c>
      <c r="L1474" s="73">
        <v>633006</v>
      </c>
      <c r="M1474" s="73">
        <v>1620.8583209999999</v>
      </c>
      <c r="N1474" s="73">
        <v>1404</v>
      </c>
      <c r="O1474" s="73">
        <v>6369</v>
      </c>
      <c r="P1474" s="73">
        <v>161622</v>
      </c>
      <c r="Q1474" s="73">
        <v>1917.224181</v>
      </c>
      <c r="R1474" s="73">
        <v>1010</v>
      </c>
      <c r="S1474" s="73">
        <v>1777</v>
      </c>
      <c r="T1474" s="73">
        <v>586650</v>
      </c>
      <c r="U1474" s="73">
        <v>1336.309874</v>
      </c>
      <c r="V1474" s="73">
        <v>1746.66</v>
      </c>
      <c r="W1474" s="73">
        <v>36283</v>
      </c>
      <c r="X1474" s="73">
        <v>149</v>
      </c>
      <c r="Y1474" s="73">
        <v>15490.366844</v>
      </c>
      <c r="Z1474" s="73">
        <v>0</v>
      </c>
      <c r="AA1474" s="73">
        <v>3365000</v>
      </c>
      <c r="AB1474" s="73">
        <v>248914.04</v>
      </c>
      <c r="AC1474" s="73">
        <v>1790.4125529999999</v>
      </c>
      <c r="AD1474" s="75">
        <f t="shared" ref="AD1474:AD1537" si="69">(L1474*M1474)+(T1474*U1474)</f>
        <v>1809959229.9250259</v>
      </c>
      <c r="AE1474" s="74">
        <f t="shared" ref="AE1474:AE1537" si="70">L1474+T1474</f>
        <v>1219656</v>
      </c>
      <c r="AF1474" s="75">
        <f t="shared" ref="AF1474:AF1537" si="71">AD1474/AE1474</f>
        <v>1483.9915762518497</v>
      </c>
    </row>
    <row r="1475" spans="1:32">
      <c r="A1475" s="69" t="s">
        <v>5169</v>
      </c>
      <c r="B1475" s="71" t="s">
        <v>5170</v>
      </c>
      <c r="C1475" s="71"/>
      <c r="D1475" s="72" t="s">
        <v>1215</v>
      </c>
      <c r="E1475" s="71" t="s">
        <v>5171</v>
      </c>
      <c r="F1475" s="71" t="s">
        <v>5172</v>
      </c>
      <c r="G1475" s="71"/>
      <c r="H1475" s="71" t="s">
        <v>1237</v>
      </c>
      <c r="I1475" s="71" t="s">
        <v>1219</v>
      </c>
      <c r="J1475" s="73">
        <v>1500</v>
      </c>
      <c r="K1475" s="73">
        <v>21603</v>
      </c>
      <c r="L1475" s="73">
        <v>264442.06666999997</v>
      </c>
      <c r="M1475" s="73">
        <v>2258.722256</v>
      </c>
      <c r="N1475" s="73">
        <v>62.43</v>
      </c>
      <c r="O1475" s="73">
        <v>25392</v>
      </c>
      <c r="P1475" s="73">
        <v>835946</v>
      </c>
      <c r="Q1475" s="73">
        <v>103.25951000000001</v>
      </c>
      <c r="R1475" s="73">
        <v>73</v>
      </c>
      <c r="S1475" s="73">
        <v>5850</v>
      </c>
      <c r="T1475" s="73">
        <v>807908</v>
      </c>
      <c r="U1475" s="73">
        <v>1500.638843</v>
      </c>
      <c r="V1475" s="73">
        <v>52</v>
      </c>
      <c r="W1475" s="73">
        <v>33300</v>
      </c>
      <c r="X1475" s="73">
        <v>4347594.4134200001</v>
      </c>
      <c r="Y1475" s="73">
        <v>173.15883700000001</v>
      </c>
      <c r="Z1475" s="73">
        <v>0</v>
      </c>
      <c r="AA1475" s="73">
        <v>207450</v>
      </c>
      <c r="AB1475" s="73">
        <v>6864315.7016099999</v>
      </c>
      <c r="AC1475" s="73">
        <v>133.760243</v>
      </c>
      <c r="AD1475" s="75">
        <f t="shared" si="69"/>
        <v>1809679307.7806087</v>
      </c>
      <c r="AE1475" s="74">
        <f t="shared" si="70"/>
        <v>1072350.0666700001</v>
      </c>
      <c r="AF1475" s="75">
        <f t="shared" si="71"/>
        <v>1687.5825945535291</v>
      </c>
    </row>
    <row r="1476" spans="1:32">
      <c r="A1476" s="69" t="s">
        <v>5173</v>
      </c>
      <c r="B1476" s="71" t="s">
        <v>5174</v>
      </c>
      <c r="C1476" s="71"/>
      <c r="D1476" s="72" t="s">
        <v>1219</v>
      </c>
      <c r="E1476" s="71" t="s">
        <v>2591</v>
      </c>
      <c r="F1476" s="71" t="s">
        <v>2592</v>
      </c>
      <c r="G1476" s="71"/>
      <c r="H1476" s="71" t="s">
        <v>1237</v>
      </c>
      <c r="I1476" s="71" t="s">
        <v>1219</v>
      </c>
      <c r="J1476" s="73">
        <v>15147</v>
      </c>
      <c r="K1476" s="73">
        <v>22440</v>
      </c>
      <c r="L1476" s="73">
        <v>89344</v>
      </c>
      <c r="M1476" s="73">
        <v>19238.759040000001</v>
      </c>
      <c r="N1476" s="73">
        <v>1925</v>
      </c>
      <c r="O1476" s="73">
        <v>91724</v>
      </c>
      <c r="P1476" s="73">
        <v>11256</v>
      </c>
      <c r="Q1476" s="73">
        <v>17232.482355</v>
      </c>
      <c r="R1476" s="73">
        <v>1800</v>
      </c>
      <c r="S1476" s="73">
        <v>5000</v>
      </c>
      <c r="T1476" s="73">
        <v>42533</v>
      </c>
      <c r="U1476" s="73">
        <v>2093.3204740000001</v>
      </c>
      <c r="V1476" s="73">
        <v>207</v>
      </c>
      <c r="W1476" s="73">
        <v>31187</v>
      </c>
      <c r="X1476" s="73">
        <v>25298</v>
      </c>
      <c r="Y1476" s="73">
        <v>2172.9814240000001</v>
      </c>
      <c r="Z1476" s="73">
        <v>2</v>
      </c>
      <c r="AA1476" s="73">
        <v>2690640</v>
      </c>
      <c r="AB1476" s="73">
        <v>71831.399999999994</v>
      </c>
      <c r="AC1476" s="73">
        <v>1638.5259550000001</v>
      </c>
      <c r="AD1476" s="75">
        <f t="shared" si="69"/>
        <v>1807902887.3904021</v>
      </c>
      <c r="AE1476" s="74">
        <f t="shared" si="70"/>
        <v>131877</v>
      </c>
      <c r="AF1476" s="75">
        <f t="shared" si="71"/>
        <v>13709.008298569137</v>
      </c>
    </row>
    <row r="1477" spans="1:32">
      <c r="A1477" s="69" t="s">
        <v>5175</v>
      </c>
      <c r="B1477" s="71" t="s">
        <v>5048</v>
      </c>
      <c r="C1477" s="71"/>
      <c r="D1477" s="72" t="s">
        <v>1215</v>
      </c>
      <c r="E1477" s="71" t="s">
        <v>2519</v>
      </c>
      <c r="F1477" s="71" t="s">
        <v>2520</v>
      </c>
      <c r="G1477" s="71"/>
      <c r="H1477" s="71" t="s">
        <v>1237</v>
      </c>
      <c r="I1477" s="71" t="s">
        <v>1215</v>
      </c>
      <c r="J1477" s="73">
        <v>50773</v>
      </c>
      <c r="K1477" s="73">
        <v>60261</v>
      </c>
      <c r="L1477" s="73">
        <v>34486</v>
      </c>
      <c r="M1477" s="73">
        <v>52394.260216000002</v>
      </c>
      <c r="N1477" s="73">
        <v>48357.71</v>
      </c>
      <c r="O1477" s="73">
        <v>68493</v>
      </c>
      <c r="P1477" s="73">
        <v>2183</v>
      </c>
      <c r="Q1477" s="73">
        <v>60449.759325999999</v>
      </c>
      <c r="R1477" s="73">
        <v>42448</v>
      </c>
      <c r="S1477" s="73">
        <v>47502</v>
      </c>
      <c r="T1477" s="73">
        <v>5</v>
      </c>
      <c r="U1477" s="73">
        <v>46491.199999999997</v>
      </c>
      <c r="V1477" s="73">
        <v>1000</v>
      </c>
      <c r="W1477" s="73">
        <v>57092</v>
      </c>
      <c r="X1477" s="73">
        <v>51</v>
      </c>
      <c r="Y1477" s="73">
        <v>10755.921566999999</v>
      </c>
      <c r="Z1477" s="73">
        <v>53560</v>
      </c>
      <c r="AA1477" s="73">
        <v>55913.1</v>
      </c>
      <c r="AB1477" s="73">
        <v>2</v>
      </c>
      <c r="AC1477" s="73">
        <v>54736.55</v>
      </c>
      <c r="AD1477" s="75">
        <f t="shared" si="69"/>
        <v>1807100913.8089762</v>
      </c>
      <c r="AE1477" s="74">
        <f t="shared" si="70"/>
        <v>34491</v>
      </c>
      <c r="AF1477" s="75">
        <f t="shared" si="71"/>
        <v>52393.404476790354</v>
      </c>
    </row>
    <row r="1478" spans="1:32">
      <c r="A1478" s="69" t="s">
        <v>5176</v>
      </c>
      <c r="B1478" s="71" t="s">
        <v>5177</v>
      </c>
      <c r="C1478" s="71"/>
      <c r="D1478" s="72" t="s">
        <v>1215</v>
      </c>
      <c r="E1478" s="71" t="s">
        <v>5178</v>
      </c>
      <c r="F1478" s="71" t="s">
        <v>5179</v>
      </c>
      <c r="G1478" s="71"/>
      <c r="H1478" s="71" t="s">
        <v>1237</v>
      </c>
      <c r="I1478" s="71" t="s">
        <v>1215</v>
      </c>
      <c r="J1478" s="73">
        <v>57767</v>
      </c>
      <c r="K1478" s="73">
        <v>211695</v>
      </c>
      <c r="L1478" s="73">
        <v>6551</v>
      </c>
      <c r="M1478" s="73">
        <v>180733.21263600001</v>
      </c>
      <c r="N1478" s="73">
        <v>7942</v>
      </c>
      <c r="O1478" s="73">
        <v>246488</v>
      </c>
      <c r="P1478" s="73">
        <v>2434</v>
      </c>
      <c r="Q1478" s="73">
        <v>84202.913308000003</v>
      </c>
      <c r="R1478" s="73">
        <v>11100</v>
      </c>
      <c r="S1478" s="73">
        <v>187357</v>
      </c>
      <c r="T1478" s="73">
        <v>8232</v>
      </c>
      <c r="U1478" s="73">
        <v>75637.800042000003</v>
      </c>
      <c r="V1478" s="73">
        <v>7578</v>
      </c>
      <c r="W1478" s="73">
        <v>225069</v>
      </c>
      <c r="X1478" s="73">
        <v>22582.75</v>
      </c>
      <c r="Y1478" s="73">
        <v>15918.217651999999</v>
      </c>
      <c r="Z1478" s="73">
        <v>1375</v>
      </c>
      <c r="AA1478" s="73">
        <v>221416</v>
      </c>
      <c r="AB1478" s="73">
        <v>46658.66</v>
      </c>
      <c r="AC1478" s="73">
        <v>13001.629225000001</v>
      </c>
      <c r="AD1478" s="75">
        <f t="shared" si="69"/>
        <v>1806633645.92418</v>
      </c>
      <c r="AE1478" s="74">
        <f t="shared" si="70"/>
        <v>14783</v>
      </c>
      <c r="AF1478" s="75">
        <f t="shared" si="71"/>
        <v>122210.21754205371</v>
      </c>
    </row>
    <row r="1479" spans="1:32">
      <c r="A1479" s="69" t="s">
        <v>5180</v>
      </c>
      <c r="B1479" s="71" t="s">
        <v>5181</v>
      </c>
      <c r="C1479" s="71"/>
      <c r="D1479" s="72" t="s">
        <v>1219</v>
      </c>
      <c r="E1479" s="71" t="s">
        <v>1569</v>
      </c>
      <c r="F1479" s="71" t="s">
        <v>1570</v>
      </c>
      <c r="G1479" s="71"/>
      <c r="H1479" s="71" t="s">
        <v>1237</v>
      </c>
      <c r="I1479" s="71" t="s">
        <v>1219</v>
      </c>
      <c r="J1479" s="73">
        <v>231</v>
      </c>
      <c r="K1479" s="73">
        <v>42191</v>
      </c>
      <c r="L1479" s="73">
        <v>49367</v>
      </c>
      <c r="M1479" s="73">
        <v>36563.865654000001</v>
      </c>
      <c r="N1479" s="73">
        <v>3</v>
      </c>
      <c r="O1479" s="73">
        <v>163913</v>
      </c>
      <c r="P1479" s="73">
        <v>71981.3</v>
      </c>
      <c r="Q1479" s="73">
        <v>12637.476273</v>
      </c>
      <c r="R1479" s="73">
        <v>0</v>
      </c>
      <c r="S1479" s="73">
        <v>0</v>
      </c>
      <c r="T1479" s="73">
        <v>0</v>
      </c>
      <c r="U1479" s="73">
        <v>0</v>
      </c>
      <c r="V1479" s="73">
        <v>266.16000000000003</v>
      </c>
      <c r="W1479" s="73">
        <v>51520</v>
      </c>
      <c r="X1479" s="73">
        <v>705.56</v>
      </c>
      <c r="Y1479" s="73">
        <v>1292.8390899999999</v>
      </c>
      <c r="Z1479" s="73">
        <v>10</v>
      </c>
      <c r="AA1479" s="73">
        <v>137200</v>
      </c>
      <c r="AB1479" s="73">
        <v>21407.521400000001</v>
      </c>
      <c r="AC1479" s="73">
        <v>414.871353</v>
      </c>
      <c r="AD1479" s="75">
        <f t="shared" si="69"/>
        <v>1805048355.7410181</v>
      </c>
      <c r="AE1479" s="74">
        <f t="shared" si="70"/>
        <v>49367</v>
      </c>
      <c r="AF1479" s="75">
        <f t="shared" si="71"/>
        <v>36563.865654000001</v>
      </c>
    </row>
    <row r="1480" spans="1:32">
      <c r="A1480" s="69" t="s">
        <v>5182</v>
      </c>
      <c r="B1480" s="71" t="s">
        <v>5183</v>
      </c>
      <c r="C1480" s="71"/>
      <c r="D1480" s="72" t="s">
        <v>1219</v>
      </c>
      <c r="E1480" s="71" t="s">
        <v>4677</v>
      </c>
      <c r="F1480" s="71" t="s">
        <v>4678</v>
      </c>
      <c r="G1480" s="71"/>
      <c r="H1480" s="71" t="s">
        <v>1237</v>
      </c>
      <c r="I1480" s="71" t="s">
        <v>1219</v>
      </c>
      <c r="J1480" s="73">
        <v>45</v>
      </c>
      <c r="K1480" s="73">
        <v>20220</v>
      </c>
      <c r="L1480" s="73">
        <v>60959.43333</v>
      </c>
      <c r="M1480" s="73">
        <v>4882.4834069999997</v>
      </c>
      <c r="N1480" s="73">
        <v>25</v>
      </c>
      <c r="O1480" s="73">
        <v>29966.67</v>
      </c>
      <c r="P1480" s="73">
        <v>1713749.99337</v>
      </c>
      <c r="Q1480" s="73">
        <v>92.731522999999996</v>
      </c>
      <c r="R1480" s="73">
        <v>39</v>
      </c>
      <c r="S1480" s="73">
        <v>18000</v>
      </c>
      <c r="T1480" s="73">
        <v>280879.66667000001</v>
      </c>
      <c r="U1480" s="73">
        <v>5362.5245160000004</v>
      </c>
      <c r="V1480" s="73">
        <v>1</v>
      </c>
      <c r="W1480" s="73">
        <v>287700</v>
      </c>
      <c r="X1480" s="73">
        <v>6791345.5107300002</v>
      </c>
      <c r="Y1480" s="73">
        <v>108.467384</v>
      </c>
      <c r="Z1480" s="73">
        <v>0</v>
      </c>
      <c r="AA1480" s="73">
        <v>5850000</v>
      </c>
      <c r="AB1480" s="73">
        <v>9599084.9781199992</v>
      </c>
      <c r="AC1480" s="73">
        <v>63.064238000000003</v>
      </c>
      <c r="AD1480" s="75">
        <f t="shared" si="69"/>
        <v>1803857520.2976308</v>
      </c>
      <c r="AE1480" s="74">
        <f t="shared" si="70"/>
        <v>341839.1</v>
      </c>
      <c r="AF1480" s="75">
        <f t="shared" si="71"/>
        <v>5276.9198149001413</v>
      </c>
    </row>
    <row r="1481" spans="1:32">
      <c r="A1481" s="69" t="s">
        <v>5184</v>
      </c>
      <c r="B1481" s="71" t="s">
        <v>5185</v>
      </c>
      <c r="C1481" s="71"/>
      <c r="D1481" s="72" t="s">
        <v>1219</v>
      </c>
      <c r="E1481" s="71" t="s">
        <v>2460</v>
      </c>
      <c r="F1481" s="71" t="s">
        <v>2461</v>
      </c>
      <c r="G1481" s="71"/>
      <c r="H1481" s="71" t="s">
        <v>1237</v>
      </c>
      <c r="I1481" s="71" t="s">
        <v>1215</v>
      </c>
      <c r="J1481" s="73">
        <v>56239</v>
      </c>
      <c r="K1481" s="73">
        <v>81778</v>
      </c>
      <c r="L1481" s="73">
        <v>27452</v>
      </c>
      <c r="M1481" s="73">
        <v>65252.195281</v>
      </c>
      <c r="N1481" s="73">
        <v>2400</v>
      </c>
      <c r="O1481" s="73">
        <v>239907</v>
      </c>
      <c r="P1481" s="73">
        <v>2093.36</v>
      </c>
      <c r="Q1481" s="73">
        <v>68246.407080999998</v>
      </c>
      <c r="R1481" s="73">
        <v>26500</v>
      </c>
      <c r="S1481" s="73">
        <v>32300</v>
      </c>
      <c r="T1481" s="73">
        <v>429</v>
      </c>
      <c r="U1481" s="73">
        <v>29180.652676000002</v>
      </c>
      <c r="V1481" s="73">
        <v>293</v>
      </c>
      <c r="W1481" s="73">
        <v>85289</v>
      </c>
      <c r="X1481" s="73">
        <v>593.53</v>
      </c>
      <c r="Y1481" s="73">
        <v>2051.030444</v>
      </c>
      <c r="Z1481" s="73">
        <v>284</v>
      </c>
      <c r="AA1481" s="73">
        <v>73211</v>
      </c>
      <c r="AB1481" s="73">
        <v>1046</v>
      </c>
      <c r="AC1481" s="73">
        <v>40258.233984999999</v>
      </c>
      <c r="AD1481" s="75">
        <f t="shared" si="69"/>
        <v>1803821764.852016</v>
      </c>
      <c r="AE1481" s="74">
        <f t="shared" si="70"/>
        <v>27881</v>
      </c>
      <c r="AF1481" s="75">
        <f t="shared" si="71"/>
        <v>64697.168855206626</v>
      </c>
    </row>
    <row r="1482" spans="1:32">
      <c r="A1482" s="69" t="s">
        <v>5186</v>
      </c>
      <c r="B1482" s="71" t="s">
        <v>5187</v>
      </c>
      <c r="C1482" s="71"/>
      <c r="D1482" s="72" t="s">
        <v>1219</v>
      </c>
      <c r="E1482" s="71" t="s">
        <v>2795</v>
      </c>
      <c r="F1482" s="71" t="s">
        <v>2796</v>
      </c>
      <c r="G1482" s="71"/>
      <c r="H1482" s="71" t="s">
        <v>1237</v>
      </c>
      <c r="I1482" s="71" t="s">
        <v>1215</v>
      </c>
      <c r="J1482" s="73">
        <v>549</v>
      </c>
      <c r="K1482" s="73">
        <v>33398</v>
      </c>
      <c r="L1482" s="73">
        <v>49065</v>
      </c>
      <c r="M1482" s="73">
        <v>29118.241266000001</v>
      </c>
      <c r="N1482" s="73">
        <v>0</v>
      </c>
      <c r="O1482" s="73">
        <v>3498012</v>
      </c>
      <c r="P1482" s="73">
        <v>18940</v>
      </c>
      <c r="Q1482" s="73">
        <v>15725.569809000001</v>
      </c>
      <c r="R1482" s="73">
        <v>13750</v>
      </c>
      <c r="S1482" s="73">
        <v>28151</v>
      </c>
      <c r="T1482" s="73">
        <v>21112</v>
      </c>
      <c r="U1482" s="73">
        <v>17730.073316999998</v>
      </c>
      <c r="V1482" s="73">
        <v>268</v>
      </c>
      <c r="W1482" s="73">
        <v>75000</v>
      </c>
      <c r="X1482" s="73">
        <v>235215.04</v>
      </c>
      <c r="Y1482" s="73">
        <v>1353.1587979999999</v>
      </c>
      <c r="Z1482" s="73">
        <v>34</v>
      </c>
      <c r="AA1482" s="73">
        <v>308750</v>
      </c>
      <c r="AB1482" s="73">
        <v>492335.16</v>
      </c>
      <c r="AC1482" s="73">
        <v>1148.513203</v>
      </c>
      <c r="AD1482" s="75">
        <f t="shared" si="69"/>
        <v>1803003815.584794</v>
      </c>
      <c r="AE1482" s="74">
        <f t="shared" si="70"/>
        <v>70177</v>
      </c>
      <c r="AF1482" s="75">
        <f t="shared" si="71"/>
        <v>25692.232719905296</v>
      </c>
    </row>
    <row r="1483" spans="1:32">
      <c r="A1483" s="69" t="s">
        <v>5188</v>
      </c>
      <c r="B1483" s="71" t="s">
        <v>3345</v>
      </c>
      <c r="C1483" s="71"/>
      <c r="D1483" s="72" t="s">
        <v>1219</v>
      </c>
      <c r="E1483" s="71"/>
      <c r="F1483" s="71"/>
      <c r="G1483" s="71"/>
      <c r="H1483" s="71" t="s">
        <v>1621</v>
      </c>
      <c r="I1483" s="71" t="s">
        <v>1215</v>
      </c>
      <c r="J1483" s="73">
        <v>5207</v>
      </c>
      <c r="K1483" s="73">
        <v>9774</v>
      </c>
      <c r="L1483" s="73">
        <v>207387</v>
      </c>
      <c r="M1483" s="73">
        <v>8685.8482929999991</v>
      </c>
      <c r="N1483" s="73">
        <v>1629</v>
      </c>
      <c r="O1483" s="73">
        <v>23850</v>
      </c>
      <c r="P1483" s="73">
        <v>9441</v>
      </c>
      <c r="Q1483" s="73">
        <v>9081.30105</v>
      </c>
      <c r="R1483" s="73">
        <v>0</v>
      </c>
      <c r="S1483" s="73">
        <v>0</v>
      </c>
      <c r="T1483" s="73">
        <v>0</v>
      </c>
      <c r="U1483" s="73">
        <v>0</v>
      </c>
      <c r="V1483" s="73">
        <v>0</v>
      </c>
      <c r="W1483" s="73">
        <v>0</v>
      </c>
      <c r="X1483" s="73">
        <v>0</v>
      </c>
      <c r="Y1483" s="73">
        <v>0</v>
      </c>
      <c r="Z1483" s="73">
        <v>9079</v>
      </c>
      <c r="AA1483" s="73">
        <v>10478</v>
      </c>
      <c r="AB1483" s="73">
        <v>12</v>
      </c>
      <c r="AC1483" s="73">
        <v>9778.5</v>
      </c>
      <c r="AD1483" s="75">
        <f t="shared" si="69"/>
        <v>1801332019.9403908</v>
      </c>
      <c r="AE1483" s="74">
        <f t="shared" si="70"/>
        <v>207387</v>
      </c>
      <c r="AF1483" s="75">
        <f t="shared" si="71"/>
        <v>8685.8482929999991</v>
      </c>
    </row>
    <row r="1484" spans="1:32">
      <c r="A1484" s="69" t="s">
        <v>5189</v>
      </c>
      <c r="B1484" s="71" t="s">
        <v>5190</v>
      </c>
      <c r="C1484" s="71"/>
      <c r="D1484" s="72" t="s">
        <v>1215</v>
      </c>
      <c r="E1484" s="71" t="s">
        <v>1355</v>
      </c>
      <c r="F1484" s="71" t="s">
        <v>1356</v>
      </c>
      <c r="G1484" s="71"/>
      <c r="H1484" s="71" t="s">
        <v>1237</v>
      </c>
      <c r="I1484" s="71" t="s">
        <v>1219</v>
      </c>
      <c r="J1484" s="73">
        <v>6159240</v>
      </c>
      <c r="K1484" s="73">
        <v>6159240</v>
      </c>
      <c r="L1484" s="73">
        <v>31</v>
      </c>
      <c r="M1484" s="73">
        <v>6159240</v>
      </c>
      <c r="N1484" s="73">
        <v>36489</v>
      </c>
      <c r="O1484" s="73">
        <v>6660000</v>
      </c>
      <c r="P1484" s="73">
        <v>377.16699999999997</v>
      </c>
      <c r="Q1484" s="73">
        <v>336506.40167300001</v>
      </c>
      <c r="R1484" s="73">
        <v>6159240</v>
      </c>
      <c r="S1484" s="73">
        <v>6159240</v>
      </c>
      <c r="T1484" s="73">
        <v>261</v>
      </c>
      <c r="U1484" s="73">
        <v>6159240</v>
      </c>
      <c r="V1484" s="73">
        <v>309</v>
      </c>
      <c r="W1484" s="73">
        <v>6622920</v>
      </c>
      <c r="X1484" s="73">
        <v>654.34398999999996</v>
      </c>
      <c r="Y1484" s="73">
        <v>405135.56110300001</v>
      </c>
      <c r="Z1484" s="73">
        <v>309</v>
      </c>
      <c r="AA1484" s="73">
        <v>28345680</v>
      </c>
      <c r="AB1484" s="73">
        <v>18941.666659999999</v>
      </c>
      <c r="AC1484" s="73">
        <v>67885.015245999995</v>
      </c>
      <c r="AD1484" s="75">
        <f t="shared" si="69"/>
        <v>1798498080</v>
      </c>
      <c r="AE1484" s="74">
        <f t="shared" si="70"/>
        <v>292</v>
      </c>
      <c r="AF1484" s="75">
        <f t="shared" si="71"/>
        <v>6159240</v>
      </c>
    </row>
    <row r="1485" spans="1:32">
      <c r="A1485" s="69" t="s">
        <v>5191</v>
      </c>
      <c r="B1485" s="71" t="s">
        <v>5192</v>
      </c>
      <c r="C1485" s="71"/>
      <c r="D1485" s="72" t="s">
        <v>1219</v>
      </c>
      <c r="E1485" s="71" t="s">
        <v>1797</v>
      </c>
      <c r="F1485" s="71" t="s">
        <v>1798</v>
      </c>
      <c r="G1485" s="71"/>
      <c r="H1485" s="71" t="s">
        <v>1707</v>
      </c>
      <c r="I1485" s="71" t="s">
        <v>1219</v>
      </c>
      <c r="J1485" s="73">
        <v>2341</v>
      </c>
      <c r="K1485" s="73">
        <v>5350</v>
      </c>
      <c r="L1485" s="73">
        <v>442332</v>
      </c>
      <c r="M1485" s="73">
        <v>3995.6224849999999</v>
      </c>
      <c r="N1485" s="73">
        <v>1100</v>
      </c>
      <c r="O1485" s="73">
        <v>824400</v>
      </c>
      <c r="P1485" s="73">
        <v>100028.4</v>
      </c>
      <c r="Q1485" s="73">
        <v>4615.6397530000004</v>
      </c>
      <c r="R1485" s="73">
        <v>1750</v>
      </c>
      <c r="S1485" s="73">
        <v>15000</v>
      </c>
      <c r="T1485" s="73">
        <v>8778</v>
      </c>
      <c r="U1485" s="73">
        <v>3502.6960549999999</v>
      </c>
      <c r="V1485" s="73">
        <v>45</v>
      </c>
      <c r="W1485" s="73">
        <v>43200</v>
      </c>
      <c r="X1485" s="73">
        <v>105529.68</v>
      </c>
      <c r="Y1485" s="73">
        <v>4840.8089360000004</v>
      </c>
      <c r="Z1485" s="73">
        <v>0</v>
      </c>
      <c r="AA1485" s="73">
        <v>250000</v>
      </c>
      <c r="AB1485" s="73">
        <v>192674.6</v>
      </c>
      <c r="AC1485" s="73">
        <v>2193.921081</v>
      </c>
      <c r="AD1485" s="75">
        <f t="shared" si="69"/>
        <v>1798138351.0058098</v>
      </c>
      <c r="AE1485" s="74">
        <f t="shared" si="70"/>
        <v>451110</v>
      </c>
      <c r="AF1485" s="75">
        <f t="shared" si="71"/>
        <v>3986.0307929458663</v>
      </c>
    </row>
    <row r="1486" spans="1:32">
      <c r="A1486" s="69" t="s">
        <v>5193</v>
      </c>
      <c r="B1486" s="71" t="s">
        <v>5194</v>
      </c>
      <c r="C1486" s="71"/>
      <c r="D1486" s="72" t="s">
        <v>1215</v>
      </c>
      <c r="E1486" s="71" t="s">
        <v>2834</v>
      </c>
      <c r="F1486" s="71" t="s">
        <v>2835</v>
      </c>
      <c r="G1486" s="71"/>
      <c r="H1486" s="71" t="s">
        <v>1237</v>
      </c>
      <c r="I1486" s="71" t="s">
        <v>1215</v>
      </c>
      <c r="J1486" s="73">
        <v>81733</v>
      </c>
      <c r="K1486" s="73">
        <v>93158</v>
      </c>
      <c r="L1486" s="73">
        <v>16908</v>
      </c>
      <c r="M1486" s="73">
        <v>91095.149567999993</v>
      </c>
      <c r="N1486" s="73">
        <v>20380</v>
      </c>
      <c r="O1486" s="73">
        <v>120244</v>
      </c>
      <c r="P1486" s="73">
        <v>3535</v>
      </c>
      <c r="Q1486" s="73">
        <v>92035.541666999998</v>
      </c>
      <c r="R1486" s="73">
        <v>14000</v>
      </c>
      <c r="S1486" s="73">
        <v>89314</v>
      </c>
      <c r="T1486" s="73">
        <v>5394</v>
      </c>
      <c r="U1486" s="73">
        <v>47455.411746999998</v>
      </c>
      <c r="V1486" s="73">
        <v>16</v>
      </c>
      <c r="W1486" s="73">
        <v>144387</v>
      </c>
      <c r="X1486" s="73">
        <v>10181</v>
      </c>
      <c r="Y1486" s="73">
        <v>22120.021112999999</v>
      </c>
      <c r="Z1486" s="73">
        <v>2156</v>
      </c>
      <c r="AA1486" s="73">
        <v>3079188.77</v>
      </c>
      <c r="AB1486" s="73">
        <v>7987.1</v>
      </c>
      <c r="AC1486" s="73">
        <v>43847.699653000003</v>
      </c>
      <c r="AD1486" s="75">
        <f t="shared" si="69"/>
        <v>1796211279.8590617</v>
      </c>
      <c r="AE1486" s="74">
        <f t="shared" si="70"/>
        <v>22302</v>
      </c>
      <c r="AF1486" s="75">
        <f t="shared" si="71"/>
        <v>80540.367673709159</v>
      </c>
    </row>
    <row r="1487" spans="1:32">
      <c r="A1487" s="69" t="s">
        <v>5195</v>
      </c>
      <c r="B1487" s="71" t="s">
        <v>5196</v>
      </c>
      <c r="C1487" s="71"/>
      <c r="D1487" s="72" t="s">
        <v>1215</v>
      </c>
      <c r="E1487" s="71" t="s">
        <v>1679</v>
      </c>
      <c r="F1487" s="71" t="s">
        <v>1680</v>
      </c>
      <c r="G1487" s="71"/>
      <c r="H1487" s="71" t="s">
        <v>1237</v>
      </c>
      <c r="I1487" s="71" t="s">
        <v>1219</v>
      </c>
      <c r="J1487" s="73">
        <v>24000</v>
      </c>
      <c r="K1487" s="73">
        <v>70500</v>
      </c>
      <c r="L1487" s="73">
        <v>903</v>
      </c>
      <c r="M1487" s="73">
        <v>34310.631222000004</v>
      </c>
      <c r="N1487" s="73">
        <v>173</v>
      </c>
      <c r="O1487" s="73">
        <v>248189.2188</v>
      </c>
      <c r="P1487" s="73">
        <v>54177</v>
      </c>
      <c r="Q1487" s="73">
        <v>1062.960323</v>
      </c>
      <c r="R1487" s="73">
        <v>1000</v>
      </c>
      <c r="S1487" s="73">
        <v>70500</v>
      </c>
      <c r="T1487" s="73">
        <v>74149</v>
      </c>
      <c r="U1487" s="73">
        <v>23756.37702</v>
      </c>
      <c r="V1487" s="73">
        <v>680</v>
      </c>
      <c r="W1487" s="73">
        <v>241800</v>
      </c>
      <c r="X1487" s="73">
        <v>832777.5</v>
      </c>
      <c r="Y1487" s="73">
        <v>1435.0655139999999</v>
      </c>
      <c r="Z1487" s="73">
        <v>1</v>
      </c>
      <c r="AA1487" s="73">
        <v>454272</v>
      </c>
      <c r="AB1487" s="73">
        <v>1274388.17</v>
      </c>
      <c r="AC1487" s="73">
        <v>726.44475199999999</v>
      </c>
      <c r="AD1487" s="75">
        <f t="shared" si="69"/>
        <v>1792494099.649446</v>
      </c>
      <c r="AE1487" s="74">
        <f t="shared" si="70"/>
        <v>75052</v>
      </c>
      <c r="AF1487" s="75">
        <f t="shared" si="71"/>
        <v>23883.362197535655</v>
      </c>
    </row>
    <row r="1488" spans="1:32">
      <c r="A1488" s="69" t="s">
        <v>5197</v>
      </c>
      <c r="B1488" s="71" t="s">
        <v>5198</v>
      </c>
      <c r="C1488" s="71"/>
      <c r="D1488" s="72" t="s">
        <v>1215</v>
      </c>
      <c r="E1488" s="71"/>
      <c r="F1488" s="71"/>
      <c r="G1488" s="71"/>
      <c r="H1488" s="71" t="s">
        <v>1611</v>
      </c>
      <c r="I1488" s="71" t="s">
        <v>1215</v>
      </c>
      <c r="J1488" s="73">
        <v>12176</v>
      </c>
      <c r="K1488" s="73">
        <v>72336</v>
      </c>
      <c r="L1488" s="73">
        <v>26004</v>
      </c>
      <c r="M1488" s="73">
        <v>63004.903316999997</v>
      </c>
      <c r="N1488" s="73">
        <v>18522</v>
      </c>
      <c r="O1488" s="73">
        <v>104850.37</v>
      </c>
      <c r="P1488" s="73">
        <v>4436</v>
      </c>
      <c r="Q1488" s="73">
        <v>42927.461787</v>
      </c>
      <c r="R1488" s="73">
        <v>12432</v>
      </c>
      <c r="S1488" s="73">
        <v>18522</v>
      </c>
      <c r="T1488" s="73">
        <v>7705</v>
      </c>
      <c r="U1488" s="73">
        <v>19720.875789999998</v>
      </c>
      <c r="V1488" s="73">
        <v>1383</v>
      </c>
      <c r="W1488" s="73">
        <v>97560</v>
      </c>
      <c r="X1488" s="73">
        <v>3335</v>
      </c>
      <c r="Y1488" s="73">
        <v>20635.854232999998</v>
      </c>
      <c r="Z1488" s="73">
        <v>0</v>
      </c>
      <c r="AA1488" s="73">
        <v>781200</v>
      </c>
      <c r="AB1488" s="73">
        <v>4660.1666699999996</v>
      </c>
      <c r="AC1488" s="73">
        <v>41539.187399000002</v>
      </c>
      <c r="AD1488" s="75">
        <f t="shared" si="69"/>
        <v>1790328853.8172181</v>
      </c>
      <c r="AE1488" s="74">
        <f t="shared" si="70"/>
        <v>33709</v>
      </c>
      <c r="AF1488" s="75">
        <f t="shared" si="71"/>
        <v>53111.301249435404</v>
      </c>
    </row>
    <row r="1489" spans="1:32">
      <c r="A1489" s="69" t="s">
        <v>5199</v>
      </c>
      <c r="B1489" s="71" t="s">
        <v>5200</v>
      </c>
      <c r="C1489" s="71"/>
      <c r="D1489" s="72" t="s">
        <v>1219</v>
      </c>
      <c r="E1489" s="71" t="s">
        <v>5201</v>
      </c>
      <c r="F1489" s="71" t="s">
        <v>5202</v>
      </c>
      <c r="G1489" s="71"/>
      <c r="H1489" s="71" t="s">
        <v>1237</v>
      </c>
      <c r="I1489" s="71" t="s">
        <v>1219</v>
      </c>
      <c r="J1489" s="73">
        <v>130</v>
      </c>
      <c r="K1489" s="73">
        <v>27016</v>
      </c>
      <c r="L1489" s="73">
        <v>27384.25</v>
      </c>
      <c r="M1489" s="73">
        <v>19677.191045</v>
      </c>
      <c r="N1489" s="73">
        <v>2</v>
      </c>
      <c r="O1489" s="73">
        <v>248976</v>
      </c>
      <c r="P1489" s="73">
        <v>324825.15000000002</v>
      </c>
      <c r="Q1489" s="73">
        <v>420.81223999999997</v>
      </c>
      <c r="R1489" s="73">
        <v>110</v>
      </c>
      <c r="S1489" s="73">
        <v>16900</v>
      </c>
      <c r="T1489" s="73">
        <v>154167.4</v>
      </c>
      <c r="U1489" s="73">
        <v>8103.1277639999998</v>
      </c>
      <c r="V1489" s="73">
        <v>0</v>
      </c>
      <c r="W1489" s="73">
        <v>130700</v>
      </c>
      <c r="X1489" s="73">
        <v>2188922.7200000002</v>
      </c>
      <c r="Y1489" s="73">
        <v>312.33910900000001</v>
      </c>
      <c r="Z1489" s="73">
        <v>0</v>
      </c>
      <c r="AA1489" s="73">
        <v>2980000</v>
      </c>
      <c r="AB1489" s="73">
        <v>4072759.51</v>
      </c>
      <c r="AC1489" s="73">
        <v>203.35190299999999</v>
      </c>
      <c r="AD1489" s="75">
        <f t="shared" si="69"/>
        <v>1788083258.1177349</v>
      </c>
      <c r="AE1489" s="74">
        <f t="shared" si="70"/>
        <v>181551.65</v>
      </c>
      <c r="AF1489" s="75">
        <f t="shared" si="71"/>
        <v>9848.8956620208901</v>
      </c>
    </row>
    <row r="1490" spans="1:32">
      <c r="A1490" s="69" t="s">
        <v>5203</v>
      </c>
      <c r="B1490" s="71" t="s">
        <v>5204</v>
      </c>
      <c r="C1490" s="71"/>
      <c r="D1490" s="72" t="s">
        <v>1219</v>
      </c>
      <c r="E1490" s="71" t="s">
        <v>5205</v>
      </c>
      <c r="F1490" s="71" t="s">
        <v>5206</v>
      </c>
      <c r="G1490" s="71"/>
      <c r="H1490" s="71" t="s">
        <v>1611</v>
      </c>
      <c r="I1490" s="71" t="s">
        <v>1215</v>
      </c>
      <c r="J1490" s="73">
        <v>54936</v>
      </c>
      <c r="K1490" s="73">
        <v>58167</v>
      </c>
      <c r="L1490" s="73">
        <v>7241</v>
      </c>
      <c r="M1490" s="73">
        <v>55254.957734000003</v>
      </c>
      <c r="N1490" s="73">
        <v>54936</v>
      </c>
      <c r="O1490" s="73">
        <v>73250</v>
      </c>
      <c r="P1490" s="73">
        <v>38</v>
      </c>
      <c r="Q1490" s="73">
        <v>62264.552630999999</v>
      </c>
      <c r="R1490" s="73">
        <v>12950</v>
      </c>
      <c r="S1490" s="73">
        <v>21252</v>
      </c>
      <c r="T1490" s="73">
        <v>92763</v>
      </c>
      <c r="U1490" s="73">
        <v>14953.504666000001</v>
      </c>
      <c r="V1490" s="73">
        <v>14850</v>
      </c>
      <c r="W1490" s="73">
        <v>33333</v>
      </c>
      <c r="X1490" s="73">
        <v>1503</v>
      </c>
      <c r="Y1490" s="73">
        <v>18028.979373999999</v>
      </c>
      <c r="Z1490" s="73">
        <v>0</v>
      </c>
      <c r="AA1490" s="73">
        <v>137000</v>
      </c>
      <c r="AB1490" s="73">
        <v>114</v>
      </c>
      <c r="AC1490" s="73">
        <v>61952.140350000001</v>
      </c>
      <c r="AD1490" s="75">
        <f t="shared" si="69"/>
        <v>1787233102.2840521</v>
      </c>
      <c r="AE1490" s="74">
        <f t="shared" si="70"/>
        <v>100004</v>
      </c>
      <c r="AF1490" s="75">
        <f t="shared" si="71"/>
        <v>17871.616158194192</v>
      </c>
    </row>
    <row r="1491" spans="1:32">
      <c r="A1491" s="69" t="s">
        <v>5207</v>
      </c>
      <c r="B1491" s="71" t="s">
        <v>5208</v>
      </c>
      <c r="C1491" s="71"/>
      <c r="D1491" s="72" t="s">
        <v>1219</v>
      </c>
      <c r="E1491" s="71" t="s">
        <v>2285</v>
      </c>
      <c r="F1491" s="71" t="s">
        <v>2286</v>
      </c>
      <c r="G1491" s="71"/>
      <c r="H1491" s="71" t="s">
        <v>1237</v>
      </c>
      <c r="I1491" s="71" t="s">
        <v>1219</v>
      </c>
      <c r="J1491" s="73">
        <v>0</v>
      </c>
      <c r="K1491" s="73">
        <v>0</v>
      </c>
      <c r="L1491" s="73">
        <v>0</v>
      </c>
      <c r="M1491" s="73">
        <v>0</v>
      </c>
      <c r="N1491" s="73">
        <v>50963</v>
      </c>
      <c r="O1491" s="73">
        <v>50963</v>
      </c>
      <c r="P1491" s="73">
        <v>1</v>
      </c>
      <c r="Q1491" s="73">
        <v>50963</v>
      </c>
      <c r="R1491" s="73">
        <v>18000</v>
      </c>
      <c r="S1491" s="73">
        <v>64800</v>
      </c>
      <c r="T1491" s="73">
        <v>83810</v>
      </c>
      <c r="U1491" s="73">
        <v>21320.459127999999</v>
      </c>
      <c r="V1491" s="73">
        <v>73</v>
      </c>
      <c r="W1491" s="73">
        <v>39400</v>
      </c>
      <c r="X1491" s="73">
        <v>421641</v>
      </c>
      <c r="Y1491" s="73">
        <v>125.03443300000001</v>
      </c>
      <c r="Z1491" s="73">
        <v>73</v>
      </c>
      <c r="AA1491" s="73">
        <v>328500</v>
      </c>
      <c r="AB1491" s="73">
        <v>40053</v>
      </c>
      <c r="AC1491" s="73">
        <v>394.34938599999998</v>
      </c>
      <c r="AD1491" s="75">
        <f t="shared" si="69"/>
        <v>1786867679.5176799</v>
      </c>
      <c r="AE1491" s="74">
        <f t="shared" si="70"/>
        <v>83810</v>
      </c>
      <c r="AF1491" s="75">
        <f t="shared" si="71"/>
        <v>21320.459127999999</v>
      </c>
    </row>
    <row r="1492" spans="1:32">
      <c r="A1492" s="69" t="s">
        <v>5209</v>
      </c>
      <c r="B1492" s="71" t="s">
        <v>5210</v>
      </c>
      <c r="C1492" s="71"/>
      <c r="D1492" s="72" t="s">
        <v>1215</v>
      </c>
      <c r="E1492" s="71" t="s">
        <v>1383</v>
      </c>
      <c r="F1492" s="71" t="s">
        <v>1384</v>
      </c>
      <c r="G1492" s="71"/>
      <c r="H1492" s="71" t="s">
        <v>1224</v>
      </c>
      <c r="I1492" s="71" t="s">
        <v>1219</v>
      </c>
      <c r="J1492" s="73">
        <v>11000</v>
      </c>
      <c r="K1492" s="73">
        <v>11000</v>
      </c>
      <c r="L1492" s="73">
        <v>4950</v>
      </c>
      <c r="M1492" s="73">
        <v>11000</v>
      </c>
      <c r="N1492" s="73">
        <v>17907</v>
      </c>
      <c r="O1492" s="73">
        <v>55000</v>
      </c>
      <c r="P1492" s="73">
        <v>4115</v>
      </c>
      <c r="Q1492" s="73">
        <v>19323.411906000001</v>
      </c>
      <c r="R1492" s="73">
        <v>10400</v>
      </c>
      <c r="S1492" s="73">
        <v>18054</v>
      </c>
      <c r="T1492" s="73">
        <v>128512</v>
      </c>
      <c r="U1492" s="73">
        <v>13473.837022</v>
      </c>
      <c r="V1492" s="73">
        <v>12084</v>
      </c>
      <c r="W1492" s="73">
        <v>40800</v>
      </c>
      <c r="X1492" s="73">
        <v>32022</v>
      </c>
      <c r="Y1492" s="73">
        <v>19351.976919000001</v>
      </c>
      <c r="Z1492" s="73">
        <v>0</v>
      </c>
      <c r="AA1492" s="73">
        <v>111000</v>
      </c>
      <c r="AB1492" s="73">
        <v>158426</v>
      </c>
      <c r="AC1492" s="73">
        <v>15397.103792</v>
      </c>
      <c r="AD1492" s="75">
        <f t="shared" si="69"/>
        <v>1785999743.371264</v>
      </c>
      <c r="AE1492" s="74">
        <f t="shared" si="70"/>
        <v>133462</v>
      </c>
      <c r="AF1492" s="75">
        <f t="shared" si="71"/>
        <v>13382.084363873342</v>
      </c>
    </row>
    <row r="1493" spans="1:32">
      <c r="A1493" s="69" t="s">
        <v>5211</v>
      </c>
      <c r="B1493" s="71" t="s">
        <v>4471</v>
      </c>
      <c r="C1493" s="71"/>
      <c r="D1493" s="72" t="s">
        <v>1219</v>
      </c>
      <c r="E1493" s="71" t="s">
        <v>4472</v>
      </c>
      <c r="F1493" s="71" t="s">
        <v>4473</v>
      </c>
      <c r="G1493" s="71"/>
      <c r="H1493" s="71" t="s">
        <v>1621</v>
      </c>
      <c r="I1493" s="71" t="s">
        <v>1215</v>
      </c>
      <c r="J1493" s="73">
        <v>7604</v>
      </c>
      <c r="K1493" s="73">
        <v>9517</v>
      </c>
      <c r="L1493" s="73">
        <v>210260</v>
      </c>
      <c r="M1493" s="73">
        <v>8483.6069690000004</v>
      </c>
      <c r="N1493" s="73">
        <v>8045</v>
      </c>
      <c r="O1493" s="73">
        <v>10350</v>
      </c>
      <c r="P1493" s="73">
        <v>52</v>
      </c>
      <c r="Q1493" s="73">
        <v>9029.5961520000001</v>
      </c>
      <c r="R1493" s="73">
        <v>0</v>
      </c>
      <c r="S1493" s="73">
        <v>0</v>
      </c>
      <c r="T1493" s="73">
        <v>0</v>
      </c>
      <c r="U1493" s="73">
        <v>0</v>
      </c>
      <c r="V1493" s="73">
        <v>0</v>
      </c>
      <c r="W1493" s="73">
        <v>0</v>
      </c>
      <c r="X1493" s="73">
        <v>0</v>
      </c>
      <c r="Y1493" s="73">
        <v>0</v>
      </c>
      <c r="Z1493" s="73">
        <v>9494</v>
      </c>
      <c r="AA1493" s="73">
        <v>9494</v>
      </c>
      <c r="AB1493" s="73">
        <v>2</v>
      </c>
      <c r="AC1493" s="73">
        <v>9494</v>
      </c>
      <c r="AD1493" s="75">
        <f t="shared" si="69"/>
        <v>1783763201.30194</v>
      </c>
      <c r="AE1493" s="74">
        <f t="shared" si="70"/>
        <v>210260</v>
      </c>
      <c r="AF1493" s="75">
        <f t="shared" si="71"/>
        <v>8483.6069690000004</v>
      </c>
    </row>
    <row r="1494" spans="1:32">
      <c r="A1494" s="69" t="s">
        <v>5212</v>
      </c>
      <c r="B1494" s="71" t="s">
        <v>5213</v>
      </c>
      <c r="C1494" s="71"/>
      <c r="D1494" s="72" t="s">
        <v>1215</v>
      </c>
      <c r="E1494" s="71" t="s">
        <v>5214</v>
      </c>
      <c r="F1494" s="71" t="s">
        <v>5215</v>
      </c>
      <c r="G1494" s="71"/>
      <c r="H1494" s="71" t="s">
        <v>1237</v>
      </c>
      <c r="I1494" s="71" t="s">
        <v>1215</v>
      </c>
      <c r="J1494" s="73">
        <v>22400</v>
      </c>
      <c r="K1494" s="73">
        <v>50700</v>
      </c>
      <c r="L1494" s="73">
        <v>44531</v>
      </c>
      <c r="M1494" s="73">
        <v>40043.403781000001</v>
      </c>
      <c r="N1494" s="73">
        <v>0</v>
      </c>
      <c r="O1494" s="73">
        <v>97252</v>
      </c>
      <c r="P1494" s="73">
        <v>7249</v>
      </c>
      <c r="Q1494" s="73">
        <v>36586.174910000002</v>
      </c>
      <c r="R1494" s="73">
        <v>0</v>
      </c>
      <c r="S1494" s="73">
        <v>0</v>
      </c>
      <c r="T1494" s="73">
        <v>0</v>
      </c>
      <c r="U1494" s="73">
        <v>0</v>
      </c>
      <c r="V1494" s="73">
        <v>4.51</v>
      </c>
      <c r="W1494" s="73">
        <v>54047</v>
      </c>
      <c r="X1494" s="73">
        <v>10245.992679999999</v>
      </c>
      <c r="Y1494" s="73">
        <v>12033.997617000001</v>
      </c>
      <c r="Z1494" s="73">
        <v>2227</v>
      </c>
      <c r="AA1494" s="73">
        <v>1469650</v>
      </c>
      <c r="AB1494" s="73">
        <v>25299</v>
      </c>
      <c r="AC1494" s="73">
        <v>12453.981674000001</v>
      </c>
      <c r="AD1494" s="75">
        <f t="shared" si="69"/>
        <v>1783172813.7717111</v>
      </c>
      <c r="AE1494" s="74">
        <f t="shared" si="70"/>
        <v>44531</v>
      </c>
      <c r="AF1494" s="75">
        <f t="shared" si="71"/>
        <v>40043.403781000001</v>
      </c>
    </row>
    <row r="1495" spans="1:32">
      <c r="A1495" s="69" t="s">
        <v>5216</v>
      </c>
      <c r="B1495" s="71" t="s">
        <v>2651</v>
      </c>
      <c r="C1495" s="71"/>
      <c r="D1495" s="72" t="s">
        <v>1219</v>
      </c>
      <c r="E1495" s="71" t="s">
        <v>2652</v>
      </c>
      <c r="F1495" s="71" t="s">
        <v>1264</v>
      </c>
      <c r="G1495" s="71"/>
      <c r="H1495" s="71" t="s">
        <v>1224</v>
      </c>
      <c r="I1495" s="71" t="s">
        <v>1219</v>
      </c>
      <c r="J1495" s="73">
        <v>0</v>
      </c>
      <c r="K1495" s="73">
        <v>0</v>
      </c>
      <c r="L1495" s="73">
        <v>0</v>
      </c>
      <c r="M1495" s="73">
        <v>0</v>
      </c>
      <c r="N1495" s="73">
        <v>1377</v>
      </c>
      <c r="O1495" s="73">
        <v>3220</v>
      </c>
      <c r="P1495" s="73">
        <v>55326</v>
      </c>
      <c r="Q1495" s="73">
        <v>2170.1183120000001</v>
      </c>
      <c r="R1495" s="73">
        <v>1270</v>
      </c>
      <c r="S1495" s="73">
        <v>1800</v>
      </c>
      <c r="T1495" s="73">
        <v>1220213</v>
      </c>
      <c r="U1495" s="73">
        <v>1461.28737</v>
      </c>
      <c r="V1495" s="73">
        <v>1137</v>
      </c>
      <c r="W1495" s="73">
        <v>66606</v>
      </c>
      <c r="X1495" s="73">
        <v>115045</v>
      </c>
      <c r="Y1495" s="73">
        <v>1488.999691</v>
      </c>
      <c r="Z1495" s="73">
        <v>1137</v>
      </c>
      <c r="AA1495" s="73">
        <v>45526</v>
      </c>
      <c r="AB1495" s="73">
        <v>208927.68</v>
      </c>
      <c r="AC1495" s="73">
        <v>1807.362615</v>
      </c>
      <c r="AD1495" s="75">
        <f t="shared" si="69"/>
        <v>1783081845.6098101</v>
      </c>
      <c r="AE1495" s="74">
        <f t="shared" si="70"/>
        <v>1220213</v>
      </c>
      <c r="AF1495" s="75">
        <f t="shared" si="71"/>
        <v>1461.28737</v>
      </c>
    </row>
    <row r="1496" spans="1:32">
      <c r="A1496" s="69" t="s">
        <v>5217</v>
      </c>
      <c r="B1496" s="71" t="s">
        <v>5218</v>
      </c>
      <c r="C1496" s="71"/>
      <c r="D1496" s="72" t="s">
        <v>1219</v>
      </c>
      <c r="E1496" s="71" t="s">
        <v>5219</v>
      </c>
      <c r="F1496" s="71" t="s">
        <v>5220</v>
      </c>
      <c r="G1496" s="71"/>
      <c r="H1496" s="71" t="s">
        <v>1237</v>
      </c>
      <c r="I1496" s="71" t="s">
        <v>1219</v>
      </c>
      <c r="J1496" s="73">
        <v>0</v>
      </c>
      <c r="K1496" s="73">
        <v>25458</v>
      </c>
      <c r="L1496" s="73">
        <v>47373</v>
      </c>
      <c r="M1496" s="73">
        <v>21974.622839</v>
      </c>
      <c r="N1496" s="73">
        <v>0</v>
      </c>
      <c r="O1496" s="73">
        <v>145770</v>
      </c>
      <c r="P1496" s="73">
        <v>21740</v>
      </c>
      <c r="Q1496" s="73">
        <v>3932.1380690000001</v>
      </c>
      <c r="R1496" s="73">
        <v>8250</v>
      </c>
      <c r="S1496" s="73">
        <v>13275</v>
      </c>
      <c r="T1496" s="73">
        <v>73465</v>
      </c>
      <c r="U1496" s="73">
        <v>10082.997746999999</v>
      </c>
      <c r="V1496" s="73">
        <v>8</v>
      </c>
      <c r="W1496" s="73">
        <v>44370</v>
      </c>
      <c r="X1496" s="73">
        <v>519168.06666000001</v>
      </c>
      <c r="Y1496" s="73">
        <v>833.54893300000003</v>
      </c>
      <c r="Z1496" s="73">
        <v>239</v>
      </c>
      <c r="AA1496" s="73">
        <v>154700</v>
      </c>
      <c r="AB1496" s="73">
        <v>395561</v>
      </c>
      <c r="AC1496" s="73">
        <v>997.49298299999998</v>
      </c>
      <c r="AD1496" s="75">
        <f t="shared" si="69"/>
        <v>1781751237.235302</v>
      </c>
      <c r="AE1496" s="74">
        <f t="shared" si="70"/>
        <v>120838</v>
      </c>
      <c r="AF1496" s="75">
        <f t="shared" si="71"/>
        <v>14744.958020120343</v>
      </c>
    </row>
    <row r="1497" spans="1:32">
      <c r="A1497" s="69" t="s">
        <v>5221</v>
      </c>
      <c r="B1497" s="71" t="s">
        <v>5222</v>
      </c>
      <c r="C1497" s="71"/>
      <c r="D1497" s="72" t="s">
        <v>1219</v>
      </c>
      <c r="E1497" s="71" t="s">
        <v>3336</v>
      </c>
      <c r="F1497" s="71" t="s">
        <v>3337</v>
      </c>
      <c r="G1497" s="71"/>
      <c r="H1497" s="71" t="s">
        <v>3338</v>
      </c>
      <c r="I1497" s="71" t="s">
        <v>1215</v>
      </c>
      <c r="J1497" s="73">
        <v>22268</v>
      </c>
      <c r="K1497" s="73">
        <v>27831</v>
      </c>
      <c r="L1497" s="73">
        <v>68317</v>
      </c>
      <c r="M1497" s="73">
        <v>24680.604456000001</v>
      </c>
      <c r="N1497" s="73">
        <v>0</v>
      </c>
      <c r="O1497" s="73">
        <v>2933535</v>
      </c>
      <c r="P1497" s="73">
        <v>5667</v>
      </c>
      <c r="Q1497" s="73">
        <v>25145.670827000002</v>
      </c>
      <c r="R1497" s="73">
        <v>7000</v>
      </c>
      <c r="S1497" s="73">
        <v>26372</v>
      </c>
      <c r="T1497" s="73">
        <v>7399</v>
      </c>
      <c r="U1497" s="73">
        <v>12857.120688000001</v>
      </c>
      <c r="V1497" s="73">
        <v>1548</v>
      </c>
      <c r="W1497" s="73">
        <v>49500</v>
      </c>
      <c r="X1497" s="73">
        <v>5706</v>
      </c>
      <c r="Y1497" s="73">
        <v>17794.584294</v>
      </c>
      <c r="Z1497" s="73">
        <v>480</v>
      </c>
      <c r="AA1497" s="73">
        <v>61331.33</v>
      </c>
      <c r="AB1497" s="73">
        <v>5372.5</v>
      </c>
      <c r="AC1497" s="73">
        <v>17511.345741000001</v>
      </c>
      <c r="AD1497" s="75">
        <f t="shared" si="69"/>
        <v>1781234690.591064</v>
      </c>
      <c r="AE1497" s="74">
        <f t="shared" si="70"/>
        <v>75716</v>
      </c>
      <c r="AF1497" s="75">
        <f t="shared" si="71"/>
        <v>23525.208550254425</v>
      </c>
    </row>
    <row r="1498" spans="1:32">
      <c r="A1498" s="69" t="s">
        <v>5223</v>
      </c>
      <c r="B1498" s="71" t="s">
        <v>5224</v>
      </c>
      <c r="C1498" s="71"/>
      <c r="D1498" s="72" t="s">
        <v>1219</v>
      </c>
      <c r="E1498" s="71" t="s">
        <v>5225</v>
      </c>
      <c r="F1498" s="71" t="s">
        <v>5226</v>
      </c>
      <c r="G1498" s="71"/>
      <c r="H1498" s="71" t="s">
        <v>1707</v>
      </c>
      <c r="I1498" s="71" t="s">
        <v>1219</v>
      </c>
      <c r="J1498" s="73">
        <v>3154</v>
      </c>
      <c r="K1498" s="73">
        <v>36110</v>
      </c>
      <c r="L1498" s="73">
        <v>27680.36</v>
      </c>
      <c r="M1498" s="73">
        <v>31201.642169999999</v>
      </c>
      <c r="N1498" s="73">
        <v>52</v>
      </c>
      <c r="O1498" s="73">
        <v>161225</v>
      </c>
      <c r="P1498" s="73">
        <v>59672.36</v>
      </c>
      <c r="Q1498" s="73">
        <v>2507.738139</v>
      </c>
      <c r="R1498" s="73">
        <v>8750</v>
      </c>
      <c r="S1498" s="73">
        <v>19475</v>
      </c>
      <c r="T1498" s="73">
        <v>88875.24</v>
      </c>
      <c r="U1498" s="73">
        <v>10318.630696</v>
      </c>
      <c r="V1498" s="73">
        <v>171</v>
      </c>
      <c r="W1498" s="73">
        <v>296525</v>
      </c>
      <c r="X1498" s="73">
        <v>227562.2</v>
      </c>
      <c r="Y1498" s="73">
        <v>1329.362826</v>
      </c>
      <c r="Z1498" s="73">
        <v>0</v>
      </c>
      <c r="AA1498" s="73">
        <v>699401</v>
      </c>
      <c r="AB1498" s="73">
        <v>422088.39</v>
      </c>
      <c r="AC1498" s="73">
        <v>1013.040948</v>
      </c>
      <c r="AD1498" s="75">
        <f t="shared" si="69"/>
        <v>1780743467.4351482</v>
      </c>
      <c r="AE1498" s="74">
        <f t="shared" si="70"/>
        <v>116555.6</v>
      </c>
      <c r="AF1498" s="75">
        <f t="shared" si="71"/>
        <v>15278.060148419709</v>
      </c>
    </row>
    <row r="1499" spans="1:32">
      <c r="A1499" s="69" t="s">
        <v>5227</v>
      </c>
      <c r="B1499" s="71" t="s">
        <v>5228</v>
      </c>
      <c r="C1499" s="71"/>
      <c r="D1499" s="72" t="s">
        <v>1219</v>
      </c>
      <c r="E1499" s="71" t="s">
        <v>5171</v>
      </c>
      <c r="F1499" s="71" t="s">
        <v>5172</v>
      </c>
      <c r="G1499" s="71"/>
      <c r="H1499" s="71" t="s">
        <v>1237</v>
      </c>
      <c r="I1499" s="71" t="s">
        <v>1215</v>
      </c>
      <c r="J1499" s="73">
        <v>31800</v>
      </c>
      <c r="K1499" s="73">
        <v>33000</v>
      </c>
      <c r="L1499" s="73">
        <v>30.8</v>
      </c>
      <c r="M1499" s="73">
        <v>31955.844154999999</v>
      </c>
      <c r="N1499" s="73">
        <v>53</v>
      </c>
      <c r="O1499" s="73">
        <v>57600</v>
      </c>
      <c r="P1499" s="73">
        <v>474826.95666999999</v>
      </c>
      <c r="Q1499" s="73">
        <v>107.502408</v>
      </c>
      <c r="R1499" s="73">
        <v>71</v>
      </c>
      <c r="S1499" s="73">
        <v>58500</v>
      </c>
      <c r="T1499" s="73">
        <v>164122.41667000001</v>
      </c>
      <c r="U1499" s="73">
        <v>10841.463734999999</v>
      </c>
      <c r="V1499" s="73">
        <v>19</v>
      </c>
      <c r="W1499" s="73">
        <v>166800</v>
      </c>
      <c r="X1499" s="73">
        <v>3141102.1144599998</v>
      </c>
      <c r="Y1499" s="73">
        <v>203.00403299999999</v>
      </c>
      <c r="Z1499" s="73">
        <v>0</v>
      </c>
      <c r="AA1499" s="73">
        <v>11250000</v>
      </c>
      <c r="AB1499" s="73">
        <v>2853379.5452700001</v>
      </c>
      <c r="AC1499" s="73">
        <v>135.59212099999999</v>
      </c>
      <c r="AD1499" s="75">
        <f t="shared" si="69"/>
        <v>1780311468.4283385</v>
      </c>
      <c r="AE1499" s="74">
        <f t="shared" si="70"/>
        <v>164153.21666999999</v>
      </c>
      <c r="AF1499" s="75">
        <f t="shared" si="71"/>
        <v>10845.425417446</v>
      </c>
    </row>
    <row r="1500" spans="1:32">
      <c r="A1500" s="69" t="s">
        <v>5229</v>
      </c>
      <c r="B1500" s="71" t="s">
        <v>5230</v>
      </c>
      <c r="C1500" s="71"/>
      <c r="D1500" s="72" t="s">
        <v>1219</v>
      </c>
      <c r="E1500" s="71" t="s">
        <v>2546</v>
      </c>
      <c r="F1500" s="71" t="s">
        <v>2547</v>
      </c>
      <c r="G1500" s="71"/>
      <c r="H1500" s="71" t="s">
        <v>1237</v>
      </c>
      <c r="I1500" s="71" t="s">
        <v>1215</v>
      </c>
      <c r="J1500" s="73">
        <v>1049</v>
      </c>
      <c r="K1500" s="73">
        <v>86000</v>
      </c>
      <c r="L1500" s="73">
        <v>28674</v>
      </c>
      <c r="M1500" s="73">
        <v>59871.963725000001</v>
      </c>
      <c r="N1500" s="73">
        <v>33805</v>
      </c>
      <c r="O1500" s="73">
        <v>70898</v>
      </c>
      <c r="P1500" s="73">
        <v>263</v>
      </c>
      <c r="Q1500" s="73">
        <v>48607.106907000001</v>
      </c>
      <c r="R1500" s="73">
        <v>1042</v>
      </c>
      <c r="S1500" s="73">
        <v>54140</v>
      </c>
      <c r="T1500" s="73">
        <v>1859</v>
      </c>
      <c r="U1500" s="73">
        <v>34043.405590000002</v>
      </c>
      <c r="V1500" s="73">
        <v>29390</v>
      </c>
      <c r="W1500" s="73">
        <v>102870</v>
      </c>
      <c r="X1500" s="73">
        <v>747</v>
      </c>
      <c r="Y1500" s="73">
        <v>49063.263720000003</v>
      </c>
      <c r="Z1500" s="73">
        <v>83</v>
      </c>
      <c r="AA1500" s="73">
        <v>1096</v>
      </c>
      <c r="AB1500" s="73">
        <v>2700</v>
      </c>
      <c r="AC1500" s="73">
        <v>94.255555000000001</v>
      </c>
      <c r="AD1500" s="75">
        <f t="shared" si="69"/>
        <v>1780055378.8424602</v>
      </c>
      <c r="AE1500" s="74">
        <f t="shared" si="70"/>
        <v>30533</v>
      </c>
      <c r="AF1500" s="75">
        <f t="shared" si="71"/>
        <v>58299.393405248753</v>
      </c>
    </row>
    <row r="1501" spans="1:32">
      <c r="A1501" s="69" t="s">
        <v>5231</v>
      </c>
      <c r="B1501" s="71" t="s">
        <v>5232</v>
      </c>
      <c r="C1501" s="71"/>
      <c r="D1501" s="72" t="s">
        <v>1219</v>
      </c>
      <c r="E1501" s="71" t="s">
        <v>5233</v>
      </c>
      <c r="F1501" s="71" t="s">
        <v>5234</v>
      </c>
      <c r="G1501" s="71"/>
      <c r="H1501" s="71" t="s">
        <v>2377</v>
      </c>
      <c r="I1501" s="71" t="s">
        <v>1219</v>
      </c>
      <c r="J1501" s="73">
        <v>715</v>
      </c>
      <c r="K1501" s="73">
        <v>14720</v>
      </c>
      <c r="L1501" s="73">
        <v>100000.6</v>
      </c>
      <c r="M1501" s="73">
        <v>6601.9175720000003</v>
      </c>
      <c r="N1501" s="73">
        <v>200</v>
      </c>
      <c r="O1501" s="73">
        <v>17553.599999999999</v>
      </c>
      <c r="P1501" s="73">
        <v>222974.9</v>
      </c>
      <c r="Q1501" s="73">
        <v>1681.2130360000001</v>
      </c>
      <c r="R1501" s="73">
        <v>5500</v>
      </c>
      <c r="S1501" s="73">
        <v>14840</v>
      </c>
      <c r="T1501" s="73">
        <v>151844</v>
      </c>
      <c r="U1501" s="73">
        <v>7366.4548420000001</v>
      </c>
      <c r="V1501" s="73">
        <v>2</v>
      </c>
      <c r="W1501" s="73">
        <v>109200</v>
      </c>
      <c r="X1501" s="73">
        <v>651638.1</v>
      </c>
      <c r="Y1501" s="73">
        <v>1425.9766070000001</v>
      </c>
      <c r="Z1501" s="73">
        <v>0</v>
      </c>
      <c r="AA1501" s="73">
        <v>652782</v>
      </c>
      <c r="AB1501" s="73">
        <v>1267682.1399999999</v>
      </c>
      <c r="AC1501" s="73">
        <v>1260.7787410000001</v>
      </c>
      <c r="AD1501" s="75">
        <f t="shared" si="69"/>
        <v>1778747687.3791912</v>
      </c>
      <c r="AE1501" s="74">
        <f t="shared" si="70"/>
        <v>251844.6</v>
      </c>
      <c r="AF1501" s="75">
        <f t="shared" si="71"/>
        <v>7062.8780104047937</v>
      </c>
    </row>
    <row r="1502" spans="1:32">
      <c r="A1502" s="69" t="s">
        <v>5235</v>
      </c>
      <c r="B1502" s="71" t="s">
        <v>2297</v>
      </c>
      <c r="C1502" s="71"/>
      <c r="D1502" s="72" t="s">
        <v>1215</v>
      </c>
      <c r="E1502" s="71" t="s">
        <v>2298</v>
      </c>
      <c r="F1502" s="71" t="s">
        <v>2299</v>
      </c>
      <c r="G1502" s="71"/>
      <c r="H1502" s="71" t="s">
        <v>1237</v>
      </c>
      <c r="I1502" s="71" t="s">
        <v>1215</v>
      </c>
      <c r="J1502" s="73">
        <v>93000</v>
      </c>
      <c r="K1502" s="73">
        <v>211756</v>
      </c>
      <c r="L1502" s="73">
        <v>10283</v>
      </c>
      <c r="M1502" s="73">
        <v>166942.42769000001</v>
      </c>
      <c r="N1502" s="73">
        <v>0</v>
      </c>
      <c r="O1502" s="73">
        <v>233141</v>
      </c>
      <c r="P1502" s="73">
        <v>2193</v>
      </c>
      <c r="Q1502" s="73">
        <v>175690.777114</v>
      </c>
      <c r="R1502" s="73">
        <v>120000</v>
      </c>
      <c r="S1502" s="73">
        <v>120000</v>
      </c>
      <c r="T1502" s="73">
        <v>516</v>
      </c>
      <c r="U1502" s="73">
        <v>120034.883718</v>
      </c>
      <c r="V1502" s="73">
        <v>2527</v>
      </c>
      <c r="W1502" s="73">
        <v>221342</v>
      </c>
      <c r="X1502" s="73">
        <v>6462.3833199999999</v>
      </c>
      <c r="Y1502" s="73">
        <v>46581.73057</v>
      </c>
      <c r="Z1502" s="73">
        <v>1500</v>
      </c>
      <c r="AA1502" s="73">
        <v>181500</v>
      </c>
      <c r="AB1502" s="73">
        <v>30924</v>
      </c>
      <c r="AC1502" s="73">
        <v>8823.5743750000001</v>
      </c>
      <c r="AD1502" s="75">
        <f t="shared" si="69"/>
        <v>1778606983.9347579</v>
      </c>
      <c r="AE1502" s="74">
        <f t="shared" si="70"/>
        <v>10799</v>
      </c>
      <c r="AF1502" s="75">
        <f t="shared" si="71"/>
        <v>164701.08194599111</v>
      </c>
    </row>
    <row r="1503" spans="1:32">
      <c r="A1503" s="69" t="s">
        <v>5236</v>
      </c>
      <c r="B1503" s="71" t="s">
        <v>3613</v>
      </c>
      <c r="C1503" s="71"/>
      <c r="D1503" s="72" t="s">
        <v>1215</v>
      </c>
      <c r="E1503" s="71" t="s">
        <v>3614</v>
      </c>
      <c r="F1503" s="71" t="s">
        <v>3615</v>
      </c>
      <c r="G1503" s="71"/>
      <c r="H1503" s="71" t="s">
        <v>1224</v>
      </c>
      <c r="I1503" s="71" t="s">
        <v>1215</v>
      </c>
      <c r="J1503" s="73">
        <v>538859</v>
      </c>
      <c r="K1503" s="73">
        <v>687500</v>
      </c>
      <c r="L1503" s="73">
        <v>2960</v>
      </c>
      <c r="M1503" s="73">
        <v>600855.54628200002</v>
      </c>
      <c r="N1503" s="73">
        <v>0</v>
      </c>
      <c r="O1503" s="73">
        <v>0</v>
      </c>
      <c r="P1503" s="73">
        <v>0</v>
      </c>
      <c r="Q1503" s="73">
        <v>0</v>
      </c>
      <c r="R1503" s="73">
        <v>0</v>
      </c>
      <c r="S1503" s="73">
        <v>0</v>
      </c>
      <c r="T1503" s="73">
        <v>0</v>
      </c>
      <c r="U1503" s="73">
        <v>0</v>
      </c>
      <c r="V1503" s="73">
        <v>37000</v>
      </c>
      <c r="W1503" s="73">
        <v>110400</v>
      </c>
      <c r="X1503" s="73">
        <v>67524</v>
      </c>
      <c r="Y1503" s="73">
        <v>43949.584852</v>
      </c>
      <c r="Z1503" s="73">
        <v>0</v>
      </c>
      <c r="AA1503" s="73">
        <v>133800</v>
      </c>
      <c r="AB1503" s="73">
        <v>3226</v>
      </c>
      <c r="AC1503" s="73">
        <v>49020.585247000003</v>
      </c>
      <c r="AD1503" s="75">
        <f t="shared" si="69"/>
        <v>1778532416.99472</v>
      </c>
      <c r="AE1503" s="74">
        <f t="shared" si="70"/>
        <v>2960</v>
      </c>
      <c r="AF1503" s="75">
        <f t="shared" si="71"/>
        <v>600855.54628200002</v>
      </c>
    </row>
    <row r="1504" spans="1:32">
      <c r="A1504" s="69" t="s">
        <v>5237</v>
      </c>
      <c r="B1504" s="71" t="s">
        <v>3353</v>
      </c>
      <c r="C1504" s="71"/>
      <c r="D1504" s="72" t="s">
        <v>1219</v>
      </c>
      <c r="E1504" s="71" t="s">
        <v>3354</v>
      </c>
      <c r="F1504" s="71" t="s">
        <v>3355</v>
      </c>
      <c r="G1504" s="71"/>
      <c r="H1504" s="71" t="s">
        <v>1237</v>
      </c>
      <c r="I1504" s="71" t="s">
        <v>1215</v>
      </c>
      <c r="J1504" s="73">
        <v>6400</v>
      </c>
      <c r="K1504" s="73">
        <v>14725</v>
      </c>
      <c r="L1504" s="73">
        <v>131530</v>
      </c>
      <c r="M1504" s="73">
        <v>13515.790246</v>
      </c>
      <c r="N1504" s="73">
        <v>1476</v>
      </c>
      <c r="O1504" s="73">
        <v>21171</v>
      </c>
      <c r="P1504" s="73">
        <v>11845</v>
      </c>
      <c r="Q1504" s="73">
        <v>14632.664515</v>
      </c>
      <c r="R1504" s="73">
        <v>0</v>
      </c>
      <c r="S1504" s="73">
        <v>0</v>
      </c>
      <c r="T1504" s="73">
        <v>0</v>
      </c>
      <c r="U1504" s="73">
        <v>0</v>
      </c>
      <c r="V1504" s="73">
        <v>130</v>
      </c>
      <c r="W1504" s="73">
        <v>17760</v>
      </c>
      <c r="X1504" s="73">
        <v>415</v>
      </c>
      <c r="Y1504" s="73">
        <v>1472.0168659999999</v>
      </c>
      <c r="Z1504" s="73">
        <v>33.24</v>
      </c>
      <c r="AA1504" s="73">
        <v>17354</v>
      </c>
      <c r="AB1504" s="73">
        <v>3402</v>
      </c>
      <c r="AC1504" s="73">
        <v>1340.0981710000001</v>
      </c>
      <c r="AD1504" s="75">
        <f t="shared" si="69"/>
        <v>1777731891.05638</v>
      </c>
      <c r="AE1504" s="74">
        <f t="shared" si="70"/>
        <v>131530</v>
      </c>
      <c r="AF1504" s="75">
        <f t="shared" si="71"/>
        <v>13515.790246</v>
      </c>
    </row>
    <row r="1505" spans="1:32">
      <c r="A1505" s="69" t="s">
        <v>5238</v>
      </c>
      <c r="B1505" s="71" t="s">
        <v>5239</v>
      </c>
      <c r="C1505" s="71"/>
      <c r="D1505" s="72" t="s">
        <v>1219</v>
      </c>
      <c r="E1505" s="71" t="s">
        <v>3189</v>
      </c>
      <c r="F1505" s="71" t="s">
        <v>3190</v>
      </c>
      <c r="G1505" s="71"/>
      <c r="H1505" s="71" t="s">
        <v>1237</v>
      </c>
      <c r="I1505" s="71" t="s">
        <v>1215</v>
      </c>
      <c r="J1505" s="73">
        <v>83742</v>
      </c>
      <c r="K1505" s="73">
        <v>98387</v>
      </c>
      <c r="L1505" s="73">
        <v>19596</v>
      </c>
      <c r="M1505" s="73">
        <v>90707.196616000001</v>
      </c>
      <c r="N1505" s="73">
        <v>0</v>
      </c>
      <c r="O1505" s="73">
        <v>214570</v>
      </c>
      <c r="P1505" s="73">
        <v>3211</v>
      </c>
      <c r="Q1505" s="73">
        <v>86274.203599999993</v>
      </c>
      <c r="R1505" s="73">
        <v>0</v>
      </c>
      <c r="S1505" s="73">
        <v>0</v>
      </c>
      <c r="T1505" s="73">
        <v>0</v>
      </c>
      <c r="U1505" s="73">
        <v>0</v>
      </c>
      <c r="V1505" s="73">
        <v>1195</v>
      </c>
      <c r="W1505" s="73">
        <v>156268</v>
      </c>
      <c r="X1505" s="73">
        <v>6585.5714399999997</v>
      </c>
      <c r="Y1505" s="73">
        <v>15338.88652</v>
      </c>
      <c r="Z1505" s="73">
        <v>129</v>
      </c>
      <c r="AA1505" s="73">
        <v>1863064</v>
      </c>
      <c r="AB1505" s="73">
        <v>39144</v>
      </c>
      <c r="AC1505" s="73">
        <v>6614.4316829999998</v>
      </c>
      <c r="AD1505" s="75">
        <f t="shared" si="69"/>
        <v>1777498224.887136</v>
      </c>
      <c r="AE1505" s="74">
        <f t="shared" si="70"/>
        <v>19596</v>
      </c>
      <c r="AF1505" s="75">
        <f t="shared" si="71"/>
        <v>90707.196616000001</v>
      </c>
    </row>
    <row r="1506" spans="1:32">
      <c r="A1506" s="69" t="s">
        <v>5240</v>
      </c>
      <c r="B1506" s="71" t="s">
        <v>5241</v>
      </c>
      <c r="C1506" s="71"/>
      <c r="D1506" s="72" t="s">
        <v>1219</v>
      </c>
      <c r="E1506" s="71" t="s">
        <v>2855</v>
      </c>
      <c r="F1506" s="71" t="s">
        <v>2856</v>
      </c>
      <c r="G1506" s="71"/>
      <c r="H1506" s="71" t="s">
        <v>1621</v>
      </c>
      <c r="I1506" s="71" t="s">
        <v>1215</v>
      </c>
      <c r="J1506" s="73">
        <v>3486</v>
      </c>
      <c r="K1506" s="73">
        <v>7510</v>
      </c>
      <c r="L1506" s="73">
        <v>339001</v>
      </c>
      <c r="M1506" s="73">
        <v>5242.184636</v>
      </c>
      <c r="N1506" s="73">
        <v>3020</v>
      </c>
      <c r="O1506" s="73">
        <v>1875600</v>
      </c>
      <c r="P1506" s="73">
        <v>42615</v>
      </c>
      <c r="Q1506" s="73">
        <v>5708.2589280000002</v>
      </c>
      <c r="R1506" s="73">
        <v>0</v>
      </c>
      <c r="S1506" s="73">
        <v>0</v>
      </c>
      <c r="T1506" s="73">
        <v>0</v>
      </c>
      <c r="U1506" s="73">
        <v>0</v>
      </c>
      <c r="V1506" s="73">
        <v>69</v>
      </c>
      <c r="W1506" s="73">
        <v>9882</v>
      </c>
      <c r="X1506" s="73">
        <v>9216</v>
      </c>
      <c r="Y1506" s="73">
        <v>241.49027100000001</v>
      </c>
      <c r="Z1506" s="73">
        <v>57.48</v>
      </c>
      <c r="AA1506" s="73">
        <v>13998</v>
      </c>
      <c r="AB1506" s="73">
        <v>12313</v>
      </c>
      <c r="AC1506" s="73">
        <v>1257.1588529999999</v>
      </c>
      <c r="AD1506" s="75">
        <f t="shared" si="69"/>
        <v>1777105833.788636</v>
      </c>
      <c r="AE1506" s="74">
        <f t="shared" si="70"/>
        <v>339001</v>
      </c>
      <c r="AF1506" s="75">
        <f t="shared" si="71"/>
        <v>5242.184636</v>
      </c>
    </row>
    <row r="1507" spans="1:32">
      <c r="A1507" s="69" t="s">
        <v>5242</v>
      </c>
      <c r="B1507" s="71" t="s">
        <v>5243</v>
      </c>
      <c r="C1507" s="71"/>
      <c r="D1507" s="72" t="s">
        <v>1219</v>
      </c>
      <c r="E1507" s="71" t="s">
        <v>3139</v>
      </c>
      <c r="F1507" s="71" t="s">
        <v>3140</v>
      </c>
      <c r="G1507" s="71"/>
      <c r="H1507" s="71" t="s">
        <v>1621</v>
      </c>
      <c r="I1507" s="71" t="s">
        <v>1215</v>
      </c>
      <c r="J1507" s="73">
        <v>24700</v>
      </c>
      <c r="K1507" s="73">
        <v>42768</v>
      </c>
      <c r="L1507" s="73">
        <v>43749</v>
      </c>
      <c r="M1507" s="73">
        <v>40599.697544000002</v>
      </c>
      <c r="N1507" s="73">
        <v>1700</v>
      </c>
      <c r="O1507" s="73">
        <v>2000</v>
      </c>
      <c r="P1507" s="73">
        <v>4</v>
      </c>
      <c r="Q1507" s="73">
        <v>1900</v>
      </c>
      <c r="R1507" s="73">
        <v>0</v>
      </c>
      <c r="S1507" s="73">
        <v>0</v>
      </c>
      <c r="T1507" s="73">
        <v>0</v>
      </c>
      <c r="U1507" s="73">
        <v>0</v>
      </c>
      <c r="V1507" s="73">
        <v>0</v>
      </c>
      <c r="W1507" s="73">
        <v>0</v>
      </c>
      <c r="X1507" s="73">
        <v>0</v>
      </c>
      <c r="Y1507" s="73">
        <v>0</v>
      </c>
      <c r="Z1507" s="73">
        <v>1500</v>
      </c>
      <c r="AA1507" s="73">
        <v>2500</v>
      </c>
      <c r="AB1507" s="73">
        <v>2</v>
      </c>
      <c r="AC1507" s="73">
        <v>2000</v>
      </c>
      <c r="AD1507" s="75">
        <f t="shared" si="69"/>
        <v>1776196167.8524561</v>
      </c>
      <c r="AE1507" s="74">
        <f t="shared" si="70"/>
        <v>43749</v>
      </c>
      <c r="AF1507" s="75">
        <f t="shared" si="71"/>
        <v>40599.697544000002</v>
      </c>
    </row>
    <row r="1508" spans="1:32">
      <c r="A1508" s="69" t="s">
        <v>5244</v>
      </c>
      <c r="B1508" s="71" t="s">
        <v>5245</v>
      </c>
      <c r="C1508" s="71"/>
      <c r="D1508" s="72" t="s">
        <v>1215</v>
      </c>
      <c r="E1508" s="71" t="s">
        <v>3035</v>
      </c>
      <c r="F1508" s="71" t="s">
        <v>3036</v>
      </c>
      <c r="G1508" s="71"/>
      <c r="H1508" s="71" t="s">
        <v>1794</v>
      </c>
      <c r="I1508" s="71" t="s">
        <v>1219</v>
      </c>
      <c r="J1508" s="73">
        <v>22260</v>
      </c>
      <c r="K1508" s="73">
        <v>27206</v>
      </c>
      <c r="L1508" s="73">
        <v>5468</v>
      </c>
      <c r="M1508" s="73">
        <v>22490.333757</v>
      </c>
      <c r="N1508" s="73">
        <v>2467</v>
      </c>
      <c r="O1508" s="73">
        <v>110811</v>
      </c>
      <c r="P1508" s="73">
        <v>11115</v>
      </c>
      <c r="Q1508" s="73">
        <v>19736.892448999999</v>
      </c>
      <c r="R1508" s="73">
        <v>9800</v>
      </c>
      <c r="S1508" s="73">
        <v>28786</v>
      </c>
      <c r="T1508" s="73">
        <v>85419</v>
      </c>
      <c r="U1508" s="73">
        <v>19349.164758999999</v>
      </c>
      <c r="V1508" s="73">
        <v>105</v>
      </c>
      <c r="W1508" s="73">
        <v>54352</v>
      </c>
      <c r="X1508" s="73">
        <v>19438</v>
      </c>
      <c r="Y1508" s="73">
        <v>19594.010439000001</v>
      </c>
      <c r="Z1508" s="73">
        <v>0</v>
      </c>
      <c r="AA1508" s="73">
        <v>92250</v>
      </c>
      <c r="AB1508" s="73">
        <v>45094</v>
      </c>
      <c r="AC1508" s="73">
        <v>15639.65098</v>
      </c>
      <c r="AD1508" s="75">
        <f t="shared" si="69"/>
        <v>1775763449.5322969</v>
      </c>
      <c r="AE1508" s="74">
        <f t="shared" si="70"/>
        <v>90887</v>
      </c>
      <c r="AF1508" s="75">
        <f t="shared" si="71"/>
        <v>19538.145714263832</v>
      </c>
    </row>
    <row r="1509" spans="1:32">
      <c r="A1509" s="69" t="s">
        <v>5246</v>
      </c>
      <c r="B1509" s="71" t="s">
        <v>5247</v>
      </c>
      <c r="C1509" s="71"/>
      <c r="D1509" s="72" t="s">
        <v>1215</v>
      </c>
      <c r="E1509" s="71" t="s">
        <v>1520</v>
      </c>
      <c r="F1509" s="71" t="s">
        <v>1521</v>
      </c>
      <c r="G1509" s="71"/>
      <c r="H1509" s="71" t="s">
        <v>1237</v>
      </c>
      <c r="I1509" s="71" t="s">
        <v>1215</v>
      </c>
      <c r="J1509" s="73">
        <v>51870</v>
      </c>
      <c r="K1509" s="73">
        <v>57633</v>
      </c>
      <c r="L1509" s="73">
        <v>10574</v>
      </c>
      <c r="M1509" s="73">
        <v>55028.776426999997</v>
      </c>
      <c r="N1509" s="73">
        <v>4857</v>
      </c>
      <c r="O1509" s="73">
        <v>599000</v>
      </c>
      <c r="P1509" s="73">
        <v>8275.7000000000007</v>
      </c>
      <c r="Q1509" s="73">
        <v>27441.975569999999</v>
      </c>
      <c r="R1509" s="73">
        <v>49209</v>
      </c>
      <c r="S1509" s="73">
        <v>54679</v>
      </c>
      <c r="T1509" s="73">
        <v>22818</v>
      </c>
      <c r="U1509" s="73">
        <v>52318.236958000001</v>
      </c>
      <c r="V1509" s="73">
        <v>4646</v>
      </c>
      <c r="W1509" s="73">
        <v>147520</v>
      </c>
      <c r="X1509" s="73">
        <v>58787.8</v>
      </c>
      <c r="Y1509" s="73">
        <v>8964.8824029999996</v>
      </c>
      <c r="Z1509" s="73">
        <v>3132</v>
      </c>
      <c r="AA1509" s="73">
        <v>850720</v>
      </c>
      <c r="AB1509" s="73">
        <v>144064.45000000001</v>
      </c>
      <c r="AC1509" s="73">
        <v>7706.8936370000001</v>
      </c>
      <c r="AD1509" s="75">
        <f t="shared" si="69"/>
        <v>1775671812.8467422</v>
      </c>
      <c r="AE1509" s="74">
        <f t="shared" si="70"/>
        <v>33392</v>
      </c>
      <c r="AF1509" s="75">
        <f t="shared" si="71"/>
        <v>53176.563633407466</v>
      </c>
    </row>
    <row r="1510" spans="1:32">
      <c r="A1510" s="69" t="s">
        <v>5248</v>
      </c>
      <c r="B1510" s="71" t="s">
        <v>5249</v>
      </c>
      <c r="C1510" s="71"/>
      <c r="D1510" s="72" t="s">
        <v>1219</v>
      </c>
      <c r="E1510" s="71" t="s">
        <v>1881</v>
      </c>
      <c r="F1510" s="71" t="s">
        <v>1882</v>
      </c>
      <c r="G1510" s="71"/>
      <c r="H1510" s="71" t="s">
        <v>1237</v>
      </c>
      <c r="I1510" s="71" t="s">
        <v>1215</v>
      </c>
      <c r="J1510" s="73">
        <v>33997</v>
      </c>
      <c r="K1510" s="73">
        <v>40797</v>
      </c>
      <c r="L1510" s="73">
        <v>47643</v>
      </c>
      <c r="M1510" s="73">
        <v>35959.778011000002</v>
      </c>
      <c r="N1510" s="73">
        <v>8870</v>
      </c>
      <c r="O1510" s="73">
        <v>54989</v>
      </c>
      <c r="P1510" s="73">
        <v>4382</v>
      </c>
      <c r="Q1510" s="73">
        <v>37847.687016000003</v>
      </c>
      <c r="R1510" s="73">
        <v>17650</v>
      </c>
      <c r="S1510" s="73">
        <v>21389</v>
      </c>
      <c r="T1510" s="73">
        <v>3201</v>
      </c>
      <c r="U1510" s="73">
        <v>19299.548261</v>
      </c>
      <c r="V1510" s="73">
        <v>20737</v>
      </c>
      <c r="W1510" s="73">
        <v>66916</v>
      </c>
      <c r="X1510" s="73">
        <v>1922</v>
      </c>
      <c r="Y1510" s="73">
        <v>23722.086760999999</v>
      </c>
      <c r="Z1510" s="73">
        <v>20747</v>
      </c>
      <c r="AA1510" s="73">
        <v>51473</v>
      </c>
      <c r="AB1510" s="73">
        <v>3997</v>
      </c>
      <c r="AC1510" s="73">
        <v>32157.299222000001</v>
      </c>
      <c r="AD1510" s="75">
        <f t="shared" si="69"/>
        <v>1775009557.761534</v>
      </c>
      <c r="AE1510" s="74">
        <f t="shared" si="70"/>
        <v>50844</v>
      </c>
      <c r="AF1510" s="75">
        <f t="shared" si="71"/>
        <v>34910.895243520063</v>
      </c>
    </row>
    <row r="1511" spans="1:32">
      <c r="A1511" s="69" t="s">
        <v>5250</v>
      </c>
      <c r="B1511" s="71" t="s">
        <v>4676</v>
      </c>
      <c r="C1511" s="71"/>
      <c r="D1511" s="72" t="s">
        <v>1215</v>
      </c>
      <c r="E1511" s="71" t="s">
        <v>4677</v>
      </c>
      <c r="F1511" s="71" t="s">
        <v>4678</v>
      </c>
      <c r="G1511" s="71"/>
      <c r="H1511" s="71" t="s">
        <v>1237</v>
      </c>
      <c r="I1511" s="71" t="s">
        <v>1215</v>
      </c>
      <c r="J1511" s="73">
        <v>36539</v>
      </c>
      <c r="K1511" s="73">
        <v>41052</v>
      </c>
      <c r="L1511" s="73">
        <v>29721</v>
      </c>
      <c r="M1511" s="73">
        <v>40104.762452000003</v>
      </c>
      <c r="N1511" s="73">
        <v>530</v>
      </c>
      <c r="O1511" s="73">
        <v>90878</v>
      </c>
      <c r="P1511" s="73">
        <v>13917</v>
      </c>
      <c r="Q1511" s="73">
        <v>7669.3029100000003</v>
      </c>
      <c r="R1511" s="73">
        <v>15750</v>
      </c>
      <c r="S1511" s="73">
        <v>23460</v>
      </c>
      <c r="T1511" s="73">
        <v>35238</v>
      </c>
      <c r="U1511" s="73">
        <v>16514.690726000001</v>
      </c>
      <c r="V1511" s="73">
        <v>545</v>
      </c>
      <c r="W1511" s="73">
        <v>50064</v>
      </c>
      <c r="X1511" s="73">
        <v>283353.7733</v>
      </c>
      <c r="Y1511" s="73">
        <v>1594.565842</v>
      </c>
      <c r="Z1511" s="73">
        <v>0</v>
      </c>
      <c r="AA1511" s="73">
        <v>70589</v>
      </c>
      <c r="AB1511" s="73">
        <v>224398.5</v>
      </c>
      <c r="AC1511" s="73">
        <v>1552.4651160000001</v>
      </c>
      <c r="AD1511" s="75">
        <f t="shared" si="69"/>
        <v>1773898316.63868</v>
      </c>
      <c r="AE1511" s="74">
        <f t="shared" si="70"/>
        <v>64959</v>
      </c>
      <c r="AF1511" s="75">
        <f t="shared" si="71"/>
        <v>27307.968359098508</v>
      </c>
    </row>
    <row r="1512" spans="1:32">
      <c r="A1512" s="69" t="s">
        <v>5251</v>
      </c>
      <c r="B1512" s="71" t="s">
        <v>5252</v>
      </c>
      <c r="C1512" s="71"/>
      <c r="D1512" s="72" t="s">
        <v>1219</v>
      </c>
      <c r="E1512" s="71" t="s">
        <v>1813</v>
      </c>
      <c r="F1512" s="71" t="s">
        <v>1814</v>
      </c>
      <c r="G1512" s="71"/>
      <c r="H1512" s="71" t="s">
        <v>1237</v>
      </c>
      <c r="I1512" s="71" t="s">
        <v>1215</v>
      </c>
      <c r="J1512" s="73">
        <v>9137</v>
      </c>
      <c r="K1512" s="73">
        <v>13954</v>
      </c>
      <c r="L1512" s="73">
        <v>146753</v>
      </c>
      <c r="M1512" s="73">
        <v>12069.980245999999</v>
      </c>
      <c r="N1512" s="73">
        <v>0</v>
      </c>
      <c r="O1512" s="73">
        <v>134500</v>
      </c>
      <c r="P1512" s="73">
        <v>4009.2</v>
      </c>
      <c r="Q1512" s="73">
        <v>13488.855121000001</v>
      </c>
      <c r="R1512" s="73">
        <v>1650</v>
      </c>
      <c r="S1512" s="73">
        <v>1650</v>
      </c>
      <c r="T1512" s="73">
        <v>6</v>
      </c>
      <c r="U1512" s="73">
        <v>1650</v>
      </c>
      <c r="V1512" s="73">
        <v>40</v>
      </c>
      <c r="W1512" s="73">
        <v>18150</v>
      </c>
      <c r="X1512" s="73">
        <v>38875.78</v>
      </c>
      <c r="Y1512" s="73">
        <v>75.696894999999998</v>
      </c>
      <c r="Z1512" s="73">
        <v>5.6</v>
      </c>
      <c r="AA1512" s="73">
        <v>12670</v>
      </c>
      <c r="AB1512" s="73">
        <v>1597873.36</v>
      </c>
      <c r="AC1512" s="73">
        <v>115.34152</v>
      </c>
      <c r="AD1512" s="75">
        <f t="shared" si="69"/>
        <v>1771315711.0412378</v>
      </c>
      <c r="AE1512" s="74">
        <f t="shared" si="70"/>
        <v>146759</v>
      </c>
      <c r="AF1512" s="75">
        <f t="shared" si="71"/>
        <v>12069.554242269556</v>
      </c>
    </row>
    <row r="1513" spans="1:32">
      <c r="A1513" s="69" t="s">
        <v>5253</v>
      </c>
      <c r="B1513" s="71" t="s">
        <v>5254</v>
      </c>
      <c r="C1513" s="71"/>
      <c r="D1513" s="72" t="s">
        <v>1219</v>
      </c>
      <c r="E1513" s="71" t="s">
        <v>1813</v>
      </c>
      <c r="F1513" s="71" t="s">
        <v>1814</v>
      </c>
      <c r="G1513" s="71"/>
      <c r="H1513" s="71" t="s">
        <v>1237</v>
      </c>
      <c r="I1513" s="71" t="s">
        <v>1219</v>
      </c>
      <c r="J1513" s="73">
        <v>12926</v>
      </c>
      <c r="K1513" s="73">
        <v>20507</v>
      </c>
      <c r="L1513" s="73">
        <v>90995</v>
      </c>
      <c r="M1513" s="73">
        <v>18290.999586999998</v>
      </c>
      <c r="N1513" s="73">
        <v>17</v>
      </c>
      <c r="O1513" s="73">
        <v>354690</v>
      </c>
      <c r="P1513" s="73">
        <v>144337</v>
      </c>
      <c r="Q1513" s="73">
        <v>3767.5057839999999</v>
      </c>
      <c r="R1513" s="73">
        <v>800</v>
      </c>
      <c r="S1513" s="73">
        <v>15000</v>
      </c>
      <c r="T1513" s="73">
        <v>8097</v>
      </c>
      <c r="U1513" s="73">
        <v>12828.291954</v>
      </c>
      <c r="V1513" s="73">
        <v>17</v>
      </c>
      <c r="W1513" s="73">
        <v>21750</v>
      </c>
      <c r="X1513" s="73">
        <v>917365.7</v>
      </c>
      <c r="Y1513" s="73">
        <v>28.510650999999999</v>
      </c>
      <c r="Z1513" s="73">
        <v>17</v>
      </c>
      <c r="AA1513" s="73">
        <v>18930</v>
      </c>
      <c r="AB1513" s="73">
        <v>567653</v>
      </c>
      <c r="AC1513" s="73">
        <v>261.51089999999999</v>
      </c>
      <c r="AD1513" s="75">
        <f t="shared" si="69"/>
        <v>1768260187.3706028</v>
      </c>
      <c r="AE1513" s="74">
        <f t="shared" si="70"/>
        <v>99092</v>
      </c>
      <c r="AF1513" s="75">
        <f t="shared" si="71"/>
        <v>17844.631124314808</v>
      </c>
    </row>
    <row r="1514" spans="1:32">
      <c r="A1514" s="69" t="s">
        <v>5255</v>
      </c>
      <c r="B1514" s="71" t="s">
        <v>5256</v>
      </c>
      <c r="C1514" s="71"/>
      <c r="D1514" s="72" t="s">
        <v>1215</v>
      </c>
      <c r="E1514" s="71" t="s">
        <v>1240</v>
      </c>
      <c r="F1514" s="71" t="s">
        <v>1241</v>
      </c>
      <c r="G1514" s="71"/>
      <c r="H1514" s="71" t="s">
        <v>1218</v>
      </c>
      <c r="I1514" s="71" t="s">
        <v>1219</v>
      </c>
      <c r="J1514" s="73">
        <v>1031875</v>
      </c>
      <c r="K1514" s="73">
        <v>1293420</v>
      </c>
      <c r="L1514" s="73">
        <v>63</v>
      </c>
      <c r="M1514" s="73">
        <v>1102087.6190470001</v>
      </c>
      <c r="N1514" s="73">
        <v>272177</v>
      </c>
      <c r="O1514" s="73">
        <v>1338688</v>
      </c>
      <c r="P1514" s="73">
        <v>308</v>
      </c>
      <c r="Q1514" s="73">
        <v>732451.66882699996</v>
      </c>
      <c r="R1514" s="73">
        <v>0</v>
      </c>
      <c r="S1514" s="73">
        <v>1293420</v>
      </c>
      <c r="T1514" s="73">
        <v>1732</v>
      </c>
      <c r="U1514" s="73">
        <v>980549.43533100002</v>
      </c>
      <c r="V1514" s="73">
        <v>237229</v>
      </c>
      <c r="W1514" s="73">
        <v>1293420</v>
      </c>
      <c r="X1514" s="73">
        <v>929.25</v>
      </c>
      <c r="Y1514" s="73">
        <v>397247.78584600001</v>
      </c>
      <c r="Z1514" s="73">
        <v>542</v>
      </c>
      <c r="AA1514" s="73">
        <v>3367056</v>
      </c>
      <c r="AB1514" s="73">
        <v>21129.5</v>
      </c>
      <c r="AC1514" s="73">
        <v>108759.48606900001</v>
      </c>
      <c r="AD1514" s="75">
        <f t="shared" si="69"/>
        <v>1767743141.993253</v>
      </c>
      <c r="AE1514" s="74">
        <f t="shared" si="70"/>
        <v>1795</v>
      </c>
      <c r="AF1514" s="75">
        <f t="shared" si="71"/>
        <v>984815.12088760617</v>
      </c>
    </row>
    <row r="1515" spans="1:32">
      <c r="A1515" s="69" t="s">
        <v>5257</v>
      </c>
      <c r="B1515" s="71" t="s">
        <v>5258</v>
      </c>
      <c r="C1515" s="71"/>
      <c r="D1515" s="72" t="s">
        <v>1219</v>
      </c>
      <c r="E1515" s="71" t="s">
        <v>3031</v>
      </c>
      <c r="F1515" s="71" t="s">
        <v>3032</v>
      </c>
      <c r="G1515" s="71"/>
      <c r="H1515" s="71" t="s">
        <v>1237</v>
      </c>
      <c r="I1515" s="71" t="s">
        <v>1219</v>
      </c>
      <c r="J1515" s="73">
        <v>66</v>
      </c>
      <c r="K1515" s="73">
        <v>3303</v>
      </c>
      <c r="L1515" s="73">
        <v>710366</v>
      </c>
      <c r="M1515" s="73">
        <v>2488.0065679999998</v>
      </c>
      <c r="N1515" s="73">
        <v>0</v>
      </c>
      <c r="O1515" s="73">
        <v>294068</v>
      </c>
      <c r="P1515" s="73">
        <v>318795.59667</v>
      </c>
      <c r="Q1515" s="73">
        <v>860.64671999999996</v>
      </c>
      <c r="R1515" s="73">
        <v>780</v>
      </c>
      <c r="S1515" s="73">
        <v>1200</v>
      </c>
      <c r="T1515" s="73">
        <v>60</v>
      </c>
      <c r="U1515" s="73">
        <v>850</v>
      </c>
      <c r="V1515" s="73">
        <v>17</v>
      </c>
      <c r="W1515" s="73">
        <v>19911</v>
      </c>
      <c r="X1515" s="73">
        <v>2307290.8066099999</v>
      </c>
      <c r="Y1515" s="73">
        <v>41.869743</v>
      </c>
      <c r="Z1515" s="73">
        <v>0</v>
      </c>
      <c r="AA1515" s="73">
        <v>2303160</v>
      </c>
      <c r="AB1515" s="73">
        <v>3706973.8438400002</v>
      </c>
      <c r="AC1515" s="73">
        <v>90.569507000000002</v>
      </c>
      <c r="AD1515" s="75">
        <f t="shared" si="69"/>
        <v>1767446273.683888</v>
      </c>
      <c r="AE1515" s="74">
        <f t="shared" si="70"/>
        <v>710426</v>
      </c>
      <c r="AF1515" s="75">
        <f t="shared" si="71"/>
        <v>2487.8682279137984</v>
      </c>
    </row>
    <row r="1516" spans="1:32">
      <c r="A1516" s="69" t="s">
        <v>5259</v>
      </c>
      <c r="B1516" s="71" t="s">
        <v>4080</v>
      </c>
      <c r="C1516" s="71"/>
      <c r="D1516" s="72" t="s">
        <v>1219</v>
      </c>
      <c r="E1516" s="71" t="s">
        <v>2741</v>
      </c>
      <c r="F1516" s="71" t="s">
        <v>2742</v>
      </c>
      <c r="G1516" s="71"/>
      <c r="H1516" s="71" t="s">
        <v>1237</v>
      </c>
      <c r="I1516" s="71" t="s">
        <v>1219</v>
      </c>
      <c r="J1516" s="73">
        <v>1</v>
      </c>
      <c r="K1516" s="73">
        <v>3600</v>
      </c>
      <c r="L1516" s="73">
        <v>290560</v>
      </c>
      <c r="M1516" s="73">
        <v>2211.265895</v>
      </c>
      <c r="N1516" s="73">
        <v>950</v>
      </c>
      <c r="O1516" s="73">
        <v>561932</v>
      </c>
      <c r="P1516" s="73">
        <v>79554</v>
      </c>
      <c r="Q1516" s="73">
        <v>2622.286157</v>
      </c>
      <c r="R1516" s="73">
        <v>998</v>
      </c>
      <c r="S1516" s="73">
        <v>1320</v>
      </c>
      <c r="T1516" s="73">
        <v>979565</v>
      </c>
      <c r="U1516" s="73">
        <v>1147.9394159999999</v>
      </c>
      <c r="V1516" s="73">
        <v>13.85</v>
      </c>
      <c r="W1516" s="73">
        <v>5000</v>
      </c>
      <c r="X1516" s="73">
        <v>113786</v>
      </c>
      <c r="Y1516" s="73">
        <v>1628.8009730000001</v>
      </c>
      <c r="Z1516" s="73">
        <v>0</v>
      </c>
      <c r="AA1516" s="73">
        <v>45962000</v>
      </c>
      <c r="AB1516" s="73">
        <v>990772.03333000001</v>
      </c>
      <c r="AC1516" s="73">
        <v>819.84881800000005</v>
      </c>
      <c r="AD1516" s="75">
        <f t="shared" si="69"/>
        <v>1766986692.48524</v>
      </c>
      <c r="AE1516" s="74">
        <f t="shared" si="70"/>
        <v>1270125</v>
      </c>
      <c r="AF1516" s="75">
        <f t="shared" si="71"/>
        <v>1391.1911760537271</v>
      </c>
    </row>
    <row r="1517" spans="1:32">
      <c r="A1517" s="69" t="s">
        <v>5260</v>
      </c>
      <c r="B1517" s="71" t="s">
        <v>5261</v>
      </c>
      <c r="C1517" s="71"/>
      <c r="D1517" s="72" t="s">
        <v>1219</v>
      </c>
      <c r="E1517" s="71" t="s">
        <v>5262</v>
      </c>
      <c r="F1517" s="71" t="s">
        <v>5263</v>
      </c>
      <c r="G1517" s="71"/>
      <c r="H1517" s="71" t="s">
        <v>1224</v>
      </c>
      <c r="I1517" s="71" t="s">
        <v>1219</v>
      </c>
      <c r="J1517" s="73">
        <v>0</v>
      </c>
      <c r="K1517" s="73">
        <v>138600</v>
      </c>
      <c r="L1517" s="73">
        <v>5398</v>
      </c>
      <c r="M1517" s="73">
        <v>105863.82178</v>
      </c>
      <c r="N1517" s="73">
        <v>1710</v>
      </c>
      <c r="O1517" s="73">
        <v>398000</v>
      </c>
      <c r="P1517" s="73">
        <v>6421.6</v>
      </c>
      <c r="Q1517" s="73">
        <v>41661.172135000001</v>
      </c>
      <c r="R1517" s="73">
        <v>9900</v>
      </c>
      <c r="S1517" s="73">
        <v>146000</v>
      </c>
      <c r="T1517" s="73">
        <v>11318</v>
      </c>
      <c r="U1517" s="73">
        <v>105434.970837</v>
      </c>
      <c r="V1517" s="73">
        <v>324</v>
      </c>
      <c r="W1517" s="73">
        <v>348000</v>
      </c>
      <c r="X1517" s="73">
        <v>46344.5</v>
      </c>
      <c r="Y1517" s="73">
        <v>21596.394756000002</v>
      </c>
      <c r="Z1517" s="73">
        <v>0</v>
      </c>
      <c r="AA1517" s="73">
        <v>725000</v>
      </c>
      <c r="AB1517" s="73">
        <v>332444.09999999998</v>
      </c>
      <c r="AC1517" s="73">
        <v>5146.902298</v>
      </c>
      <c r="AD1517" s="75">
        <f t="shared" si="69"/>
        <v>1764765909.9016061</v>
      </c>
      <c r="AE1517" s="74">
        <f t="shared" si="70"/>
        <v>16716</v>
      </c>
      <c r="AF1517" s="75">
        <f t="shared" si="71"/>
        <v>105573.4571609001</v>
      </c>
    </row>
    <row r="1518" spans="1:32">
      <c r="A1518" s="69" t="s">
        <v>5264</v>
      </c>
      <c r="B1518" s="71" t="s">
        <v>5265</v>
      </c>
      <c r="C1518" s="71"/>
      <c r="D1518" s="72" t="s">
        <v>1219</v>
      </c>
      <c r="E1518" s="71" t="s">
        <v>3089</v>
      </c>
      <c r="F1518" s="71" t="s">
        <v>3090</v>
      </c>
      <c r="G1518" s="71"/>
      <c r="H1518" s="71" t="s">
        <v>1237</v>
      </c>
      <c r="I1518" s="71" t="s">
        <v>1215</v>
      </c>
      <c r="J1518" s="73">
        <v>282</v>
      </c>
      <c r="K1518" s="73">
        <v>2488</v>
      </c>
      <c r="L1518" s="73">
        <v>826515</v>
      </c>
      <c r="M1518" s="73">
        <v>2134.3389430000002</v>
      </c>
      <c r="N1518" s="73">
        <v>0</v>
      </c>
      <c r="O1518" s="73">
        <v>228129</v>
      </c>
      <c r="P1518" s="73">
        <v>314807</v>
      </c>
      <c r="Q1518" s="73">
        <v>1210.2648790000001</v>
      </c>
      <c r="R1518" s="73">
        <v>0</v>
      </c>
      <c r="S1518" s="73">
        <v>0</v>
      </c>
      <c r="T1518" s="73">
        <v>0</v>
      </c>
      <c r="U1518" s="73">
        <v>0</v>
      </c>
      <c r="V1518" s="73">
        <v>165</v>
      </c>
      <c r="W1518" s="73">
        <v>4172</v>
      </c>
      <c r="X1518" s="73">
        <v>1756</v>
      </c>
      <c r="Y1518" s="73">
        <v>783.96924200000001</v>
      </c>
      <c r="Z1518" s="73">
        <v>168</v>
      </c>
      <c r="AA1518" s="73">
        <v>3975</v>
      </c>
      <c r="AB1518" s="73">
        <v>9471</v>
      </c>
      <c r="AC1518" s="73">
        <v>2200.6125520000001</v>
      </c>
      <c r="AD1518" s="75">
        <f t="shared" si="69"/>
        <v>1764063151.4736452</v>
      </c>
      <c r="AE1518" s="74">
        <f t="shared" si="70"/>
        <v>826515</v>
      </c>
      <c r="AF1518" s="75">
        <f t="shared" si="71"/>
        <v>2134.3389430000002</v>
      </c>
    </row>
    <row r="1519" spans="1:32">
      <c r="A1519" s="69" t="s">
        <v>5266</v>
      </c>
      <c r="B1519" s="71" t="s">
        <v>5228</v>
      </c>
      <c r="C1519" s="71"/>
      <c r="D1519" s="72" t="s">
        <v>1219</v>
      </c>
      <c r="E1519" s="71" t="s">
        <v>5171</v>
      </c>
      <c r="F1519" s="71" t="s">
        <v>5172</v>
      </c>
      <c r="G1519" s="71"/>
      <c r="H1519" s="71" t="s">
        <v>1237</v>
      </c>
      <c r="I1519" s="71" t="s">
        <v>1215</v>
      </c>
      <c r="J1519" s="73">
        <v>8870</v>
      </c>
      <c r="K1519" s="73">
        <v>12106</v>
      </c>
      <c r="L1519" s="73">
        <v>157096</v>
      </c>
      <c r="M1519" s="73">
        <v>11211.600951</v>
      </c>
      <c r="N1519" s="73">
        <v>0</v>
      </c>
      <c r="O1519" s="73">
        <v>17900</v>
      </c>
      <c r="P1519" s="73">
        <v>56328.499989999997</v>
      </c>
      <c r="Q1519" s="73">
        <v>1433.579414</v>
      </c>
      <c r="R1519" s="73">
        <v>0</v>
      </c>
      <c r="S1519" s="73">
        <v>0</v>
      </c>
      <c r="T1519" s="73">
        <v>0</v>
      </c>
      <c r="U1519" s="73">
        <v>0</v>
      </c>
      <c r="V1519" s="73">
        <v>11</v>
      </c>
      <c r="W1519" s="73">
        <v>40384</v>
      </c>
      <c r="X1519" s="73">
        <v>973866.19964000001</v>
      </c>
      <c r="Y1519" s="73">
        <v>113.415936</v>
      </c>
      <c r="Z1519" s="73">
        <v>0</v>
      </c>
      <c r="AA1519" s="73">
        <v>69030</v>
      </c>
      <c r="AB1519" s="73">
        <v>3078849.6299899998</v>
      </c>
      <c r="AC1519" s="73">
        <v>219.29503600000001</v>
      </c>
      <c r="AD1519" s="75">
        <f t="shared" si="69"/>
        <v>1761297662.998296</v>
      </c>
      <c r="AE1519" s="74">
        <f t="shared" si="70"/>
        <v>157096</v>
      </c>
      <c r="AF1519" s="75">
        <f t="shared" si="71"/>
        <v>11211.600951</v>
      </c>
    </row>
    <row r="1520" spans="1:32">
      <c r="A1520" s="69" t="s">
        <v>5267</v>
      </c>
      <c r="B1520" s="71" t="s">
        <v>5268</v>
      </c>
      <c r="C1520" s="71"/>
      <c r="D1520" s="72" t="s">
        <v>1215</v>
      </c>
      <c r="E1520" s="71" t="s">
        <v>5269</v>
      </c>
      <c r="F1520" s="71" t="s">
        <v>5270</v>
      </c>
      <c r="G1520" s="71"/>
      <c r="H1520" s="71" t="s">
        <v>1237</v>
      </c>
      <c r="I1520" s="71" t="s">
        <v>1215</v>
      </c>
      <c r="J1520" s="73">
        <v>11290</v>
      </c>
      <c r="K1520" s="73">
        <v>129368</v>
      </c>
      <c r="L1520" s="73">
        <v>15956</v>
      </c>
      <c r="M1520" s="73">
        <v>78686.828336000006</v>
      </c>
      <c r="N1520" s="73">
        <v>1309</v>
      </c>
      <c r="O1520" s="73">
        <v>265804</v>
      </c>
      <c r="P1520" s="73">
        <v>2519.3339999999998</v>
      </c>
      <c r="Q1520" s="73">
        <v>52488.364659999999</v>
      </c>
      <c r="R1520" s="73">
        <v>13860</v>
      </c>
      <c r="S1520" s="73">
        <v>109963</v>
      </c>
      <c r="T1520" s="73">
        <v>11395</v>
      </c>
      <c r="U1520" s="73">
        <v>44366.830535000001</v>
      </c>
      <c r="V1520" s="73">
        <v>1219</v>
      </c>
      <c r="W1520" s="73">
        <v>136320</v>
      </c>
      <c r="X1520" s="73">
        <v>24091.92323</v>
      </c>
      <c r="Y1520" s="73">
        <v>11276.695629</v>
      </c>
      <c r="Z1520" s="73">
        <v>290</v>
      </c>
      <c r="AA1520" s="73">
        <v>245944</v>
      </c>
      <c r="AB1520" s="73">
        <v>45885.83</v>
      </c>
      <c r="AC1520" s="73">
        <v>6801.6110840000001</v>
      </c>
      <c r="AD1520" s="75">
        <f t="shared" si="69"/>
        <v>1761087066.8755412</v>
      </c>
      <c r="AE1520" s="74">
        <f t="shared" si="70"/>
        <v>27351</v>
      </c>
      <c r="AF1520" s="75">
        <f t="shared" si="71"/>
        <v>64388.397750559074</v>
      </c>
    </row>
    <row r="1521" spans="1:32">
      <c r="A1521" s="69" t="s">
        <v>5271</v>
      </c>
      <c r="B1521" s="71" t="s">
        <v>2901</v>
      </c>
      <c r="C1521" s="71"/>
      <c r="D1521" s="72" t="s">
        <v>1219</v>
      </c>
      <c r="E1521" s="71" t="s">
        <v>1263</v>
      </c>
      <c r="F1521" s="71" t="s">
        <v>1264</v>
      </c>
      <c r="G1521" s="71"/>
      <c r="H1521" s="71" t="s">
        <v>1224</v>
      </c>
      <c r="I1521" s="71" t="s">
        <v>1219</v>
      </c>
      <c r="J1521" s="73">
        <v>1146</v>
      </c>
      <c r="K1521" s="73">
        <v>2029</v>
      </c>
      <c r="L1521" s="73">
        <v>991038</v>
      </c>
      <c r="M1521" s="73">
        <v>1322.1868910000001</v>
      </c>
      <c r="N1521" s="73">
        <v>40</v>
      </c>
      <c r="O1521" s="73">
        <v>121866</v>
      </c>
      <c r="P1521" s="73">
        <v>26765</v>
      </c>
      <c r="Q1521" s="73">
        <v>1567.275656</v>
      </c>
      <c r="R1521" s="73">
        <v>1186</v>
      </c>
      <c r="S1521" s="73">
        <v>1935</v>
      </c>
      <c r="T1521" s="73">
        <v>329694</v>
      </c>
      <c r="U1521" s="73">
        <v>1367.1363759999999</v>
      </c>
      <c r="V1521" s="73">
        <v>1238</v>
      </c>
      <c r="W1521" s="73">
        <v>109120</v>
      </c>
      <c r="X1521" s="73">
        <v>197096</v>
      </c>
      <c r="Y1521" s="73">
        <v>2325.5102449999999</v>
      </c>
      <c r="Z1521" s="73">
        <v>0</v>
      </c>
      <c r="AA1521" s="73">
        <v>88000</v>
      </c>
      <c r="AB1521" s="73">
        <v>303644.46333</v>
      </c>
      <c r="AC1521" s="73">
        <v>1746.7214349999999</v>
      </c>
      <c r="AD1521" s="75">
        <f t="shared" si="69"/>
        <v>1761074112.431802</v>
      </c>
      <c r="AE1521" s="74">
        <f t="shared" si="70"/>
        <v>1320732</v>
      </c>
      <c r="AF1521" s="75">
        <f t="shared" si="71"/>
        <v>1333.4076197379952</v>
      </c>
    </row>
    <row r="1522" spans="1:32">
      <c r="A1522" s="69" t="s">
        <v>5272</v>
      </c>
      <c r="B1522" s="71" t="s">
        <v>5273</v>
      </c>
      <c r="C1522" s="71"/>
      <c r="D1522" s="72" t="s">
        <v>1219</v>
      </c>
      <c r="E1522" s="71" t="s">
        <v>1687</v>
      </c>
      <c r="F1522" s="71" t="s">
        <v>1688</v>
      </c>
      <c r="G1522" s="71"/>
      <c r="H1522" s="71" t="s">
        <v>1237</v>
      </c>
      <c r="I1522" s="71" t="s">
        <v>1219</v>
      </c>
      <c r="J1522" s="73">
        <v>18</v>
      </c>
      <c r="K1522" s="73">
        <v>8700</v>
      </c>
      <c r="L1522" s="73">
        <v>175530.98332999999</v>
      </c>
      <c r="M1522" s="73">
        <v>22.823743</v>
      </c>
      <c r="N1522" s="73">
        <v>10</v>
      </c>
      <c r="O1522" s="73">
        <v>11829</v>
      </c>
      <c r="P1522" s="73">
        <v>4467406.6333299996</v>
      </c>
      <c r="Q1522" s="73">
        <v>27.570492000000002</v>
      </c>
      <c r="R1522" s="73">
        <v>3600</v>
      </c>
      <c r="S1522" s="73">
        <v>9000</v>
      </c>
      <c r="T1522" s="73">
        <v>363126.15</v>
      </c>
      <c r="U1522" s="73">
        <v>4832.3502399999998</v>
      </c>
      <c r="V1522" s="73">
        <v>12</v>
      </c>
      <c r="W1522" s="73">
        <v>759600</v>
      </c>
      <c r="X1522" s="73">
        <v>5892774.0955400001</v>
      </c>
      <c r="Y1522" s="73">
        <v>80.856093000000001</v>
      </c>
      <c r="Z1522" s="73">
        <v>0</v>
      </c>
      <c r="AA1522" s="73">
        <v>759600</v>
      </c>
      <c r="AB1522" s="73">
        <v>17118051.789409999</v>
      </c>
      <c r="AC1522" s="73">
        <v>188.378229</v>
      </c>
      <c r="AD1522" s="75">
        <f t="shared" si="69"/>
        <v>1758759012.1548374</v>
      </c>
      <c r="AE1522" s="74">
        <f t="shared" si="70"/>
        <v>538657.13332999998</v>
      </c>
      <c r="AF1522" s="75">
        <f t="shared" si="71"/>
        <v>3265.0807040874383</v>
      </c>
    </row>
    <row r="1523" spans="1:32">
      <c r="A1523" s="69" t="s">
        <v>5274</v>
      </c>
      <c r="B1523" s="71" t="s">
        <v>4587</v>
      </c>
      <c r="C1523" s="71"/>
      <c r="D1523" s="72" t="s">
        <v>1215</v>
      </c>
      <c r="E1523" s="71" t="s">
        <v>4588</v>
      </c>
      <c r="F1523" s="71" t="s">
        <v>4589</v>
      </c>
      <c r="G1523" s="71"/>
      <c r="H1523" s="71" t="s">
        <v>1237</v>
      </c>
      <c r="I1523" s="71" t="s">
        <v>1215</v>
      </c>
      <c r="J1523" s="73">
        <v>0</v>
      </c>
      <c r="K1523" s="73">
        <v>103536</v>
      </c>
      <c r="L1523" s="73">
        <v>4267</v>
      </c>
      <c r="M1523" s="73">
        <v>70822.484175999998</v>
      </c>
      <c r="N1523" s="73">
        <v>2167</v>
      </c>
      <c r="O1523" s="73">
        <v>418890</v>
      </c>
      <c r="P1523" s="73">
        <v>5824</v>
      </c>
      <c r="Q1523" s="73">
        <v>24476.948926000001</v>
      </c>
      <c r="R1523" s="73">
        <v>7200</v>
      </c>
      <c r="S1523" s="73">
        <v>103536</v>
      </c>
      <c r="T1523" s="73">
        <v>41354</v>
      </c>
      <c r="U1523" s="73">
        <v>35212.384381999997</v>
      </c>
      <c r="V1523" s="73">
        <v>38</v>
      </c>
      <c r="W1523" s="73">
        <v>127680</v>
      </c>
      <c r="X1523" s="73">
        <v>83763.199999999997</v>
      </c>
      <c r="Y1523" s="73">
        <v>10876.202755</v>
      </c>
      <c r="Z1523" s="73">
        <v>38</v>
      </c>
      <c r="AA1523" s="73">
        <v>162970</v>
      </c>
      <c r="AB1523" s="73">
        <v>533254</v>
      </c>
      <c r="AC1523" s="73">
        <v>3327.712254</v>
      </c>
      <c r="AD1523" s="75">
        <f t="shared" si="69"/>
        <v>1758372483.71222</v>
      </c>
      <c r="AE1523" s="74">
        <f t="shared" si="70"/>
        <v>45621</v>
      </c>
      <c r="AF1523" s="75">
        <f t="shared" si="71"/>
        <v>38543.049992595952</v>
      </c>
    </row>
    <row r="1524" spans="1:32">
      <c r="A1524" s="69" t="s">
        <v>5275</v>
      </c>
      <c r="B1524" s="71" t="s">
        <v>3105</v>
      </c>
      <c r="C1524" s="71"/>
      <c r="D1524" s="72" t="s">
        <v>1215</v>
      </c>
      <c r="E1524" s="71" t="s">
        <v>1782</v>
      </c>
      <c r="F1524" s="71" t="s">
        <v>1783</v>
      </c>
      <c r="G1524" s="71"/>
      <c r="H1524" s="71" t="s">
        <v>1456</v>
      </c>
      <c r="I1524" s="71" t="s">
        <v>1215</v>
      </c>
      <c r="J1524" s="73">
        <v>93525</v>
      </c>
      <c r="K1524" s="73">
        <v>112828</v>
      </c>
      <c r="L1524" s="73">
        <v>9064</v>
      </c>
      <c r="M1524" s="73">
        <v>91839.570714000001</v>
      </c>
      <c r="N1524" s="73">
        <v>0</v>
      </c>
      <c r="O1524" s="73">
        <v>368788</v>
      </c>
      <c r="P1524" s="73">
        <v>3177</v>
      </c>
      <c r="Q1524" s="73">
        <v>103865.062785</v>
      </c>
      <c r="R1524" s="73">
        <v>78913</v>
      </c>
      <c r="S1524" s="73">
        <v>91869</v>
      </c>
      <c r="T1524" s="73">
        <v>11968</v>
      </c>
      <c r="U1524" s="73">
        <v>77320.125746999998</v>
      </c>
      <c r="V1524" s="73">
        <v>35</v>
      </c>
      <c r="W1524" s="73">
        <v>368788</v>
      </c>
      <c r="X1524" s="73">
        <v>28795</v>
      </c>
      <c r="Y1524" s="73">
        <v>29200.644822999999</v>
      </c>
      <c r="Z1524" s="73">
        <v>35</v>
      </c>
      <c r="AA1524" s="73">
        <v>7552000</v>
      </c>
      <c r="AB1524" s="73">
        <v>31685</v>
      </c>
      <c r="AC1524" s="73">
        <v>36176.480799999998</v>
      </c>
      <c r="AD1524" s="75">
        <f t="shared" si="69"/>
        <v>1757801133.8917921</v>
      </c>
      <c r="AE1524" s="74">
        <f t="shared" si="70"/>
        <v>21032</v>
      </c>
      <c r="AF1524" s="75">
        <f t="shared" si="71"/>
        <v>83577.459770435147</v>
      </c>
    </row>
    <row r="1525" spans="1:32">
      <c r="A1525" s="69" t="s">
        <v>5276</v>
      </c>
      <c r="B1525" s="71" t="s">
        <v>5277</v>
      </c>
      <c r="C1525" s="71"/>
      <c r="D1525" s="72" t="s">
        <v>1219</v>
      </c>
      <c r="E1525" s="71" t="s">
        <v>1797</v>
      </c>
      <c r="F1525" s="71" t="s">
        <v>1798</v>
      </c>
      <c r="G1525" s="71"/>
      <c r="H1525" s="71" t="s">
        <v>1707</v>
      </c>
      <c r="I1525" s="71" t="s">
        <v>1219</v>
      </c>
      <c r="J1525" s="73">
        <v>3588</v>
      </c>
      <c r="K1525" s="73">
        <v>137280</v>
      </c>
      <c r="L1525" s="73">
        <v>16493</v>
      </c>
      <c r="M1525" s="73">
        <v>104159.215663</v>
      </c>
      <c r="N1525" s="73">
        <v>1200</v>
      </c>
      <c r="O1525" s="73">
        <v>193344</v>
      </c>
      <c r="P1525" s="73">
        <v>12715.675999999999</v>
      </c>
      <c r="Q1525" s="73">
        <v>15804.262623000001</v>
      </c>
      <c r="R1525" s="73">
        <v>88800</v>
      </c>
      <c r="S1525" s="73">
        <v>100800</v>
      </c>
      <c r="T1525" s="73">
        <v>356</v>
      </c>
      <c r="U1525" s="73">
        <v>100496.62920900001</v>
      </c>
      <c r="V1525" s="73">
        <v>0.8</v>
      </c>
      <c r="W1525" s="73">
        <v>177437</v>
      </c>
      <c r="X1525" s="73">
        <v>147477.60999999999</v>
      </c>
      <c r="Y1525" s="73">
        <v>5114.6643979999999</v>
      </c>
      <c r="Z1525" s="73">
        <v>0</v>
      </c>
      <c r="AA1525" s="73">
        <v>9009120</v>
      </c>
      <c r="AB1525" s="73">
        <v>358794.08413999999</v>
      </c>
      <c r="AC1525" s="73">
        <v>4143.6181649999999</v>
      </c>
      <c r="AD1525" s="75">
        <f t="shared" si="69"/>
        <v>1753674743.9282629</v>
      </c>
      <c r="AE1525" s="74">
        <f t="shared" si="70"/>
        <v>16849</v>
      </c>
      <c r="AF1525" s="75">
        <f t="shared" si="71"/>
        <v>104081.82942182105</v>
      </c>
    </row>
    <row r="1526" spans="1:32">
      <c r="A1526" s="69" t="s">
        <v>5278</v>
      </c>
      <c r="B1526" s="71" t="s">
        <v>5279</v>
      </c>
      <c r="C1526" s="71"/>
      <c r="D1526" s="72" t="s">
        <v>1215</v>
      </c>
      <c r="E1526" s="71" t="s">
        <v>5280</v>
      </c>
      <c r="F1526" s="71" t="s">
        <v>5281</v>
      </c>
      <c r="G1526" s="71"/>
      <c r="H1526" s="71" t="s">
        <v>1296</v>
      </c>
      <c r="I1526" s="71" t="s">
        <v>1219</v>
      </c>
      <c r="J1526" s="73">
        <v>6700</v>
      </c>
      <c r="K1526" s="73">
        <v>11500</v>
      </c>
      <c r="L1526" s="73">
        <v>137795</v>
      </c>
      <c r="M1526" s="73">
        <v>9411.8574649999991</v>
      </c>
      <c r="N1526" s="73">
        <v>11400</v>
      </c>
      <c r="O1526" s="73">
        <v>285000</v>
      </c>
      <c r="P1526" s="73">
        <v>76.28</v>
      </c>
      <c r="Q1526" s="73">
        <v>40070.582065000002</v>
      </c>
      <c r="R1526" s="73">
        <v>7100</v>
      </c>
      <c r="S1526" s="73">
        <v>12000</v>
      </c>
      <c r="T1526" s="73">
        <v>47113</v>
      </c>
      <c r="U1526" s="73">
        <v>9690.0982669999994</v>
      </c>
      <c r="V1526" s="73">
        <v>10</v>
      </c>
      <c r="W1526" s="73">
        <v>472500</v>
      </c>
      <c r="X1526" s="73">
        <v>17708.32</v>
      </c>
      <c r="Y1526" s="73">
        <v>15490.545706999999</v>
      </c>
      <c r="Z1526" s="73">
        <v>1</v>
      </c>
      <c r="AA1526" s="73">
        <v>2209816</v>
      </c>
      <c r="AB1526" s="73">
        <v>36723.279999999999</v>
      </c>
      <c r="AC1526" s="73">
        <v>5708.7339819999997</v>
      </c>
      <c r="AD1526" s="75">
        <f t="shared" si="69"/>
        <v>1753436499.0428457</v>
      </c>
      <c r="AE1526" s="74">
        <f t="shared" si="70"/>
        <v>184908</v>
      </c>
      <c r="AF1526" s="75">
        <f t="shared" si="71"/>
        <v>9482.7508763430778</v>
      </c>
    </row>
    <row r="1527" spans="1:32">
      <c r="A1527" s="69" t="s">
        <v>5282</v>
      </c>
      <c r="B1527" s="71" t="s">
        <v>1684</v>
      </c>
      <c r="C1527" s="71"/>
      <c r="D1527" s="72" t="s">
        <v>1219</v>
      </c>
      <c r="E1527" s="71" t="s">
        <v>1330</v>
      </c>
      <c r="F1527" s="71" t="s">
        <v>1331</v>
      </c>
      <c r="G1527" s="71"/>
      <c r="H1527" s="71" t="s">
        <v>1237</v>
      </c>
      <c r="I1527" s="71" t="s">
        <v>1215</v>
      </c>
      <c r="J1527" s="73">
        <v>14450</v>
      </c>
      <c r="K1527" s="73">
        <v>17258</v>
      </c>
      <c r="L1527" s="73">
        <v>106698</v>
      </c>
      <c r="M1527" s="73">
        <v>16425.905222000001</v>
      </c>
      <c r="N1527" s="73">
        <v>4352</v>
      </c>
      <c r="O1527" s="73">
        <v>21950</v>
      </c>
      <c r="P1527" s="73">
        <v>4648</v>
      </c>
      <c r="Q1527" s="73">
        <v>18170.557439</v>
      </c>
      <c r="R1527" s="73">
        <v>12716</v>
      </c>
      <c r="S1527" s="73">
        <v>12716</v>
      </c>
      <c r="T1527" s="73">
        <v>14</v>
      </c>
      <c r="U1527" s="73">
        <v>12716.14285</v>
      </c>
      <c r="V1527" s="73">
        <v>17547</v>
      </c>
      <c r="W1527" s="73">
        <v>18166</v>
      </c>
      <c r="X1527" s="73">
        <v>4</v>
      </c>
      <c r="Y1527" s="73">
        <v>18011.25</v>
      </c>
      <c r="Z1527" s="73">
        <v>86</v>
      </c>
      <c r="AA1527" s="73">
        <v>16713</v>
      </c>
      <c r="AB1527" s="73">
        <v>7186</v>
      </c>
      <c r="AC1527" s="73">
        <v>13980.970208999999</v>
      </c>
      <c r="AD1527" s="75">
        <f t="shared" si="69"/>
        <v>1752789261.3768563</v>
      </c>
      <c r="AE1527" s="74">
        <f t="shared" si="70"/>
        <v>106712</v>
      </c>
      <c r="AF1527" s="75">
        <f t="shared" si="71"/>
        <v>16425.418522535951</v>
      </c>
    </row>
    <row r="1528" spans="1:32">
      <c r="A1528" s="69" t="s">
        <v>5283</v>
      </c>
      <c r="B1528" s="71" t="s">
        <v>5284</v>
      </c>
      <c r="C1528" s="71"/>
      <c r="D1528" s="72" t="s">
        <v>1219</v>
      </c>
      <c r="E1528" s="71" t="s">
        <v>3985</v>
      </c>
      <c r="F1528" s="71" t="s">
        <v>3986</v>
      </c>
      <c r="G1528" s="71"/>
      <c r="H1528" s="71" t="s">
        <v>1237</v>
      </c>
      <c r="I1528" s="71" t="s">
        <v>1215</v>
      </c>
      <c r="J1528" s="73">
        <v>208372</v>
      </c>
      <c r="K1528" s="73">
        <v>250402</v>
      </c>
      <c r="L1528" s="73">
        <v>5616</v>
      </c>
      <c r="M1528" s="73">
        <v>216605.71901500001</v>
      </c>
      <c r="N1528" s="73">
        <v>0</v>
      </c>
      <c r="O1528" s="73">
        <v>6591200</v>
      </c>
      <c r="P1528" s="73">
        <v>3356.1109999999999</v>
      </c>
      <c r="Q1528" s="73">
        <v>58959.081776999999</v>
      </c>
      <c r="R1528" s="73">
        <v>112560</v>
      </c>
      <c r="S1528" s="73">
        <v>185976</v>
      </c>
      <c r="T1528" s="73">
        <v>3826</v>
      </c>
      <c r="U1528" s="73">
        <v>139205.394141</v>
      </c>
      <c r="V1528" s="73">
        <v>230</v>
      </c>
      <c r="W1528" s="73">
        <v>343644</v>
      </c>
      <c r="X1528" s="73">
        <v>10040.889300000001</v>
      </c>
      <c r="Y1528" s="73">
        <v>21932.497089</v>
      </c>
      <c r="Z1528" s="73">
        <v>4502</v>
      </c>
      <c r="AA1528" s="73">
        <v>343644</v>
      </c>
      <c r="AB1528" s="73">
        <v>82906.89</v>
      </c>
      <c r="AC1528" s="73">
        <v>9098.1555310000003</v>
      </c>
      <c r="AD1528" s="75">
        <f t="shared" si="69"/>
        <v>1749057555.9717059</v>
      </c>
      <c r="AE1528" s="74">
        <f t="shared" si="70"/>
        <v>9442</v>
      </c>
      <c r="AF1528" s="75">
        <f t="shared" si="71"/>
        <v>185242.27451511394</v>
      </c>
    </row>
    <row r="1529" spans="1:32">
      <c r="A1529" s="69" t="s">
        <v>5285</v>
      </c>
      <c r="B1529" s="71" t="s">
        <v>3353</v>
      </c>
      <c r="C1529" s="71"/>
      <c r="D1529" s="72" t="s">
        <v>1219</v>
      </c>
      <c r="E1529" s="71" t="s">
        <v>3354</v>
      </c>
      <c r="F1529" s="71" t="s">
        <v>3355</v>
      </c>
      <c r="G1529" s="71"/>
      <c r="H1529" s="71" t="s">
        <v>1237</v>
      </c>
      <c r="I1529" s="71" t="s">
        <v>1215</v>
      </c>
      <c r="J1529" s="73">
        <v>12047</v>
      </c>
      <c r="K1529" s="73">
        <v>14725</v>
      </c>
      <c r="L1529" s="73">
        <v>129899</v>
      </c>
      <c r="M1529" s="73">
        <v>13463.810001</v>
      </c>
      <c r="N1529" s="73">
        <v>1476</v>
      </c>
      <c r="O1529" s="73">
        <v>18517</v>
      </c>
      <c r="P1529" s="73">
        <v>7653</v>
      </c>
      <c r="Q1529" s="73">
        <v>14380.823662000001</v>
      </c>
      <c r="R1529" s="73">
        <v>0</v>
      </c>
      <c r="S1529" s="73">
        <v>0</v>
      </c>
      <c r="T1529" s="73">
        <v>0</v>
      </c>
      <c r="U1529" s="73">
        <v>0</v>
      </c>
      <c r="V1529" s="73">
        <v>15332</v>
      </c>
      <c r="W1529" s="73">
        <v>15332</v>
      </c>
      <c r="X1529" s="73">
        <v>6</v>
      </c>
      <c r="Y1529" s="73">
        <v>15332</v>
      </c>
      <c r="Z1529" s="73">
        <v>13354</v>
      </c>
      <c r="AA1529" s="73">
        <v>19320</v>
      </c>
      <c r="AB1529" s="73">
        <v>58</v>
      </c>
      <c r="AC1529" s="73">
        <v>14825.586206</v>
      </c>
      <c r="AD1529" s="75">
        <f t="shared" si="69"/>
        <v>1748935455.3198991</v>
      </c>
      <c r="AE1529" s="74">
        <f t="shared" si="70"/>
        <v>129899</v>
      </c>
      <c r="AF1529" s="75">
        <f t="shared" si="71"/>
        <v>13463.810001</v>
      </c>
    </row>
    <row r="1530" spans="1:32">
      <c r="A1530" s="69" t="s">
        <v>5286</v>
      </c>
      <c r="B1530" s="71" t="s">
        <v>5287</v>
      </c>
      <c r="C1530" s="71"/>
      <c r="D1530" s="72" t="s">
        <v>1215</v>
      </c>
      <c r="E1530" s="71" t="s">
        <v>5288</v>
      </c>
      <c r="F1530" s="71" t="s">
        <v>5289</v>
      </c>
      <c r="G1530" s="71"/>
      <c r="H1530" s="71" t="s">
        <v>1237</v>
      </c>
      <c r="I1530" s="71" t="s">
        <v>1215</v>
      </c>
      <c r="J1530" s="73">
        <v>183200</v>
      </c>
      <c r="K1530" s="73">
        <v>232563</v>
      </c>
      <c r="L1530" s="73">
        <v>5478</v>
      </c>
      <c r="M1530" s="73">
        <v>201513.94176099999</v>
      </c>
      <c r="N1530" s="73">
        <v>3268</v>
      </c>
      <c r="O1530" s="73">
        <v>1211322</v>
      </c>
      <c r="P1530" s="73">
        <v>3202</v>
      </c>
      <c r="Q1530" s="73">
        <v>78763.839288999996</v>
      </c>
      <c r="R1530" s="73">
        <v>81838</v>
      </c>
      <c r="S1530" s="73">
        <v>116250</v>
      </c>
      <c r="T1530" s="73">
        <v>6694</v>
      </c>
      <c r="U1530" s="73">
        <v>96303.489986</v>
      </c>
      <c r="V1530" s="73">
        <v>3098</v>
      </c>
      <c r="W1530" s="73">
        <v>286890</v>
      </c>
      <c r="X1530" s="73">
        <v>9827.1993199999997</v>
      </c>
      <c r="Y1530" s="73">
        <v>28804.333406000002</v>
      </c>
      <c r="Z1530" s="73">
        <v>22</v>
      </c>
      <c r="AA1530" s="73">
        <v>362244</v>
      </c>
      <c r="AB1530" s="73">
        <v>291521.9999</v>
      </c>
      <c r="AC1530" s="73">
        <v>4197.5385219999998</v>
      </c>
      <c r="AD1530" s="75">
        <f t="shared" si="69"/>
        <v>1748548934.933042</v>
      </c>
      <c r="AE1530" s="74">
        <f t="shared" si="70"/>
        <v>12172</v>
      </c>
      <c r="AF1530" s="75">
        <f t="shared" si="71"/>
        <v>143653.37947198833</v>
      </c>
    </row>
    <row r="1531" spans="1:32">
      <c r="A1531" s="69" t="s">
        <v>5290</v>
      </c>
      <c r="B1531" s="71" t="s">
        <v>5291</v>
      </c>
      <c r="C1531" s="71"/>
      <c r="D1531" s="72" t="s">
        <v>1215</v>
      </c>
      <c r="E1531" s="71" t="s">
        <v>5292</v>
      </c>
      <c r="F1531" s="71" t="s">
        <v>5293</v>
      </c>
      <c r="G1531" s="71"/>
      <c r="H1531" s="71" t="s">
        <v>1237</v>
      </c>
      <c r="I1531" s="71" t="s">
        <v>1219</v>
      </c>
      <c r="J1531" s="73">
        <v>63500</v>
      </c>
      <c r="K1531" s="73">
        <v>89637</v>
      </c>
      <c r="L1531" s="73">
        <v>19475</v>
      </c>
      <c r="M1531" s="73">
        <v>79153.316760999995</v>
      </c>
      <c r="N1531" s="73">
        <v>2809</v>
      </c>
      <c r="O1531" s="73">
        <v>1729530</v>
      </c>
      <c r="P1531" s="73">
        <v>2780.23333</v>
      </c>
      <c r="Q1531" s="73">
        <v>78368.187065000006</v>
      </c>
      <c r="R1531" s="73">
        <v>54240</v>
      </c>
      <c r="S1531" s="73">
        <v>79332</v>
      </c>
      <c r="T1531" s="73">
        <v>2828</v>
      </c>
      <c r="U1531" s="73">
        <v>72934.936342999994</v>
      </c>
      <c r="V1531" s="73">
        <v>1897</v>
      </c>
      <c r="W1531" s="73">
        <v>95190</v>
      </c>
      <c r="X1531" s="73">
        <v>4824.2663199999997</v>
      </c>
      <c r="Y1531" s="73">
        <v>10021.120779999999</v>
      </c>
      <c r="Z1531" s="73">
        <v>65</v>
      </c>
      <c r="AA1531" s="73">
        <v>271200</v>
      </c>
      <c r="AB1531" s="73">
        <v>21460.01</v>
      </c>
      <c r="AC1531" s="73">
        <v>10830.183384</v>
      </c>
      <c r="AD1531" s="75">
        <f t="shared" si="69"/>
        <v>1747770843.898479</v>
      </c>
      <c r="AE1531" s="74">
        <f t="shared" si="70"/>
        <v>22303</v>
      </c>
      <c r="AF1531" s="75">
        <f t="shared" si="71"/>
        <v>78364.831811795681</v>
      </c>
    </row>
    <row r="1532" spans="1:32">
      <c r="A1532" s="69" t="s">
        <v>5294</v>
      </c>
      <c r="B1532" s="71" t="s">
        <v>5295</v>
      </c>
      <c r="C1532" s="71"/>
      <c r="D1532" s="72" t="s">
        <v>1215</v>
      </c>
      <c r="E1532" s="71" t="s">
        <v>2985</v>
      </c>
      <c r="F1532" s="71" t="s">
        <v>2986</v>
      </c>
      <c r="G1532" s="71"/>
      <c r="H1532" s="71" t="s">
        <v>1237</v>
      </c>
      <c r="I1532" s="71" t="s">
        <v>1215</v>
      </c>
      <c r="J1532" s="73">
        <v>405960</v>
      </c>
      <c r="K1532" s="73">
        <v>433440</v>
      </c>
      <c r="L1532" s="73">
        <v>760</v>
      </c>
      <c r="M1532" s="73">
        <v>386617.37236400001</v>
      </c>
      <c r="N1532" s="73">
        <v>5680</v>
      </c>
      <c r="O1532" s="73">
        <v>491500</v>
      </c>
      <c r="P1532" s="73">
        <v>391</v>
      </c>
      <c r="Q1532" s="73">
        <v>321763.41200700001</v>
      </c>
      <c r="R1532" s="73">
        <v>347970</v>
      </c>
      <c r="S1532" s="73">
        <v>388440</v>
      </c>
      <c r="T1532" s="73">
        <v>4209</v>
      </c>
      <c r="U1532" s="73">
        <v>344304.28675899998</v>
      </c>
      <c r="V1532" s="73">
        <v>12527</v>
      </c>
      <c r="W1532" s="73">
        <v>847920</v>
      </c>
      <c r="X1532" s="73">
        <v>29098.33294</v>
      </c>
      <c r="Y1532" s="73">
        <v>28905.569146999998</v>
      </c>
      <c r="Z1532" s="73">
        <v>13</v>
      </c>
      <c r="AA1532" s="73">
        <v>510300</v>
      </c>
      <c r="AB1532" s="73">
        <v>205847</v>
      </c>
      <c r="AC1532" s="73">
        <v>12891.042261000001</v>
      </c>
      <c r="AD1532" s="75">
        <f t="shared" si="69"/>
        <v>1743005945.965271</v>
      </c>
      <c r="AE1532" s="74">
        <f t="shared" si="70"/>
        <v>4969</v>
      </c>
      <c r="AF1532" s="75">
        <f t="shared" si="71"/>
        <v>350776.00039550633</v>
      </c>
    </row>
    <row r="1533" spans="1:32">
      <c r="A1533" s="69" t="s">
        <v>5296</v>
      </c>
      <c r="B1533" s="71" t="s">
        <v>5297</v>
      </c>
      <c r="C1533" s="71"/>
      <c r="D1533" s="72" t="s">
        <v>1219</v>
      </c>
      <c r="E1533" s="71" t="s">
        <v>5298</v>
      </c>
      <c r="F1533" s="71" t="s">
        <v>5299</v>
      </c>
      <c r="G1533" s="71"/>
      <c r="H1533" s="71" t="s">
        <v>1237</v>
      </c>
      <c r="I1533" s="71" t="s">
        <v>1215</v>
      </c>
      <c r="J1533" s="73">
        <v>48691</v>
      </c>
      <c r="K1533" s="73">
        <v>60267</v>
      </c>
      <c r="L1533" s="73">
        <v>32310</v>
      </c>
      <c r="M1533" s="73">
        <v>53100.108568000003</v>
      </c>
      <c r="N1533" s="73">
        <v>0</v>
      </c>
      <c r="O1533" s="73">
        <v>64700</v>
      </c>
      <c r="P1533" s="73">
        <v>2083</v>
      </c>
      <c r="Q1533" s="73">
        <v>51564.244516999999</v>
      </c>
      <c r="R1533" s="73">
        <v>19350</v>
      </c>
      <c r="S1533" s="73">
        <v>45000</v>
      </c>
      <c r="T1533" s="73">
        <v>816</v>
      </c>
      <c r="U1533" s="73">
        <v>33111.2647</v>
      </c>
      <c r="V1533" s="73">
        <v>2877</v>
      </c>
      <c r="W1533" s="73">
        <v>63480</v>
      </c>
      <c r="X1533" s="73">
        <v>2171.5</v>
      </c>
      <c r="Y1533" s="73">
        <v>11994.329263</v>
      </c>
      <c r="Z1533" s="73">
        <v>3625</v>
      </c>
      <c r="AA1533" s="73">
        <v>56900</v>
      </c>
      <c r="AB1533" s="73">
        <v>2023</v>
      </c>
      <c r="AC1533" s="73">
        <v>53433.853989000003</v>
      </c>
      <c r="AD1533" s="75">
        <f t="shared" si="69"/>
        <v>1742683299.82728</v>
      </c>
      <c r="AE1533" s="74">
        <f t="shared" si="70"/>
        <v>33126</v>
      </c>
      <c r="AF1533" s="75">
        <f t="shared" si="71"/>
        <v>52607.7190070422</v>
      </c>
    </row>
    <row r="1534" spans="1:32">
      <c r="A1534" s="69" t="s">
        <v>5300</v>
      </c>
      <c r="B1534" s="71" t="s">
        <v>5301</v>
      </c>
      <c r="C1534" s="71"/>
      <c r="D1534" s="72" t="s">
        <v>1215</v>
      </c>
      <c r="E1534" s="71" t="s">
        <v>3089</v>
      </c>
      <c r="F1534" s="71" t="s">
        <v>3090</v>
      </c>
      <c r="G1534" s="71"/>
      <c r="H1534" s="71" t="s">
        <v>1237</v>
      </c>
      <c r="I1534" s="71" t="s">
        <v>1215</v>
      </c>
      <c r="J1534" s="73">
        <v>18445</v>
      </c>
      <c r="K1534" s="73">
        <v>50000</v>
      </c>
      <c r="L1534" s="73">
        <v>59172</v>
      </c>
      <c r="M1534" s="73">
        <v>22969.549343999999</v>
      </c>
      <c r="N1534" s="73">
        <v>0</v>
      </c>
      <c r="O1534" s="73">
        <v>66870</v>
      </c>
      <c r="P1534" s="73">
        <v>8770</v>
      </c>
      <c r="Q1534" s="73">
        <v>22845.151426</v>
      </c>
      <c r="R1534" s="73">
        <v>18445</v>
      </c>
      <c r="S1534" s="73">
        <v>21700</v>
      </c>
      <c r="T1534" s="73">
        <v>17671</v>
      </c>
      <c r="U1534" s="73">
        <v>21677.895987</v>
      </c>
      <c r="V1534" s="73">
        <v>22774</v>
      </c>
      <c r="W1534" s="73">
        <v>36966</v>
      </c>
      <c r="X1534" s="73">
        <v>1822</v>
      </c>
      <c r="Y1534" s="73">
        <v>26037.628359999999</v>
      </c>
      <c r="Z1534" s="73">
        <v>20000</v>
      </c>
      <c r="AA1534" s="73">
        <v>61995</v>
      </c>
      <c r="AB1534" s="73">
        <v>14734</v>
      </c>
      <c r="AC1534" s="73">
        <v>22385.731776000001</v>
      </c>
      <c r="AD1534" s="75">
        <f t="shared" si="69"/>
        <v>1742224273.7694449</v>
      </c>
      <c r="AE1534" s="74">
        <f t="shared" si="70"/>
        <v>76843</v>
      </c>
      <c r="AF1534" s="75">
        <f t="shared" si="71"/>
        <v>22672.517649876307</v>
      </c>
    </row>
    <row r="1535" spans="1:32">
      <c r="A1535" s="69" t="s">
        <v>5302</v>
      </c>
      <c r="B1535" s="71" t="s">
        <v>3993</v>
      </c>
      <c r="C1535" s="71"/>
      <c r="D1535" s="72" t="s">
        <v>1215</v>
      </c>
      <c r="E1535" s="71" t="s">
        <v>1993</v>
      </c>
      <c r="F1535" s="71" t="s">
        <v>1994</v>
      </c>
      <c r="G1535" s="71"/>
      <c r="H1535" s="71" t="s">
        <v>1237</v>
      </c>
      <c r="I1535" s="71" t="s">
        <v>1219</v>
      </c>
      <c r="J1535" s="73">
        <v>36946.800000000003</v>
      </c>
      <c r="K1535" s="73">
        <v>39840</v>
      </c>
      <c r="L1535" s="73">
        <v>42144</v>
      </c>
      <c r="M1535" s="73">
        <v>38714.624695999999</v>
      </c>
      <c r="N1535" s="73">
        <v>0</v>
      </c>
      <c r="O1535" s="73">
        <v>52849.38</v>
      </c>
      <c r="P1535" s="73">
        <v>2363</v>
      </c>
      <c r="Q1535" s="73">
        <v>43019.214095000003</v>
      </c>
      <c r="R1535" s="73">
        <v>35878</v>
      </c>
      <c r="S1535" s="73">
        <v>37320</v>
      </c>
      <c r="T1535" s="73">
        <v>2952</v>
      </c>
      <c r="U1535" s="73">
        <v>37016.978315</v>
      </c>
      <c r="V1535" s="73">
        <v>0</v>
      </c>
      <c r="W1535" s="73">
        <v>0</v>
      </c>
      <c r="X1535" s="73">
        <v>0</v>
      </c>
      <c r="Y1535" s="73">
        <v>0</v>
      </c>
      <c r="Z1535" s="73">
        <v>52</v>
      </c>
      <c r="AA1535" s="73">
        <v>39840</v>
      </c>
      <c r="AB1535" s="73">
        <v>4392</v>
      </c>
      <c r="AC1535" s="73">
        <v>35319.120695999998</v>
      </c>
      <c r="AD1535" s="75">
        <f t="shared" si="69"/>
        <v>1740863263.1741037</v>
      </c>
      <c r="AE1535" s="74">
        <f t="shared" si="70"/>
        <v>45096</v>
      </c>
      <c r="AF1535" s="75">
        <f t="shared" si="71"/>
        <v>38603.496167600315</v>
      </c>
    </row>
    <row r="1536" spans="1:32">
      <c r="A1536" s="69" t="s">
        <v>5303</v>
      </c>
      <c r="B1536" s="71" t="s">
        <v>5304</v>
      </c>
      <c r="C1536" s="71"/>
      <c r="D1536" s="72" t="s">
        <v>1219</v>
      </c>
      <c r="E1536" s="71" t="s">
        <v>4491</v>
      </c>
      <c r="F1536" s="71" t="s">
        <v>4492</v>
      </c>
      <c r="G1536" s="71"/>
      <c r="H1536" s="71" t="s">
        <v>1237</v>
      </c>
      <c r="I1536" s="71" t="s">
        <v>1219</v>
      </c>
      <c r="J1536" s="73">
        <v>2241</v>
      </c>
      <c r="K1536" s="73">
        <v>74249</v>
      </c>
      <c r="L1536" s="73">
        <v>8097</v>
      </c>
      <c r="M1536" s="73">
        <v>64106.874020000003</v>
      </c>
      <c r="N1536" s="73">
        <v>381</v>
      </c>
      <c r="O1536" s="73">
        <v>2100000</v>
      </c>
      <c r="P1536" s="73">
        <v>55070.14</v>
      </c>
      <c r="Q1536" s="73">
        <v>2136.3649070000001</v>
      </c>
      <c r="R1536" s="73">
        <v>429</v>
      </c>
      <c r="S1536" s="73">
        <v>62778</v>
      </c>
      <c r="T1536" s="73">
        <v>124367.33332999999</v>
      </c>
      <c r="U1536" s="73">
        <v>9818.7405980000003</v>
      </c>
      <c r="V1536" s="73">
        <v>30</v>
      </c>
      <c r="W1536" s="73">
        <v>94680</v>
      </c>
      <c r="X1536" s="73">
        <v>222466.22878999999</v>
      </c>
      <c r="Y1536" s="73">
        <v>2397.9385419999999</v>
      </c>
      <c r="Z1536" s="73">
        <v>0</v>
      </c>
      <c r="AA1536" s="73">
        <v>94680</v>
      </c>
      <c r="AB1536" s="73">
        <v>893209.99606000003</v>
      </c>
      <c r="AC1536" s="73">
        <v>580.71279300000003</v>
      </c>
      <c r="AD1536" s="75">
        <f t="shared" si="69"/>
        <v>1740203943.7722094</v>
      </c>
      <c r="AE1536" s="74">
        <f t="shared" si="70"/>
        <v>132464.33332999999</v>
      </c>
      <c r="AF1536" s="75">
        <f t="shared" si="71"/>
        <v>13137.150960001813</v>
      </c>
    </row>
    <row r="1537" spans="1:32">
      <c r="A1537" s="69" t="s">
        <v>5305</v>
      </c>
      <c r="B1537" s="71" t="s">
        <v>5306</v>
      </c>
      <c r="C1537" s="71"/>
      <c r="D1537" s="72" t="s">
        <v>1215</v>
      </c>
      <c r="E1537" s="71" t="s">
        <v>5307</v>
      </c>
      <c r="F1537" s="71" t="s">
        <v>5308</v>
      </c>
      <c r="G1537" s="71"/>
      <c r="H1537" s="71" t="s">
        <v>1224</v>
      </c>
      <c r="I1537" s="71" t="s">
        <v>1219</v>
      </c>
      <c r="J1537" s="73">
        <v>120000</v>
      </c>
      <c r="K1537" s="73">
        <v>160000</v>
      </c>
      <c r="L1537" s="73">
        <v>5764</v>
      </c>
      <c r="M1537" s="73">
        <v>147821.825117</v>
      </c>
      <c r="N1537" s="73">
        <v>120000</v>
      </c>
      <c r="O1537" s="73">
        <v>233385</v>
      </c>
      <c r="P1537" s="73">
        <v>517</v>
      </c>
      <c r="Q1537" s="73">
        <v>177869.015472</v>
      </c>
      <c r="R1537" s="73">
        <v>120000</v>
      </c>
      <c r="S1537" s="73">
        <v>189194</v>
      </c>
      <c r="T1537" s="73">
        <v>5956</v>
      </c>
      <c r="U1537" s="73">
        <v>148406.57857000001</v>
      </c>
      <c r="V1537" s="73">
        <v>39</v>
      </c>
      <c r="W1537" s="73">
        <v>290000</v>
      </c>
      <c r="X1537" s="73">
        <v>12966</v>
      </c>
      <c r="Y1537" s="73">
        <v>49693.194914</v>
      </c>
      <c r="Z1537" s="73">
        <v>39</v>
      </c>
      <c r="AA1537" s="73">
        <v>11232000</v>
      </c>
      <c r="AB1537" s="73">
        <v>26506</v>
      </c>
      <c r="AC1537" s="73">
        <v>148437.88159400001</v>
      </c>
      <c r="AD1537" s="75">
        <f t="shared" si="69"/>
        <v>1735954581.9373081</v>
      </c>
      <c r="AE1537" s="74">
        <f t="shared" si="70"/>
        <v>11720</v>
      </c>
      <c r="AF1537" s="75">
        <f t="shared" si="71"/>
        <v>148118.9916328761</v>
      </c>
    </row>
    <row r="1538" spans="1:32">
      <c r="A1538" s="69" t="s">
        <v>5309</v>
      </c>
      <c r="B1538" s="71" t="s">
        <v>5310</v>
      </c>
      <c r="C1538" s="71"/>
      <c r="D1538" s="72" t="s">
        <v>1215</v>
      </c>
      <c r="E1538" s="71" t="s">
        <v>5311</v>
      </c>
      <c r="F1538" s="71" t="s">
        <v>5312</v>
      </c>
      <c r="G1538" s="71"/>
      <c r="H1538" s="71" t="s">
        <v>1224</v>
      </c>
      <c r="I1538" s="71" t="s">
        <v>1215</v>
      </c>
      <c r="J1538" s="73">
        <v>0</v>
      </c>
      <c r="K1538" s="73">
        <v>0</v>
      </c>
      <c r="L1538" s="73">
        <v>0</v>
      </c>
      <c r="M1538" s="73">
        <v>0</v>
      </c>
      <c r="N1538" s="73">
        <v>159667</v>
      </c>
      <c r="O1538" s="73">
        <v>268800</v>
      </c>
      <c r="P1538" s="73">
        <v>402</v>
      </c>
      <c r="Q1538" s="73">
        <v>233083.49253700001</v>
      </c>
      <c r="R1538" s="73">
        <v>144000</v>
      </c>
      <c r="S1538" s="73">
        <v>144000</v>
      </c>
      <c r="T1538" s="73">
        <v>12040</v>
      </c>
      <c r="U1538" s="73">
        <v>144000</v>
      </c>
      <c r="V1538" s="73">
        <v>218400</v>
      </c>
      <c r="W1538" s="73">
        <v>289370</v>
      </c>
      <c r="X1538" s="73">
        <v>900</v>
      </c>
      <c r="Y1538" s="73">
        <v>238236.26666600001</v>
      </c>
      <c r="Z1538" s="73">
        <v>5</v>
      </c>
      <c r="AA1538" s="73">
        <v>1950000</v>
      </c>
      <c r="AB1538" s="73">
        <v>42053</v>
      </c>
      <c r="AC1538" s="73">
        <v>74783.904219999997</v>
      </c>
      <c r="AD1538" s="75">
        <f t="shared" ref="AD1538:AD1601" si="72">(L1538*M1538)+(T1538*U1538)</f>
        <v>1733760000</v>
      </c>
      <c r="AE1538" s="74">
        <f t="shared" ref="AE1538:AE1601" si="73">L1538+T1538</f>
        <v>12040</v>
      </c>
      <c r="AF1538" s="75">
        <f t="shared" ref="AF1538:AF1601" si="74">AD1538/AE1538</f>
        <v>144000</v>
      </c>
    </row>
    <row r="1539" spans="1:32">
      <c r="A1539" s="69" t="s">
        <v>5313</v>
      </c>
      <c r="B1539" s="71" t="s">
        <v>5314</v>
      </c>
      <c r="C1539" s="71"/>
      <c r="D1539" s="72" t="s">
        <v>1215</v>
      </c>
      <c r="E1539" s="71" t="s">
        <v>2172</v>
      </c>
      <c r="F1539" s="71" t="s">
        <v>2173</v>
      </c>
      <c r="G1539" s="71"/>
      <c r="H1539" s="71" t="s">
        <v>1237</v>
      </c>
      <c r="I1539" s="71" t="s">
        <v>1215</v>
      </c>
      <c r="J1539" s="73">
        <v>928</v>
      </c>
      <c r="K1539" s="73">
        <v>40628</v>
      </c>
      <c r="L1539" s="73">
        <v>25511</v>
      </c>
      <c r="M1539" s="73">
        <v>37105.917049000003</v>
      </c>
      <c r="N1539" s="73">
        <v>575</v>
      </c>
      <c r="O1539" s="73">
        <v>955875</v>
      </c>
      <c r="P1539" s="73">
        <v>15121.7</v>
      </c>
      <c r="Q1539" s="73">
        <v>10938.590542</v>
      </c>
      <c r="R1539" s="73">
        <v>733</v>
      </c>
      <c r="S1539" s="73">
        <v>18120</v>
      </c>
      <c r="T1539" s="73">
        <v>45834</v>
      </c>
      <c r="U1539" s="73">
        <v>17168.826870000001</v>
      </c>
      <c r="V1539" s="73">
        <v>480</v>
      </c>
      <c r="W1539" s="73">
        <v>55890</v>
      </c>
      <c r="X1539" s="73">
        <v>301734.23518999998</v>
      </c>
      <c r="Y1539" s="73">
        <v>1174.417416</v>
      </c>
      <c r="Z1539" s="73">
        <v>84</v>
      </c>
      <c r="AA1539" s="73">
        <v>385153</v>
      </c>
      <c r="AB1539" s="73">
        <v>984881.6</v>
      </c>
      <c r="AC1539" s="73">
        <v>831.44053499999995</v>
      </c>
      <c r="AD1539" s="75">
        <f t="shared" si="72"/>
        <v>1733525060.5966191</v>
      </c>
      <c r="AE1539" s="74">
        <f t="shared" si="73"/>
        <v>71345</v>
      </c>
      <c r="AF1539" s="75">
        <f t="shared" si="74"/>
        <v>24297.779250075255</v>
      </c>
    </row>
    <row r="1540" spans="1:32">
      <c r="A1540" s="69" t="s">
        <v>5315</v>
      </c>
      <c r="B1540" s="71" t="s">
        <v>2372</v>
      </c>
      <c r="C1540" s="71"/>
      <c r="D1540" s="72" t="s">
        <v>1219</v>
      </c>
      <c r="E1540" s="71" t="s">
        <v>2373</v>
      </c>
      <c r="F1540" s="71" t="s">
        <v>2374</v>
      </c>
      <c r="G1540" s="71"/>
      <c r="H1540" s="71" t="s">
        <v>1237</v>
      </c>
      <c r="I1540" s="71" t="s">
        <v>1215</v>
      </c>
      <c r="J1540" s="73">
        <v>16687</v>
      </c>
      <c r="K1540" s="73">
        <v>17521</v>
      </c>
      <c r="L1540" s="73">
        <v>101874</v>
      </c>
      <c r="M1540" s="73">
        <v>17016.280758000001</v>
      </c>
      <c r="N1540" s="73">
        <v>1000</v>
      </c>
      <c r="O1540" s="73">
        <v>21200</v>
      </c>
      <c r="P1540" s="73">
        <v>1333</v>
      </c>
      <c r="Q1540" s="73">
        <v>18218.210048000001</v>
      </c>
      <c r="R1540" s="73">
        <v>0</v>
      </c>
      <c r="S1540" s="73">
        <v>0</v>
      </c>
      <c r="T1540" s="73">
        <v>0</v>
      </c>
      <c r="U1540" s="73">
        <v>0</v>
      </c>
      <c r="V1540" s="73">
        <v>0</v>
      </c>
      <c r="W1540" s="73">
        <v>0</v>
      </c>
      <c r="X1540" s="73">
        <v>0</v>
      </c>
      <c r="Y1540" s="73">
        <v>0</v>
      </c>
      <c r="Z1540" s="73">
        <v>230</v>
      </c>
      <c r="AA1540" s="73">
        <v>8800</v>
      </c>
      <c r="AB1540" s="73">
        <v>1378</v>
      </c>
      <c r="AC1540" s="73">
        <v>312.03192999999999</v>
      </c>
      <c r="AD1540" s="75">
        <f t="shared" si="72"/>
        <v>1733516585.9404922</v>
      </c>
      <c r="AE1540" s="74">
        <f t="shared" si="73"/>
        <v>101874</v>
      </c>
      <c r="AF1540" s="75">
        <f t="shared" si="74"/>
        <v>17016.280758000001</v>
      </c>
    </row>
    <row r="1541" spans="1:32">
      <c r="A1541" s="69" t="s">
        <v>5316</v>
      </c>
      <c r="B1541" s="71" t="s">
        <v>5317</v>
      </c>
      <c r="C1541" s="71"/>
      <c r="D1541" s="72" t="s">
        <v>1215</v>
      </c>
      <c r="E1541" s="71" t="s">
        <v>3318</v>
      </c>
      <c r="F1541" s="71" t="s">
        <v>3319</v>
      </c>
      <c r="G1541" s="71"/>
      <c r="H1541" s="71" t="s">
        <v>1237</v>
      </c>
      <c r="I1541" s="71" t="s">
        <v>1219</v>
      </c>
      <c r="J1541" s="73">
        <v>0</v>
      </c>
      <c r="K1541" s="73">
        <v>135136</v>
      </c>
      <c r="L1541" s="73">
        <v>7981</v>
      </c>
      <c r="M1541" s="73">
        <v>111927.190072</v>
      </c>
      <c r="N1541" s="73">
        <v>79250</v>
      </c>
      <c r="O1541" s="73">
        <v>212375</v>
      </c>
      <c r="P1541" s="73">
        <v>2419</v>
      </c>
      <c r="Q1541" s="73">
        <v>113448.96762900001</v>
      </c>
      <c r="R1541" s="73">
        <v>33000</v>
      </c>
      <c r="S1541" s="73">
        <v>119600</v>
      </c>
      <c r="T1541" s="73">
        <v>10686</v>
      </c>
      <c r="U1541" s="73">
        <v>78601.570366</v>
      </c>
      <c r="V1541" s="73">
        <v>26</v>
      </c>
      <c r="W1541" s="73">
        <v>147450</v>
      </c>
      <c r="X1541" s="73">
        <v>80501.2</v>
      </c>
      <c r="Y1541" s="73">
        <v>5902.3670910000001</v>
      </c>
      <c r="Z1541" s="73">
        <v>26</v>
      </c>
      <c r="AA1541" s="73">
        <v>2160000</v>
      </c>
      <c r="AB1541" s="73">
        <v>110950.2</v>
      </c>
      <c r="AC1541" s="73">
        <v>5272.1843449999997</v>
      </c>
      <c r="AD1541" s="75">
        <f t="shared" si="72"/>
        <v>1733227284.8957081</v>
      </c>
      <c r="AE1541" s="74">
        <f t="shared" si="73"/>
        <v>18667</v>
      </c>
      <c r="AF1541" s="75">
        <f t="shared" si="74"/>
        <v>92849.803658633318</v>
      </c>
    </row>
    <row r="1542" spans="1:32">
      <c r="A1542" s="69" t="s">
        <v>5318</v>
      </c>
      <c r="B1542" s="71" t="s">
        <v>5319</v>
      </c>
      <c r="C1542" s="71"/>
      <c r="D1542" s="72" t="s">
        <v>1219</v>
      </c>
      <c r="E1542" s="71" t="s">
        <v>2515</v>
      </c>
      <c r="F1542" s="71" t="s">
        <v>2516</v>
      </c>
      <c r="G1542" s="71"/>
      <c r="H1542" s="71" t="s">
        <v>1237</v>
      </c>
      <c r="I1542" s="71" t="s">
        <v>1219</v>
      </c>
      <c r="J1542" s="73">
        <v>5522</v>
      </c>
      <c r="K1542" s="73">
        <v>10280</v>
      </c>
      <c r="L1542" s="73">
        <v>196280</v>
      </c>
      <c r="M1542" s="73">
        <v>8634.6090220000006</v>
      </c>
      <c r="N1542" s="73">
        <v>0</v>
      </c>
      <c r="O1542" s="73">
        <v>157842</v>
      </c>
      <c r="P1542" s="73">
        <v>21019</v>
      </c>
      <c r="Q1542" s="73">
        <v>9401.7662519999994</v>
      </c>
      <c r="R1542" s="73">
        <v>4881</v>
      </c>
      <c r="S1542" s="73">
        <v>9543</v>
      </c>
      <c r="T1542" s="73">
        <v>6794</v>
      </c>
      <c r="U1542" s="73">
        <v>5597.7319630000002</v>
      </c>
      <c r="V1542" s="73">
        <v>262</v>
      </c>
      <c r="W1542" s="73">
        <v>14800</v>
      </c>
      <c r="X1542" s="73">
        <v>3697</v>
      </c>
      <c r="Y1542" s="73">
        <v>7046.9937540000001</v>
      </c>
      <c r="Z1542" s="73">
        <v>0</v>
      </c>
      <c r="AA1542" s="73">
        <v>43500</v>
      </c>
      <c r="AB1542" s="73">
        <v>5799</v>
      </c>
      <c r="AC1542" s="73">
        <v>5897.1398479999998</v>
      </c>
      <c r="AD1542" s="75">
        <f t="shared" si="72"/>
        <v>1732832049.7947822</v>
      </c>
      <c r="AE1542" s="74">
        <f t="shared" si="73"/>
        <v>203074</v>
      </c>
      <c r="AF1542" s="75">
        <f t="shared" si="74"/>
        <v>8533.0079172852365</v>
      </c>
    </row>
    <row r="1543" spans="1:32">
      <c r="A1543" s="69" t="s">
        <v>5320</v>
      </c>
      <c r="B1543" s="71" t="s">
        <v>5321</v>
      </c>
      <c r="C1543" s="71"/>
      <c r="D1543" s="72" t="s">
        <v>1215</v>
      </c>
      <c r="E1543" s="71" t="s">
        <v>5322</v>
      </c>
      <c r="F1543" s="71" t="s">
        <v>5323</v>
      </c>
      <c r="G1543" s="71"/>
      <c r="H1543" s="71" t="s">
        <v>1707</v>
      </c>
      <c r="I1543" s="71" t="s">
        <v>1219</v>
      </c>
      <c r="J1543" s="73">
        <v>0</v>
      </c>
      <c r="K1543" s="73">
        <v>0</v>
      </c>
      <c r="L1543" s="73">
        <v>0</v>
      </c>
      <c r="M1543" s="73">
        <v>0</v>
      </c>
      <c r="N1543" s="73">
        <v>0</v>
      </c>
      <c r="O1543" s="73">
        <v>0</v>
      </c>
      <c r="P1543" s="73">
        <v>0</v>
      </c>
      <c r="Q1543" s="73">
        <v>0</v>
      </c>
      <c r="R1543" s="73">
        <v>22730</v>
      </c>
      <c r="S1543" s="73">
        <v>57531</v>
      </c>
      <c r="T1543" s="73">
        <v>40778</v>
      </c>
      <c r="U1543" s="73">
        <v>42482.394840000001</v>
      </c>
      <c r="V1543" s="73">
        <v>56175</v>
      </c>
      <c r="W1543" s="73">
        <v>764290</v>
      </c>
      <c r="X1543" s="73">
        <v>520</v>
      </c>
      <c r="Y1543" s="73">
        <v>73924.307690999995</v>
      </c>
      <c r="Z1543" s="73">
        <v>97.94</v>
      </c>
      <c r="AA1543" s="73">
        <v>611946.38159999996</v>
      </c>
      <c r="AB1543" s="73">
        <v>37486.28</v>
      </c>
      <c r="AC1543" s="73">
        <v>14539.226298</v>
      </c>
      <c r="AD1543" s="75">
        <f t="shared" si="72"/>
        <v>1732347096.7855201</v>
      </c>
      <c r="AE1543" s="74">
        <f t="shared" si="73"/>
        <v>40778</v>
      </c>
      <c r="AF1543" s="75">
        <f t="shared" si="74"/>
        <v>42482.394840000001</v>
      </c>
    </row>
    <row r="1544" spans="1:32">
      <c r="A1544" s="69" t="s">
        <v>5324</v>
      </c>
      <c r="B1544" s="71" t="s">
        <v>5325</v>
      </c>
      <c r="C1544" s="71"/>
      <c r="D1544" s="72" t="s">
        <v>1215</v>
      </c>
      <c r="E1544" s="71" t="s">
        <v>1370</v>
      </c>
      <c r="F1544" s="71" t="s">
        <v>1371</v>
      </c>
      <c r="G1544" s="71"/>
      <c r="H1544" s="71" t="s">
        <v>1966</v>
      </c>
      <c r="I1544" s="71" t="s">
        <v>1215</v>
      </c>
      <c r="J1544" s="73">
        <v>792000</v>
      </c>
      <c r="K1544" s="73">
        <v>855400</v>
      </c>
      <c r="L1544" s="73">
        <v>2021</v>
      </c>
      <c r="M1544" s="73">
        <v>853705.98713400005</v>
      </c>
      <c r="N1544" s="73">
        <v>0</v>
      </c>
      <c r="O1544" s="73">
        <v>0</v>
      </c>
      <c r="P1544" s="73">
        <v>0</v>
      </c>
      <c r="Q1544" s="73">
        <v>0</v>
      </c>
      <c r="R1544" s="73">
        <v>283310</v>
      </c>
      <c r="S1544" s="73">
        <v>283310</v>
      </c>
      <c r="T1544" s="73">
        <v>20</v>
      </c>
      <c r="U1544" s="73">
        <v>283310</v>
      </c>
      <c r="V1544" s="73">
        <v>0</v>
      </c>
      <c r="W1544" s="73">
        <v>0</v>
      </c>
      <c r="X1544" s="73">
        <v>0</v>
      </c>
      <c r="Y1544" s="73">
        <v>0</v>
      </c>
      <c r="Z1544" s="73">
        <v>144</v>
      </c>
      <c r="AA1544" s="73">
        <v>855400</v>
      </c>
      <c r="AB1544" s="73">
        <v>167</v>
      </c>
      <c r="AC1544" s="73">
        <v>269102.04790399998</v>
      </c>
      <c r="AD1544" s="75">
        <f t="shared" si="72"/>
        <v>1731005999.9978142</v>
      </c>
      <c r="AE1544" s="74">
        <f t="shared" si="73"/>
        <v>2041</v>
      </c>
      <c r="AF1544" s="75">
        <f t="shared" si="74"/>
        <v>848116.60950407363</v>
      </c>
    </row>
    <row r="1545" spans="1:32">
      <c r="A1545" s="69" t="s">
        <v>5326</v>
      </c>
      <c r="B1545" s="71" t="s">
        <v>5327</v>
      </c>
      <c r="C1545" s="71"/>
      <c r="D1545" s="72" t="s">
        <v>1219</v>
      </c>
      <c r="E1545" s="71" t="s">
        <v>3964</v>
      </c>
      <c r="F1545" s="71" t="s">
        <v>3965</v>
      </c>
      <c r="G1545" s="71"/>
      <c r="H1545" s="71" t="s">
        <v>1237</v>
      </c>
      <c r="I1545" s="71" t="s">
        <v>1215</v>
      </c>
      <c r="J1545" s="73">
        <v>27000</v>
      </c>
      <c r="K1545" s="73">
        <v>50110</v>
      </c>
      <c r="L1545" s="73">
        <v>35595</v>
      </c>
      <c r="M1545" s="73">
        <v>47821.924787999997</v>
      </c>
      <c r="N1545" s="73">
        <v>13725</v>
      </c>
      <c r="O1545" s="73">
        <v>62597</v>
      </c>
      <c r="P1545" s="73">
        <v>1474</v>
      </c>
      <c r="Q1545" s="73">
        <v>51050.534286000002</v>
      </c>
      <c r="R1545" s="73">
        <v>27000</v>
      </c>
      <c r="S1545" s="73">
        <v>50110</v>
      </c>
      <c r="T1545" s="73">
        <v>1054</v>
      </c>
      <c r="U1545" s="73">
        <v>27263.111953</v>
      </c>
      <c r="V1545" s="73">
        <v>3909</v>
      </c>
      <c r="W1545" s="73">
        <v>69000</v>
      </c>
      <c r="X1545" s="73">
        <v>9898.1</v>
      </c>
      <c r="Y1545" s="73">
        <v>24523.047492999998</v>
      </c>
      <c r="Z1545" s="73">
        <v>3500</v>
      </c>
      <c r="AA1545" s="73">
        <v>50110</v>
      </c>
      <c r="AB1545" s="73">
        <v>3355</v>
      </c>
      <c r="AC1545" s="73">
        <v>7048.4989560000004</v>
      </c>
      <c r="AD1545" s="75">
        <f t="shared" si="72"/>
        <v>1730956732.8273218</v>
      </c>
      <c r="AE1545" s="74">
        <f t="shared" si="73"/>
        <v>36649</v>
      </c>
      <c r="AF1545" s="75">
        <f t="shared" si="74"/>
        <v>47230.667489626503</v>
      </c>
    </row>
    <row r="1546" spans="1:32">
      <c r="A1546" s="69" t="s">
        <v>5328</v>
      </c>
      <c r="B1546" s="71" t="s">
        <v>3156</v>
      </c>
      <c r="C1546" s="71"/>
      <c r="D1546" s="72" t="s">
        <v>1219</v>
      </c>
      <c r="E1546" s="71" t="s">
        <v>1327</v>
      </c>
      <c r="F1546" s="71" t="s">
        <v>1282</v>
      </c>
      <c r="G1546" s="71"/>
      <c r="H1546" s="71" t="s">
        <v>1237</v>
      </c>
      <c r="I1546" s="71" t="s">
        <v>1219</v>
      </c>
      <c r="J1546" s="73">
        <v>32267</v>
      </c>
      <c r="K1546" s="73">
        <v>35021</v>
      </c>
      <c r="L1546" s="73">
        <v>37073</v>
      </c>
      <c r="M1546" s="73">
        <v>33305.508559000002</v>
      </c>
      <c r="N1546" s="73">
        <v>590</v>
      </c>
      <c r="O1546" s="73">
        <v>46500</v>
      </c>
      <c r="P1546" s="73">
        <v>7037.84</v>
      </c>
      <c r="Q1546" s="73">
        <v>20512.755448</v>
      </c>
      <c r="R1546" s="73">
        <v>29735</v>
      </c>
      <c r="S1546" s="73">
        <v>34205</v>
      </c>
      <c r="T1546" s="73">
        <v>14902</v>
      </c>
      <c r="U1546" s="73">
        <v>33244.473688999999</v>
      </c>
      <c r="V1546" s="73">
        <v>693</v>
      </c>
      <c r="W1546" s="73">
        <v>49300</v>
      </c>
      <c r="X1546" s="73">
        <v>3332.88</v>
      </c>
      <c r="Y1546" s="73">
        <v>2963.9552020000001</v>
      </c>
      <c r="Z1546" s="73">
        <v>704</v>
      </c>
      <c r="AA1546" s="73">
        <v>43780</v>
      </c>
      <c r="AB1546" s="73">
        <v>3563</v>
      </c>
      <c r="AC1546" s="73">
        <v>1051.8445119999999</v>
      </c>
      <c r="AD1546" s="75">
        <f t="shared" si="72"/>
        <v>1730144265.7212849</v>
      </c>
      <c r="AE1546" s="74">
        <f t="shared" si="73"/>
        <v>51975</v>
      </c>
      <c r="AF1546" s="75">
        <f t="shared" si="74"/>
        <v>33288.008960486484</v>
      </c>
    </row>
    <row r="1547" spans="1:32">
      <c r="A1547" s="69" t="s">
        <v>5329</v>
      </c>
      <c r="B1547" s="71" t="s">
        <v>5330</v>
      </c>
      <c r="C1547" s="71"/>
      <c r="D1547" s="72" t="s">
        <v>1215</v>
      </c>
      <c r="E1547" s="71" t="s">
        <v>1813</v>
      </c>
      <c r="F1547" s="71" t="s">
        <v>1814</v>
      </c>
      <c r="G1547" s="71"/>
      <c r="H1547" s="71" t="s">
        <v>1237</v>
      </c>
      <c r="I1547" s="71" t="s">
        <v>1215</v>
      </c>
      <c r="J1547" s="73">
        <v>25563</v>
      </c>
      <c r="K1547" s="73">
        <v>32913</v>
      </c>
      <c r="L1547" s="73">
        <v>36166</v>
      </c>
      <c r="M1547" s="73">
        <v>31226.553111000001</v>
      </c>
      <c r="N1547" s="73">
        <v>520</v>
      </c>
      <c r="O1547" s="73">
        <v>72756</v>
      </c>
      <c r="P1547" s="73">
        <v>13366</v>
      </c>
      <c r="Q1547" s="73">
        <v>753.48989900000004</v>
      </c>
      <c r="R1547" s="73">
        <v>15450</v>
      </c>
      <c r="S1547" s="73">
        <v>31954</v>
      </c>
      <c r="T1547" s="73">
        <v>27770</v>
      </c>
      <c r="U1547" s="73">
        <v>21612.448249000001</v>
      </c>
      <c r="V1547" s="73">
        <v>4</v>
      </c>
      <c r="W1547" s="73">
        <v>41850</v>
      </c>
      <c r="X1547" s="73">
        <v>19018.64</v>
      </c>
      <c r="Y1547" s="73">
        <v>1206.4987209999999</v>
      </c>
      <c r="Z1547" s="73">
        <v>40</v>
      </c>
      <c r="AA1547" s="73">
        <v>41850</v>
      </c>
      <c r="AB1547" s="73">
        <v>63973.64</v>
      </c>
      <c r="AC1547" s="73">
        <v>1158.095427</v>
      </c>
      <c r="AD1547" s="75">
        <f t="shared" si="72"/>
        <v>1729517207.6871562</v>
      </c>
      <c r="AE1547" s="74">
        <f t="shared" si="73"/>
        <v>63936</v>
      </c>
      <c r="AF1547" s="75">
        <f t="shared" si="74"/>
        <v>27050.757127239056</v>
      </c>
    </row>
    <row r="1548" spans="1:32">
      <c r="A1548" s="69" t="s">
        <v>5331</v>
      </c>
      <c r="B1548" s="71" t="s">
        <v>5332</v>
      </c>
      <c r="C1548" s="71"/>
      <c r="D1548" s="72" t="s">
        <v>1215</v>
      </c>
      <c r="E1548" s="71" t="s">
        <v>1898</v>
      </c>
      <c r="F1548" s="71" t="s">
        <v>1899</v>
      </c>
      <c r="G1548" s="71"/>
      <c r="H1548" s="71" t="s">
        <v>1611</v>
      </c>
      <c r="I1548" s="71" t="s">
        <v>1215</v>
      </c>
      <c r="J1548" s="73">
        <v>30000</v>
      </c>
      <c r="K1548" s="73">
        <v>46435</v>
      </c>
      <c r="L1548" s="73">
        <v>25229</v>
      </c>
      <c r="M1548" s="73">
        <v>41206.328663</v>
      </c>
      <c r="N1548" s="73">
        <v>0</v>
      </c>
      <c r="O1548" s="73">
        <v>66000</v>
      </c>
      <c r="P1548" s="73">
        <v>5224</v>
      </c>
      <c r="Q1548" s="73">
        <v>42143.326841000002</v>
      </c>
      <c r="R1548" s="73">
        <v>30000</v>
      </c>
      <c r="S1548" s="73">
        <v>41300</v>
      </c>
      <c r="T1548" s="73">
        <v>21838</v>
      </c>
      <c r="U1548" s="73">
        <v>31573.903284</v>
      </c>
      <c r="V1548" s="73">
        <v>25638.75</v>
      </c>
      <c r="W1548" s="73">
        <v>676310</v>
      </c>
      <c r="X1548" s="73">
        <v>11646.9</v>
      </c>
      <c r="Y1548" s="73">
        <v>41119.020569</v>
      </c>
      <c r="Z1548" s="73">
        <v>97</v>
      </c>
      <c r="AA1548" s="73">
        <v>676310</v>
      </c>
      <c r="AB1548" s="73">
        <v>21686.7</v>
      </c>
      <c r="AC1548" s="73">
        <v>28927.754368999998</v>
      </c>
      <c r="AD1548" s="75">
        <f t="shared" si="72"/>
        <v>1729105365.7548189</v>
      </c>
      <c r="AE1548" s="74">
        <f t="shared" si="73"/>
        <v>47067</v>
      </c>
      <c r="AF1548" s="75">
        <f t="shared" si="74"/>
        <v>36737.105950131066</v>
      </c>
    </row>
    <row r="1549" spans="1:32">
      <c r="A1549" s="69" t="s">
        <v>5333</v>
      </c>
      <c r="B1549" s="71" t="s">
        <v>2651</v>
      </c>
      <c r="C1549" s="71"/>
      <c r="D1549" s="72" t="s">
        <v>1219</v>
      </c>
      <c r="E1549" s="71" t="s">
        <v>2652</v>
      </c>
      <c r="F1549" s="71" t="s">
        <v>1264</v>
      </c>
      <c r="G1549" s="71"/>
      <c r="H1549" s="71" t="s">
        <v>1224</v>
      </c>
      <c r="I1549" s="71" t="s">
        <v>1219</v>
      </c>
      <c r="J1549" s="73">
        <v>0</v>
      </c>
      <c r="K1549" s="73">
        <v>0</v>
      </c>
      <c r="L1549" s="73">
        <v>0</v>
      </c>
      <c r="M1549" s="73">
        <v>0</v>
      </c>
      <c r="N1549" s="73">
        <v>1400</v>
      </c>
      <c r="O1549" s="73">
        <v>2250</v>
      </c>
      <c r="P1549" s="73">
        <v>86167</v>
      </c>
      <c r="Q1549" s="73">
        <v>1733.023657</v>
      </c>
      <c r="R1549" s="73">
        <v>987</v>
      </c>
      <c r="S1549" s="73">
        <v>1462</v>
      </c>
      <c r="T1549" s="73">
        <v>1493251</v>
      </c>
      <c r="U1549" s="73">
        <v>1155.76379</v>
      </c>
      <c r="V1549" s="73">
        <v>856</v>
      </c>
      <c r="W1549" s="73">
        <v>142110</v>
      </c>
      <c r="X1549" s="73">
        <v>291205</v>
      </c>
      <c r="Y1549" s="73">
        <v>1156.696723</v>
      </c>
      <c r="Z1549" s="73">
        <v>916</v>
      </c>
      <c r="AA1549" s="73">
        <v>96480</v>
      </c>
      <c r="AB1549" s="73">
        <v>913560.08</v>
      </c>
      <c r="AC1549" s="73">
        <v>1212.135004</v>
      </c>
      <c r="AD1549" s="75">
        <f t="shared" si="72"/>
        <v>1725845435.1812899</v>
      </c>
      <c r="AE1549" s="74">
        <f t="shared" si="73"/>
        <v>1493251</v>
      </c>
      <c r="AF1549" s="75">
        <f t="shared" si="74"/>
        <v>1155.76379</v>
      </c>
    </row>
    <row r="1550" spans="1:32">
      <c r="A1550" s="69" t="s">
        <v>5334</v>
      </c>
      <c r="B1550" s="71" t="s">
        <v>2100</v>
      </c>
      <c r="C1550" s="71"/>
      <c r="D1550" s="72" t="s">
        <v>1219</v>
      </c>
      <c r="E1550" s="71" t="s">
        <v>2101</v>
      </c>
      <c r="F1550" s="71" t="s">
        <v>2102</v>
      </c>
      <c r="G1550" s="71"/>
      <c r="H1550" s="71" t="s">
        <v>1237</v>
      </c>
      <c r="I1550" s="71" t="s">
        <v>1215</v>
      </c>
      <c r="J1550" s="73">
        <v>15117</v>
      </c>
      <c r="K1550" s="73">
        <v>22765</v>
      </c>
      <c r="L1550" s="73">
        <v>76896</v>
      </c>
      <c r="M1550" s="73">
        <v>21813.856137999999</v>
      </c>
      <c r="N1550" s="73">
        <v>3888</v>
      </c>
      <c r="O1550" s="73">
        <v>158882</v>
      </c>
      <c r="P1550" s="73">
        <v>10697</v>
      </c>
      <c r="Q1550" s="73">
        <v>19776.321938000001</v>
      </c>
      <c r="R1550" s="73">
        <v>3150</v>
      </c>
      <c r="S1550" s="73">
        <v>13008</v>
      </c>
      <c r="T1550" s="73">
        <v>6794</v>
      </c>
      <c r="U1550" s="73">
        <v>6642.6533639999998</v>
      </c>
      <c r="V1550" s="73">
        <v>3241</v>
      </c>
      <c r="W1550" s="73">
        <v>26168</v>
      </c>
      <c r="X1550" s="73">
        <v>6895</v>
      </c>
      <c r="Y1550" s="73">
        <v>8443.5670399999999</v>
      </c>
      <c r="Z1550" s="73">
        <v>500</v>
      </c>
      <c r="AA1550" s="73">
        <v>3366750</v>
      </c>
      <c r="AB1550" s="73">
        <v>7231.24</v>
      </c>
      <c r="AC1550" s="73">
        <v>17189.632312999998</v>
      </c>
      <c r="AD1550" s="75">
        <f t="shared" si="72"/>
        <v>1722528468.5426638</v>
      </c>
      <c r="AE1550" s="74">
        <f t="shared" si="73"/>
        <v>83690</v>
      </c>
      <c r="AF1550" s="75">
        <f t="shared" si="74"/>
        <v>20582.24959424858</v>
      </c>
    </row>
    <row r="1551" spans="1:32">
      <c r="A1551" s="69" t="s">
        <v>5335</v>
      </c>
      <c r="B1551" s="71" t="s">
        <v>5336</v>
      </c>
      <c r="C1551" s="71"/>
      <c r="D1551" s="72" t="s">
        <v>1219</v>
      </c>
      <c r="E1551" s="71" t="s">
        <v>1492</v>
      </c>
      <c r="F1551" s="71" t="s">
        <v>1493</v>
      </c>
      <c r="G1551" s="71"/>
      <c r="H1551" s="71" t="s">
        <v>1237</v>
      </c>
      <c r="I1551" s="71" t="s">
        <v>1215</v>
      </c>
      <c r="J1551" s="73">
        <v>39462</v>
      </c>
      <c r="K1551" s="73">
        <v>49318</v>
      </c>
      <c r="L1551" s="73">
        <v>37937</v>
      </c>
      <c r="M1551" s="73">
        <v>42875.826707</v>
      </c>
      <c r="N1551" s="73">
        <v>1092</v>
      </c>
      <c r="O1551" s="73">
        <v>54100</v>
      </c>
      <c r="P1551" s="73">
        <v>2567</v>
      </c>
      <c r="Q1551" s="73">
        <v>41430.323083000003</v>
      </c>
      <c r="R1551" s="73">
        <v>11460</v>
      </c>
      <c r="S1551" s="73">
        <v>25851</v>
      </c>
      <c r="T1551" s="73">
        <v>5456</v>
      </c>
      <c r="U1551" s="73">
        <v>17528.807546</v>
      </c>
      <c r="V1551" s="73">
        <v>575</v>
      </c>
      <c r="W1551" s="73">
        <v>1005900</v>
      </c>
      <c r="X1551" s="73">
        <v>57243.25</v>
      </c>
      <c r="Y1551" s="73">
        <v>1150.090189</v>
      </c>
      <c r="Z1551" s="73">
        <v>1084</v>
      </c>
      <c r="AA1551" s="73">
        <v>46500</v>
      </c>
      <c r="AB1551" s="73">
        <v>3229</v>
      </c>
      <c r="AC1551" s="73">
        <v>36779.327963999996</v>
      </c>
      <c r="AD1551" s="75">
        <f t="shared" si="72"/>
        <v>1722217411.7544351</v>
      </c>
      <c r="AE1551" s="74">
        <f t="shared" si="73"/>
        <v>43393</v>
      </c>
      <c r="AF1551" s="75">
        <f t="shared" si="74"/>
        <v>39688.830266504621</v>
      </c>
    </row>
    <row r="1552" spans="1:32">
      <c r="A1552" s="69" t="s">
        <v>5337</v>
      </c>
      <c r="B1552" s="71" t="s">
        <v>5338</v>
      </c>
      <c r="C1552" s="71"/>
      <c r="D1552" s="72" t="s">
        <v>1215</v>
      </c>
      <c r="E1552" s="71" t="s">
        <v>1411</v>
      </c>
      <c r="F1552" s="71" t="s">
        <v>1412</v>
      </c>
      <c r="G1552" s="71"/>
      <c r="H1552" s="71" t="s">
        <v>1237</v>
      </c>
      <c r="I1552" s="71" t="s">
        <v>1219</v>
      </c>
      <c r="J1552" s="73">
        <v>130760</v>
      </c>
      <c r="K1552" s="73">
        <v>243560</v>
      </c>
      <c r="L1552" s="73">
        <v>102</v>
      </c>
      <c r="M1552" s="73">
        <v>187551.17647000001</v>
      </c>
      <c r="N1552" s="73">
        <v>7213</v>
      </c>
      <c r="O1552" s="73">
        <v>260548.54689999999</v>
      </c>
      <c r="P1552" s="73">
        <v>1016.8</v>
      </c>
      <c r="Q1552" s="73">
        <v>150205.66312300001</v>
      </c>
      <c r="R1552" s="73">
        <v>130760</v>
      </c>
      <c r="S1552" s="73">
        <v>130760</v>
      </c>
      <c r="T1552" s="73">
        <v>13011</v>
      </c>
      <c r="U1552" s="73">
        <v>130760</v>
      </c>
      <c r="V1552" s="73">
        <v>3260</v>
      </c>
      <c r="W1552" s="73">
        <v>146460</v>
      </c>
      <c r="X1552" s="73">
        <v>66656.850000000006</v>
      </c>
      <c r="Y1552" s="73">
        <v>8349.7683789999992</v>
      </c>
      <c r="Z1552" s="73">
        <v>168</v>
      </c>
      <c r="AA1552" s="73">
        <v>244100</v>
      </c>
      <c r="AB1552" s="73">
        <v>111227.3</v>
      </c>
      <c r="AC1552" s="73">
        <v>9149.3743940000004</v>
      </c>
      <c r="AD1552" s="75">
        <f t="shared" si="72"/>
        <v>1720448579.9999399</v>
      </c>
      <c r="AE1552" s="74">
        <f t="shared" si="73"/>
        <v>13113</v>
      </c>
      <c r="AF1552" s="75">
        <f t="shared" si="74"/>
        <v>131201.75245938686</v>
      </c>
    </row>
    <row r="1553" spans="1:32">
      <c r="A1553" s="69" t="s">
        <v>5339</v>
      </c>
      <c r="B1553" s="71" t="s">
        <v>5340</v>
      </c>
      <c r="C1553" s="71"/>
      <c r="D1553" s="72" t="s">
        <v>1215</v>
      </c>
      <c r="E1553" s="71" t="s">
        <v>5341</v>
      </c>
      <c r="F1553" s="71" t="s">
        <v>5342</v>
      </c>
      <c r="G1553" s="71"/>
      <c r="H1553" s="71" t="s">
        <v>1237</v>
      </c>
      <c r="I1553" s="71" t="s">
        <v>1215</v>
      </c>
      <c r="J1553" s="73">
        <v>156152</v>
      </c>
      <c r="K1553" s="73">
        <v>174232</v>
      </c>
      <c r="L1553" s="73">
        <v>1741</v>
      </c>
      <c r="M1553" s="73">
        <v>172775.954619</v>
      </c>
      <c r="N1553" s="73">
        <v>6000</v>
      </c>
      <c r="O1553" s="73">
        <v>788760</v>
      </c>
      <c r="P1553" s="73">
        <v>1842</v>
      </c>
      <c r="Q1553" s="73">
        <v>38508.013843000001</v>
      </c>
      <c r="R1553" s="73">
        <v>161083</v>
      </c>
      <c r="S1553" s="73">
        <v>175380</v>
      </c>
      <c r="T1553" s="73">
        <v>8573</v>
      </c>
      <c r="U1553" s="73">
        <v>165512.70861599999</v>
      </c>
      <c r="V1553" s="73">
        <v>4775</v>
      </c>
      <c r="W1553" s="73">
        <v>220230</v>
      </c>
      <c r="X1553" s="73">
        <v>114704.66644</v>
      </c>
      <c r="Y1553" s="73">
        <v>9075.5072</v>
      </c>
      <c r="Z1553" s="73">
        <v>1260</v>
      </c>
      <c r="AA1553" s="73">
        <v>1150590</v>
      </c>
      <c r="AB1553" s="73">
        <v>151302.76</v>
      </c>
      <c r="AC1553" s="73">
        <v>7552.6251259999999</v>
      </c>
      <c r="AD1553" s="75">
        <f t="shared" si="72"/>
        <v>1719743387.9566469</v>
      </c>
      <c r="AE1553" s="74">
        <f t="shared" si="73"/>
        <v>10314</v>
      </c>
      <c r="AF1553" s="75">
        <f t="shared" si="74"/>
        <v>166738.74228782693</v>
      </c>
    </row>
    <row r="1554" spans="1:32">
      <c r="A1554" s="69" t="s">
        <v>5343</v>
      </c>
      <c r="B1554" s="71" t="s">
        <v>2380</v>
      </c>
      <c r="C1554" s="71"/>
      <c r="D1554" s="72" t="s">
        <v>1215</v>
      </c>
      <c r="E1554" s="71" t="s">
        <v>2081</v>
      </c>
      <c r="F1554" s="71" t="s">
        <v>2082</v>
      </c>
      <c r="G1554" s="71"/>
      <c r="H1554" s="71" t="s">
        <v>1237</v>
      </c>
      <c r="I1554" s="71" t="s">
        <v>1215</v>
      </c>
      <c r="J1554" s="73">
        <v>31552</v>
      </c>
      <c r="K1554" s="73">
        <v>39877</v>
      </c>
      <c r="L1554" s="73">
        <v>47914</v>
      </c>
      <c r="M1554" s="73">
        <v>35721.995487</v>
      </c>
      <c r="N1554" s="73">
        <v>0</v>
      </c>
      <c r="O1554" s="73">
        <v>606480</v>
      </c>
      <c r="P1554" s="73">
        <v>8224</v>
      </c>
      <c r="Q1554" s="73">
        <v>37456.494645999999</v>
      </c>
      <c r="R1554" s="73">
        <v>31418</v>
      </c>
      <c r="S1554" s="73">
        <v>31733</v>
      </c>
      <c r="T1554" s="73">
        <v>172</v>
      </c>
      <c r="U1554" s="73">
        <v>31630.436042000001</v>
      </c>
      <c r="V1554" s="73">
        <v>655</v>
      </c>
      <c r="W1554" s="73">
        <v>45540</v>
      </c>
      <c r="X1554" s="73">
        <v>985</v>
      </c>
      <c r="Y1554" s="73">
        <v>12986.686900999999</v>
      </c>
      <c r="Z1554" s="73">
        <v>305</v>
      </c>
      <c r="AA1554" s="73">
        <v>757545</v>
      </c>
      <c r="AB1554" s="73">
        <v>32197</v>
      </c>
      <c r="AC1554" s="73">
        <v>11148.457551</v>
      </c>
      <c r="AD1554" s="75">
        <f t="shared" si="72"/>
        <v>1717024126.7633419</v>
      </c>
      <c r="AE1554" s="74">
        <f t="shared" si="73"/>
        <v>48086</v>
      </c>
      <c r="AF1554" s="75">
        <f t="shared" si="74"/>
        <v>35707.360287055315</v>
      </c>
    </row>
    <row r="1555" spans="1:32">
      <c r="A1555" s="69" t="s">
        <v>5344</v>
      </c>
      <c r="B1555" s="71" t="s">
        <v>5345</v>
      </c>
      <c r="C1555" s="71"/>
      <c r="D1555" s="72" t="s">
        <v>1219</v>
      </c>
      <c r="E1555" s="71"/>
      <c r="F1555" s="71"/>
      <c r="G1555" s="71"/>
      <c r="H1555" s="71" t="s">
        <v>1237</v>
      </c>
      <c r="I1555" s="71" t="s">
        <v>1215</v>
      </c>
      <c r="J1555" s="73">
        <v>55001</v>
      </c>
      <c r="K1555" s="73">
        <v>68661</v>
      </c>
      <c r="L1555" s="73">
        <v>24624</v>
      </c>
      <c r="M1555" s="73">
        <v>64484.484034000001</v>
      </c>
      <c r="N1555" s="73">
        <v>0</v>
      </c>
      <c r="O1555" s="73">
        <v>139158</v>
      </c>
      <c r="P1555" s="73">
        <v>3257</v>
      </c>
      <c r="Q1555" s="73">
        <v>52538.812031000001</v>
      </c>
      <c r="R1555" s="73">
        <v>10816</v>
      </c>
      <c r="S1555" s="73">
        <v>37616</v>
      </c>
      <c r="T1555" s="73">
        <v>7636</v>
      </c>
      <c r="U1555" s="73">
        <v>16401.315081000001</v>
      </c>
      <c r="V1555" s="73">
        <v>11249</v>
      </c>
      <c r="W1555" s="73">
        <v>98667</v>
      </c>
      <c r="X1555" s="73">
        <v>4426</v>
      </c>
      <c r="Y1555" s="73">
        <v>19429.609901</v>
      </c>
      <c r="Z1555" s="73">
        <v>438.33</v>
      </c>
      <c r="AA1555" s="73">
        <v>7788600</v>
      </c>
      <c r="AB1555" s="73">
        <v>2925.0749999999998</v>
      </c>
      <c r="AC1555" s="73">
        <v>37310.112820000002</v>
      </c>
      <c r="AD1555" s="75">
        <f t="shared" si="72"/>
        <v>1713106376.8117318</v>
      </c>
      <c r="AE1555" s="74">
        <f t="shared" si="73"/>
        <v>32260</v>
      </c>
      <c r="AF1555" s="75">
        <f t="shared" si="74"/>
        <v>53103.111494474018</v>
      </c>
    </row>
    <row r="1556" spans="1:32">
      <c r="A1556" s="69" t="s">
        <v>5346</v>
      </c>
      <c r="B1556" s="71" t="s">
        <v>5347</v>
      </c>
      <c r="C1556" s="71"/>
      <c r="D1556" s="72" t="s">
        <v>1219</v>
      </c>
      <c r="E1556" s="71" t="s">
        <v>5348</v>
      </c>
      <c r="F1556" s="71" t="s">
        <v>5349</v>
      </c>
      <c r="G1556" s="71"/>
      <c r="H1556" s="71" t="s">
        <v>1237</v>
      </c>
      <c r="I1556" s="71" t="s">
        <v>1215</v>
      </c>
      <c r="J1556" s="73">
        <v>14122</v>
      </c>
      <c r="K1556" s="73">
        <v>18772</v>
      </c>
      <c r="L1556" s="73">
        <v>99315</v>
      </c>
      <c r="M1556" s="73">
        <v>17032.524941</v>
      </c>
      <c r="N1556" s="73">
        <v>0</v>
      </c>
      <c r="O1556" s="73">
        <v>797520</v>
      </c>
      <c r="P1556" s="73">
        <v>9133</v>
      </c>
      <c r="Q1556" s="73">
        <v>16476.660365</v>
      </c>
      <c r="R1556" s="73">
        <v>9315</v>
      </c>
      <c r="S1556" s="73">
        <v>10606</v>
      </c>
      <c r="T1556" s="73">
        <v>1996</v>
      </c>
      <c r="U1556" s="73">
        <v>10586.510015</v>
      </c>
      <c r="V1556" s="73">
        <v>1910</v>
      </c>
      <c r="W1556" s="73">
        <v>20100</v>
      </c>
      <c r="X1556" s="73">
        <v>1089</v>
      </c>
      <c r="Y1556" s="73">
        <v>15411.995863</v>
      </c>
      <c r="Z1556" s="73">
        <v>1288</v>
      </c>
      <c r="AA1556" s="73">
        <v>31588</v>
      </c>
      <c r="AB1556" s="73">
        <v>6407</v>
      </c>
      <c r="AC1556" s="73">
        <v>16534.549772999999</v>
      </c>
      <c r="AD1556" s="75">
        <f t="shared" si="72"/>
        <v>1712715888.5053549</v>
      </c>
      <c r="AE1556" s="74">
        <f t="shared" si="73"/>
        <v>101311</v>
      </c>
      <c r="AF1556" s="75">
        <f t="shared" si="74"/>
        <v>16905.527420569877</v>
      </c>
    </row>
    <row r="1557" spans="1:32">
      <c r="A1557" s="69" t="s">
        <v>5350</v>
      </c>
      <c r="B1557" s="71" t="s">
        <v>5351</v>
      </c>
      <c r="C1557" s="71"/>
      <c r="D1557" s="72" t="s">
        <v>1219</v>
      </c>
      <c r="E1557" s="71" t="s">
        <v>1330</v>
      </c>
      <c r="F1557" s="71" t="s">
        <v>1331</v>
      </c>
      <c r="G1557" s="71"/>
      <c r="H1557" s="71" t="s">
        <v>1237</v>
      </c>
      <c r="I1557" s="71" t="s">
        <v>1215</v>
      </c>
      <c r="J1557" s="73">
        <v>31572</v>
      </c>
      <c r="K1557" s="73">
        <v>40929</v>
      </c>
      <c r="L1557" s="73">
        <v>46984</v>
      </c>
      <c r="M1557" s="73">
        <v>36423.016703000001</v>
      </c>
      <c r="N1557" s="73">
        <v>0</v>
      </c>
      <c r="O1557" s="73">
        <v>1329408</v>
      </c>
      <c r="P1557" s="73">
        <v>14468</v>
      </c>
      <c r="Q1557" s="73">
        <v>17718.720653</v>
      </c>
      <c r="R1557" s="73">
        <v>0</v>
      </c>
      <c r="S1557" s="73">
        <v>0</v>
      </c>
      <c r="T1557" s="73">
        <v>0</v>
      </c>
      <c r="U1557" s="73">
        <v>0</v>
      </c>
      <c r="V1557" s="73">
        <v>1237</v>
      </c>
      <c r="W1557" s="73">
        <v>43560</v>
      </c>
      <c r="X1557" s="73">
        <v>264.64</v>
      </c>
      <c r="Y1557" s="73">
        <v>2220.3805139999999</v>
      </c>
      <c r="Z1557" s="73">
        <v>86</v>
      </c>
      <c r="AA1557" s="73">
        <v>38650</v>
      </c>
      <c r="AB1557" s="73">
        <v>1362</v>
      </c>
      <c r="AC1557" s="73">
        <v>11147.935387</v>
      </c>
      <c r="AD1557" s="75">
        <f t="shared" si="72"/>
        <v>1711299016.773752</v>
      </c>
      <c r="AE1557" s="74">
        <f t="shared" si="73"/>
        <v>46984</v>
      </c>
      <c r="AF1557" s="75">
        <f t="shared" si="74"/>
        <v>36423.016703000001</v>
      </c>
    </row>
    <row r="1558" spans="1:32">
      <c r="A1558" s="69" t="s">
        <v>5352</v>
      </c>
      <c r="B1558" s="71" t="s">
        <v>5353</v>
      </c>
      <c r="C1558" s="71"/>
      <c r="D1558" s="72" t="s">
        <v>1219</v>
      </c>
      <c r="E1558" s="71" t="s">
        <v>5354</v>
      </c>
      <c r="F1558" s="71" t="s">
        <v>5355</v>
      </c>
      <c r="G1558" s="71"/>
      <c r="H1558" s="71" t="s">
        <v>1707</v>
      </c>
      <c r="I1558" s="71" t="s">
        <v>1215</v>
      </c>
      <c r="J1558" s="73">
        <v>11270</v>
      </c>
      <c r="K1558" s="73">
        <v>20600</v>
      </c>
      <c r="L1558" s="73">
        <v>62100</v>
      </c>
      <c r="M1558" s="73">
        <v>17877.312749000001</v>
      </c>
      <c r="N1558" s="73">
        <v>2514</v>
      </c>
      <c r="O1558" s="73">
        <v>132540</v>
      </c>
      <c r="P1558" s="73">
        <v>11922</v>
      </c>
      <c r="Q1558" s="73">
        <v>20668.545627</v>
      </c>
      <c r="R1558" s="73">
        <v>14316</v>
      </c>
      <c r="S1558" s="73">
        <v>19751</v>
      </c>
      <c r="T1558" s="73">
        <v>33288</v>
      </c>
      <c r="U1558" s="73">
        <v>18047.233050999999</v>
      </c>
      <c r="V1558" s="73">
        <v>0.65</v>
      </c>
      <c r="W1558" s="73">
        <v>151572</v>
      </c>
      <c r="X1558" s="73">
        <v>28232</v>
      </c>
      <c r="Y1558" s="73">
        <v>20058.053365</v>
      </c>
      <c r="Z1558" s="73">
        <v>0</v>
      </c>
      <c r="AA1558" s="73">
        <v>144156000</v>
      </c>
      <c r="AB1558" s="73">
        <v>167092.76498000001</v>
      </c>
      <c r="AC1558" s="73">
        <v>11223.75892</v>
      </c>
      <c r="AD1558" s="75">
        <f t="shared" si="72"/>
        <v>1710937415.5145879</v>
      </c>
      <c r="AE1558" s="74">
        <f t="shared" si="73"/>
        <v>95388</v>
      </c>
      <c r="AF1558" s="75">
        <f t="shared" si="74"/>
        <v>17936.610637759339</v>
      </c>
    </row>
    <row r="1559" spans="1:32">
      <c r="A1559" s="69" t="s">
        <v>5356</v>
      </c>
      <c r="B1559" s="71" t="s">
        <v>5357</v>
      </c>
      <c r="C1559" s="71"/>
      <c r="D1559" s="72" t="s">
        <v>1219</v>
      </c>
      <c r="E1559" s="71" t="s">
        <v>1687</v>
      </c>
      <c r="F1559" s="71" t="s">
        <v>1688</v>
      </c>
      <c r="G1559" s="71"/>
      <c r="H1559" s="71" t="s">
        <v>1237</v>
      </c>
      <c r="I1559" s="71" t="s">
        <v>1219</v>
      </c>
      <c r="J1559" s="73">
        <v>1140</v>
      </c>
      <c r="K1559" s="73">
        <v>6355</v>
      </c>
      <c r="L1559" s="73">
        <v>283881</v>
      </c>
      <c r="M1559" s="73">
        <v>5470.8261780000003</v>
      </c>
      <c r="N1559" s="73">
        <v>0</v>
      </c>
      <c r="O1559" s="73">
        <v>41016</v>
      </c>
      <c r="P1559" s="73">
        <v>37695</v>
      </c>
      <c r="Q1559" s="73">
        <v>4906.8970049999998</v>
      </c>
      <c r="R1559" s="73">
        <v>53</v>
      </c>
      <c r="S1559" s="73">
        <v>1650</v>
      </c>
      <c r="T1559" s="73">
        <v>119586</v>
      </c>
      <c r="U1559" s="73">
        <v>1317.8942300000001</v>
      </c>
      <c r="V1559" s="73">
        <v>14</v>
      </c>
      <c r="W1559" s="73">
        <v>75960</v>
      </c>
      <c r="X1559" s="73">
        <v>40750.966840000001</v>
      </c>
      <c r="Y1559" s="73">
        <v>1878.152282</v>
      </c>
      <c r="Z1559" s="73">
        <v>16</v>
      </c>
      <c r="AA1559" s="73">
        <v>9019</v>
      </c>
      <c r="AB1559" s="73">
        <v>101078</v>
      </c>
      <c r="AC1559" s="73">
        <v>1693.3064959999999</v>
      </c>
      <c r="AD1559" s="75">
        <f t="shared" si="72"/>
        <v>1710665305.6255982</v>
      </c>
      <c r="AE1559" s="74">
        <f t="shared" si="73"/>
        <v>403467</v>
      </c>
      <c r="AF1559" s="75">
        <f t="shared" si="74"/>
        <v>4239.9138111062321</v>
      </c>
    </row>
    <row r="1560" spans="1:32">
      <c r="A1560" s="69" t="s">
        <v>5358</v>
      </c>
      <c r="B1560" s="71" t="s">
        <v>5359</v>
      </c>
      <c r="C1560" s="71"/>
      <c r="D1560" s="72" t="s">
        <v>1215</v>
      </c>
      <c r="E1560" s="71" t="s">
        <v>2888</v>
      </c>
      <c r="F1560" s="71" t="s">
        <v>2889</v>
      </c>
      <c r="G1560" s="71"/>
      <c r="H1560" s="71" t="s">
        <v>1395</v>
      </c>
      <c r="I1560" s="71" t="s">
        <v>1215</v>
      </c>
      <c r="J1560" s="73">
        <v>183000</v>
      </c>
      <c r="K1560" s="73">
        <v>236520</v>
      </c>
      <c r="L1560" s="73">
        <v>8114</v>
      </c>
      <c r="M1560" s="73">
        <v>210751.05446799999</v>
      </c>
      <c r="N1560" s="73">
        <v>2000.9</v>
      </c>
      <c r="O1560" s="73">
        <v>908482</v>
      </c>
      <c r="P1560" s="73">
        <v>1292</v>
      </c>
      <c r="Q1560" s="73">
        <v>227086.96006899999</v>
      </c>
      <c r="R1560" s="73">
        <v>0</v>
      </c>
      <c r="S1560" s="73">
        <v>0</v>
      </c>
      <c r="T1560" s="73">
        <v>0</v>
      </c>
      <c r="U1560" s="73">
        <v>0</v>
      </c>
      <c r="V1560" s="73">
        <v>6187</v>
      </c>
      <c r="W1560" s="73">
        <v>314076</v>
      </c>
      <c r="X1560" s="73">
        <v>1959</v>
      </c>
      <c r="Y1560" s="73">
        <v>226478.12928200001</v>
      </c>
      <c r="Z1560" s="73">
        <v>45</v>
      </c>
      <c r="AA1560" s="73">
        <v>942231</v>
      </c>
      <c r="AB1560" s="73">
        <v>8984</v>
      </c>
      <c r="AC1560" s="73">
        <v>215422.70615499999</v>
      </c>
      <c r="AD1560" s="75">
        <f t="shared" si="72"/>
        <v>1710034055.953352</v>
      </c>
      <c r="AE1560" s="74">
        <f t="shared" si="73"/>
        <v>8114</v>
      </c>
      <c r="AF1560" s="75">
        <f t="shared" si="74"/>
        <v>210751.05446799999</v>
      </c>
    </row>
    <row r="1561" spans="1:32">
      <c r="A1561" s="69" t="s">
        <v>5360</v>
      </c>
      <c r="B1561" s="71" t="s">
        <v>5361</v>
      </c>
      <c r="C1561" s="71"/>
      <c r="D1561" s="72" t="s">
        <v>1215</v>
      </c>
      <c r="E1561" s="71" t="s">
        <v>5362</v>
      </c>
      <c r="F1561" s="71" t="s">
        <v>5363</v>
      </c>
      <c r="G1561" s="71"/>
      <c r="H1561" s="71" t="s">
        <v>1621</v>
      </c>
      <c r="I1561" s="71" t="s">
        <v>1215</v>
      </c>
      <c r="J1561" s="73">
        <v>4787</v>
      </c>
      <c r="K1561" s="73">
        <v>18000</v>
      </c>
      <c r="L1561" s="73">
        <v>104551</v>
      </c>
      <c r="M1561" s="73">
        <v>16354.135931000001</v>
      </c>
      <c r="N1561" s="73">
        <v>6720</v>
      </c>
      <c r="O1561" s="73">
        <v>128250</v>
      </c>
      <c r="P1561" s="73">
        <v>1886</v>
      </c>
      <c r="Q1561" s="73">
        <v>16510.765694999998</v>
      </c>
      <c r="R1561" s="73">
        <v>0</v>
      </c>
      <c r="S1561" s="73">
        <v>0</v>
      </c>
      <c r="T1561" s="73">
        <v>0</v>
      </c>
      <c r="U1561" s="73">
        <v>0</v>
      </c>
      <c r="V1561" s="73">
        <v>6459</v>
      </c>
      <c r="W1561" s="73">
        <v>39600</v>
      </c>
      <c r="X1561" s="73">
        <v>124</v>
      </c>
      <c r="Y1561" s="73">
        <v>21545.80645</v>
      </c>
      <c r="Z1561" s="73">
        <v>2760.5</v>
      </c>
      <c r="AA1561" s="73">
        <v>39600</v>
      </c>
      <c r="AB1561" s="73">
        <v>3460</v>
      </c>
      <c r="AC1561" s="73">
        <v>18164.586415999998</v>
      </c>
      <c r="AD1561" s="75">
        <f t="shared" si="72"/>
        <v>1709841265.721981</v>
      </c>
      <c r="AE1561" s="74">
        <f t="shared" si="73"/>
        <v>104551</v>
      </c>
      <c r="AF1561" s="75">
        <f t="shared" si="74"/>
        <v>16354.135931000001</v>
      </c>
    </row>
    <row r="1562" spans="1:32">
      <c r="A1562" s="69" t="s">
        <v>5364</v>
      </c>
      <c r="B1562" s="71" t="s">
        <v>5365</v>
      </c>
      <c r="C1562" s="71"/>
      <c r="D1562" s="72" t="s">
        <v>1215</v>
      </c>
      <c r="E1562" s="71" t="s">
        <v>2011</v>
      </c>
      <c r="F1562" s="71" t="s">
        <v>2012</v>
      </c>
      <c r="G1562" s="71"/>
      <c r="H1562" s="71" t="s">
        <v>1456</v>
      </c>
      <c r="I1562" s="71" t="s">
        <v>1219</v>
      </c>
      <c r="J1562" s="73">
        <v>4400</v>
      </c>
      <c r="K1562" s="73">
        <v>12485</v>
      </c>
      <c r="L1562" s="73">
        <v>144378</v>
      </c>
      <c r="M1562" s="73">
        <v>10898.354834</v>
      </c>
      <c r="N1562" s="73">
        <v>5018</v>
      </c>
      <c r="O1562" s="73">
        <v>21169</v>
      </c>
      <c r="P1562" s="73">
        <v>573</v>
      </c>
      <c r="Q1562" s="73">
        <v>13855.931543000001</v>
      </c>
      <c r="R1562" s="73">
        <v>4400</v>
      </c>
      <c r="S1562" s="73">
        <v>6801</v>
      </c>
      <c r="T1562" s="73">
        <v>25723</v>
      </c>
      <c r="U1562" s="73">
        <v>5296.3701300000002</v>
      </c>
      <c r="V1562" s="73">
        <v>911</v>
      </c>
      <c r="W1562" s="73">
        <v>16509</v>
      </c>
      <c r="X1562" s="73">
        <v>10718</v>
      </c>
      <c r="Y1562" s="73">
        <v>6748.8787439999996</v>
      </c>
      <c r="Z1562" s="73">
        <v>0</v>
      </c>
      <c r="AA1562" s="73">
        <v>390000</v>
      </c>
      <c r="AB1562" s="73">
        <v>38197</v>
      </c>
      <c r="AC1562" s="73">
        <v>6840.6168029999999</v>
      </c>
      <c r="AD1562" s="75">
        <f t="shared" si="72"/>
        <v>1709721203.0772421</v>
      </c>
      <c r="AE1562" s="74">
        <f t="shared" si="73"/>
        <v>170101</v>
      </c>
      <c r="AF1562" s="75">
        <f t="shared" si="74"/>
        <v>10051.211945122264</v>
      </c>
    </row>
    <row r="1563" spans="1:32">
      <c r="A1563" s="69" t="s">
        <v>5366</v>
      </c>
      <c r="B1563" s="71" t="s">
        <v>5367</v>
      </c>
      <c r="C1563" s="71"/>
      <c r="D1563" s="72" t="s">
        <v>1215</v>
      </c>
      <c r="E1563" s="71" t="s">
        <v>5368</v>
      </c>
      <c r="F1563" s="71" t="s">
        <v>5369</v>
      </c>
      <c r="G1563" s="71"/>
      <c r="H1563" s="71" t="s">
        <v>1237</v>
      </c>
      <c r="I1563" s="71" t="s">
        <v>1215</v>
      </c>
      <c r="J1563" s="73">
        <v>1156</v>
      </c>
      <c r="K1563" s="73">
        <v>48857</v>
      </c>
      <c r="L1563" s="73">
        <v>41798</v>
      </c>
      <c r="M1563" s="73">
        <v>39763.574735000002</v>
      </c>
      <c r="N1563" s="73">
        <v>1114</v>
      </c>
      <c r="O1563" s="73">
        <v>140049</v>
      </c>
      <c r="P1563" s="73">
        <v>8408</v>
      </c>
      <c r="Q1563" s="73">
        <v>38005.198503</v>
      </c>
      <c r="R1563" s="73">
        <v>21060</v>
      </c>
      <c r="S1563" s="73">
        <v>40590</v>
      </c>
      <c r="T1563" s="73">
        <v>1769</v>
      </c>
      <c r="U1563" s="73">
        <v>25786.644993000002</v>
      </c>
      <c r="V1563" s="73">
        <v>771</v>
      </c>
      <c r="W1563" s="73">
        <v>53358</v>
      </c>
      <c r="X1563" s="73">
        <v>10352.766670000001</v>
      </c>
      <c r="Y1563" s="73">
        <v>3181.954671</v>
      </c>
      <c r="Z1563" s="73">
        <v>758.75</v>
      </c>
      <c r="AA1563" s="73">
        <v>213432</v>
      </c>
      <c r="AB1563" s="73">
        <v>25160.77</v>
      </c>
      <c r="AC1563" s="73">
        <v>5889.1336019999999</v>
      </c>
      <c r="AD1563" s="75">
        <f t="shared" si="72"/>
        <v>1707654471.7661469</v>
      </c>
      <c r="AE1563" s="74">
        <f t="shared" si="73"/>
        <v>43567</v>
      </c>
      <c r="AF1563" s="75">
        <f t="shared" si="74"/>
        <v>39196.053705009457</v>
      </c>
    </row>
    <row r="1564" spans="1:32">
      <c r="A1564" s="69" t="s">
        <v>5370</v>
      </c>
      <c r="B1564" s="71" t="s">
        <v>5371</v>
      </c>
      <c r="C1564" s="71"/>
      <c r="D1564" s="72" t="s">
        <v>1219</v>
      </c>
      <c r="E1564" s="71" t="s">
        <v>2519</v>
      </c>
      <c r="F1564" s="71" t="s">
        <v>2520</v>
      </c>
      <c r="G1564" s="71"/>
      <c r="H1564" s="71" t="s">
        <v>1237</v>
      </c>
      <c r="I1564" s="71" t="s">
        <v>1215</v>
      </c>
      <c r="J1564" s="73">
        <v>36</v>
      </c>
      <c r="K1564" s="73">
        <v>13647</v>
      </c>
      <c r="L1564" s="73">
        <v>232693</v>
      </c>
      <c r="M1564" s="73">
        <v>7058.8372920000002</v>
      </c>
      <c r="N1564" s="73">
        <v>0</v>
      </c>
      <c r="O1564" s="73">
        <v>349230</v>
      </c>
      <c r="P1564" s="73">
        <v>49108.587979999997</v>
      </c>
      <c r="Q1564" s="73">
        <v>6438.1148640000001</v>
      </c>
      <c r="R1564" s="73">
        <v>124</v>
      </c>
      <c r="S1564" s="73">
        <v>3750</v>
      </c>
      <c r="T1564" s="73">
        <v>29101</v>
      </c>
      <c r="U1564" s="73">
        <v>2213.0445639999998</v>
      </c>
      <c r="V1564" s="73">
        <v>96</v>
      </c>
      <c r="W1564" s="73">
        <v>26460</v>
      </c>
      <c r="X1564" s="73">
        <v>352246.50965000002</v>
      </c>
      <c r="Y1564" s="73">
        <v>192.39500699999999</v>
      </c>
      <c r="Z1564" s="73">
        <v>27</v>
      </c>
      <c r="AA1564" s="73">
        <v>1437500</v>
      </c>
      <c r="AB1564" s="73">
        <v>104842.76</v>
      </c>
      <c r="AC1564" s="73">
        <v>877.30947700000002</v>
      </c>
      <c r="AD1564" s="75">
        <f t="shared" si="72"/>
        <v>1706943835.8443198</v>
      </c>
      <c r="AE1564" s="74">
        <f t="shared" si="73"/>
        <v>261794</v>
      </c>
      <c r="AF1564" s="75">
        <f t="shared" si="74"/>
        <v>6520.1793618047768</v>
      </c>
    </row>
    <row r="1565" spans="1:32">
      <c r="A1565" s="69" t="s">
        <v>5372</v>
      </c>
      <c r="B1565" s="71" t="s">
        <v>5373</v>
      </c>
      <c r="C1565" s="71"/>
      <c r="D1565" s="72" t="s">
        <v>1215</v>
      </c>
      <c r="E1565" s="71" t="s">
        <v>5374</v>
      </c>
      <c r="F1565" s="71" t="s">
        <v>5375</v>
      </c>
      <c r="G1565" s="71"/>
      <c r="H1565" s="71" t="s">
        <v>1237</v>
      </c>
      <c r="I1565" s="71" t="s">
        <v>1215</v>
      </c>
      <c r="J1565" s="73">
        <v>39312</v>
      </c>
      <c r="K1565" s="73">
        <v>43680</v>
      </c>
      <c r="L1565" s="73">
        <v>4256</v>
      </c>
      <c r="M1565" s="73">
        <v>41519.605261999997</v>
      </c>
      <c r="N1565" s="73">
        <v>4754</v>
      </c>
      <c r="O1565" s="73">
        <v>318055</v>
      </c>
      <c r="P1565" s="73">
        <v>4123.8599999999997</v>
      </c>
      <c r="Q1565" s="73">
        <v>34310.266593</v>
      </c>
      <c r="R1565" s="73">
        <v>37905</v>
      </c>
      <c r="S1565" s="73">
        <v>43680</v>
      </c>
      <c r="T1565" s="73">
        <v>37465</v>
      </c>
      <c r="U1565" s="73">
        <v>40784.571860999997</v>
      </c>
      <c r="V1565" s="73">
        <v>5461</v>
      </c>
      <c r="W1565" s="73">
        <v>50230</v>
      </c>
      <c r="X1565" s="73">
        <v>77526.291620000004</v>
      </c>
      <c r="Y1565" s="73">
        <v>9244.9242319999994</v>
      </c>
      <c r="Z1565" s="73">
        <v>0</v>
      </c>
      <c r="AA1565" s="73">
        <v>46480.84</v>
      </c>
      <c r="AB1565" s="73">
        <v>142734</v>
      </c>
      <c r="AC1565" s="73">
        <v>8067.7093910000003</v>
      </c>
      <c r="AD1565" s="75">
        <f t="shared" si="72"/>
        <v>1704701424.7674367</v>
      </c>
      <c r="AE1565" s="74">
        <f t="shared" si="73"/>
        <v>41721</v>
      </c>
      <c r="AF1565" s="75">
        <f t="shared" si="74"/>
        <v>40859.553336867204</v>
      </c>
    </row>
    <row r="1566" spans="1:32">
      <c r="A1566" s="69" t="s">
        <v>5376</v>
      </c>
      <c r="B1566" s="71" t="s">
        <v>5377</v>
      </c>
      <c r="C1566" s="71"/>
      <c r="D1566" s="72" t="s">
        <v>1215</v>
      </c>
      <c r="E1566" s="71" t="s">
        <v>5378</v>
      </c>
      <c r="F1566" s="71" t="s">
        <v>5379</v>
      </c>
      <c r="G1566" s="71"/>
      <c r="H1566" s="71" t="s">
        <v>1237</v>
      </c>
      <c r="I1566" s="71" t="s">
        <v>1215</v>
      </c>
      <c r="J1566" s="73">
        <v>127881</v>
      </c>
      <c r="K1566" s="73">
        <v>162339</v>
      </c>
      <c r="L1566" s="73">
        <v>2928</v>
      </c>
      <c r="M1566" s="73">
        <v>141279.05634700001</v>
      </c>
      <c r="N1566" s="73">
        <v>311</v>
      </c>
      <c r="O1566" s="73">
        <v>240640</v>
      </c>
      <c r="P1566" s="73">
        <v>7223.75</v>
      </c>
      <c r="Q1566" s="73">
        <v>13372.586123999999</v>
      </c>
      <c r="R1566" s="73">
        <v>16000</v>
      </c>
      <c r="S1566" s="73">
        <v>30891</v>
      </c>
      <c r="T1566" s="73">
        <v>59147</v>
      </c>
      <c r="U1566" s="73">
        <v>21817.85209</v>
      </c>
      <c r="V1566" s="73">
        <v>350</v>
      </c>
      <c r="W1566" s="73">
        <v>191467</v>
      </c>
      <c r="X1566" s="73">
        <v>87016.2</v>
      </c>
      <c r="Y1566" s="73">
        <v>10302.972125</v>
      </c>
      <c r="Z1566" s="73">
        <v>792</v>
      </c>
      <c r="AA1566" s="73">
        <v>2300000</v>
      </c>
      <c r="AB1566" s="73">
        <v>118226.8</v>
      </c>
      <c r="AC1566" s="73">
        <v>7525.3624950000003</v>
      </c>
      <c r="AD1566" s="75">
        <f t="shared" si="72"/>
        <v>1704125574.5512459</v>
      </c>
      <c r="AE1566" s="74">
        <f t="shared" si="73"/>
        <v>62075</v>
      </c>
      <c r="AF1566" s="75">
        <f t="shared" si="74"/>
        <v>27452.687467599611</v>
      </c>
    </row>
    <row r="1567" spans="1:32">
      <c r="A1567" s="69" t="s">
        <v>5380</v>
      </c>
      <c r="B1567" s="71" t="s">
        <v>5381</v>
      </c>
      <c r="C1567" s="71"/>
      <c r="D1567" s="72" t="s">
        <v>1219</v>
      </c>
      <c r="E1567" s="71" t="s">
        <v>2029</v>
      </c>
      <c r="F1567" s="71" t="s">
        <v>2030</v>
      </c>
      <c r="G1567" s="71"/>
      <c r="H1567" s="71" t="s">
        <v>1237</v>
      </c>
      <c r="I1567" s="71" t="s">
        <v>1215</v>
      </c>
      <c r="J1567" s="73">
        <v>533</v>
      </c>
      <c r="K1567" s="73">
        <v>52735</v>
      </c>
      <c r="L1567" s="73">
        <v>44045</v>
      </c>
      <c r="M1567" s="73">
        <v>37706.225762000002</v>
      </c>
      <c r="N1567" s="73">
        <v>0</v>
      </c>
      <c r="O1567" s="73">
        <v>2213760</v>
      </c>
      <c r="P1567" s="73">
        <v>19405</v>
      </c>
      <c r="Q1567" s="73">
        <v>11557.822125999999</v>
      </c>
      <c r="R1567" s="73">
        <v>267</v>
      </c>
      <c r="S1567" s="73">
        <v>30030</v>
      </c>
      <c r="T1567" s="73">
        <v>7505</v>
      </c>
      <c r="U1567" s="73">
        <v>5202.8520959999996</v>
      </c>
      <c r="V1567" s="73">
        <v>200</v>
      </c>
      <c r="W1567" s="73">
        <v>1449000</v>
      </c>
      <c r="X1567" s="73">
        <v>58501.599999999999</v>
      </c>
      <c r="Y1567" s="73">
        <v>647.91178100000002</v>
      </c>
      <c r="Z1567" s="73">
        <v>80</v>
      </c>
      <c r="AA1567" s="73">
        <v>71400</v>
      </c>
      <c r="AB1567" s="73">
        <v>6718.99</v>
      </c>
      <c r="AC1567" s="73">
        <v>5897.6243450000002</v>
      </c>
      <c r="AD1567" s="75">
        <f t="shared" si="72"/>
        <v>1699818118.6677701</v>
      </c>
      <c r="AE1567" s="74">
        <f t="shared" si="73"/>
        <v>51550</v>
      </c>
      <c r="AF1567" s="75">
        <f t="shared" si="74"/>
        <v>32974.163310722994</v>
      </c>
    </row>
    <row r="1568" spans="1:32">
      <c r="A1568" s="69" t="s">
        <v>5382</v>
      </c>
      <c r="B1568" s="71" t="s">
        <v>5383</v>
      </c>
      <c r="C1568" s="71"/>
      <c r="D1568" s="72" t="s">
        <v>1219</v>
      </c>
      <c r="E1568" s="71" t="s">
        <v>2519</v>
      </c>
      <c r="F1568" s="71" t="s">
        <v>2520</v>
      </c>
      <c r="G1568" s="71"/>
      <c r="H1568" s="71" t="s">
        <v>1237</v>
      </c>
      <c r="I1568" s="71" t="s">
        <v>1215</v>
      </c>
      <c r="J1568" s="73">
        <v>57240</v>
      </c>
      <c r="K1568" s="73">
        <v>96695</v>
      </c>
      <c r="L1568" s="73">
        <v>21554</v>
      </c>
      <c r="M1568" s="73">
        <v>78655.614312000005</v>
      </c>
      <c r="N1568" s="73">
        <v>2318</v>
      </c>
      <c r="O1568" s="73">
        <v>104731.02340000001</v>
      </c>
      <c r="P1568" s="73">
        <v>3592</v>
      </c>
      <c r="Q1568" s="73">
        <v>45293.166741000001</v>
      </c>
      <c r="R1568" s="73">
        <v>49980</v>
      </c>
      <c r="S1568" s="73">
        <v>66000</v>
      </c>
      <c r="T1568" s="73">
        <v>31</v>
      </c>
      <c r="U1568" s="73">
        <v>52047.096773999998</v>
      </c>
      <c r="V1568" s="73">
        <v>6.45</v>
      </c>
      <c r="W1568" s="73">
        <v>115590</v>
      </c>
      <c r="X1568" s="73">
        <v>61916.496619999998</v>
      </c>
      <c r="Y1568" s="73">
        <v>2937.234684</v>
      </c>
      <c r="Z1568" s="73">
        <v>856</v>
      </c>
      <c r="AA1568" s="73">
        <v>115590</v>
      </c>
      <c r="AB1568" s="73">
        <v>47737.7</v>
      </c>
      <c r="AC1568" s="73">
        <v>7248.1988899999997</v>
      </c>
      <c r="AD1568" s="75">
        <f t="shared" si="72"/>
        <v>1696956570.8808422</v>
      </c>
      <c r="AE1568" s="74">
        <f t="shared" si="73"/>
        <v>21585</v>
      </c>
      <c r="AF1568" s="75">
        <f t="shared" si="74"/>
        <v>78617.399623851845</v>
      </c>
    </row>
    <row r="1569" spans="1:32">
      <c r="A1569" s="69" t="s">
        <v>5384</v>
      </c>
      <c r="B1569" s="71" t="s">
        <v>5385</v>
      </c>
      <c r="C1569" s="71"/>
      <c r="D1569" s="72" t="s">
        <v>1219</v>
      </c>
      <c r="E1569" s="71" t="s">
        <v>2515</v>
      </c>
      <c r="F1569" s="71" t="s">
        <v>2516</v>
      </c>
      <c r="G1569" s="71"/>
      <c r="H1569" s="71" t="s">
        <v>1237</v>
      </c>
      <c r="I1569" s="71" t="s">
        <v>1219</v>
      </c>
      <c r="J1569" s="73">
        <v>1437</v>
      </c>
      <c r="K1569" s="73">
        <v>9015</v>
      </c>
      <c r="L1569" s="73">
        <v>215283</v>
      </c>
      <c r="M1569" s="73">
        <v>6959.2717810000004</v>
      </c>
      <c r="N1569" s="73">
        <v>1188</v>
      </c>
      <c r="O1569" s="73">
        <v>17183</v>
      </c>
      <c r="P1569" s="73">
        <v>54056</v>
      </c>
      <c r="Q1569" s="73">
        <v>6576.61474</v>
      </c>
      <c r="R1569" s="73">
        <v>1500</v>
      </c>
      <c r="S1569" s="73">
        <v>4745</v>
      </c>
      <c r="T1569" s="73">
        <v>74248</v>
      </c>
      <c r="U1569" s="73">
        <v>2666.5437790000001</v>
      </c>
      <c r="V1569" s="73">
        <v>20</v>
      </c>
      <c r="W1569" s="73">
        <v>10620</v>
      </c>
      <c r="X1569" s="73">
        <v>38442</v>
      </c>
      <c r="Y1569" s="73">
        <v>3273.7791120000002</v>
      </c>
      <c r="Z1569" s="73">
        <v>0</v>
      </c>
      <c r="AA1569" s="73">
        <v>782509</v>
      </c>
      <c r="AB1569" s="73">
        <v>57443.066659999997</v>
      </c>
      <c r="AC1569" s="73">
        <v>2496.2593029999998</v>
      </c>
      <c r="AD1569" s="75">
        <f t="shared" si="72"/>
        <v>1696198449.3322151</v>
      </c>
      <c r="AE1569" s="74">
        <f t="shared" si="73"/>
        <v>289531</v>
      </c>
      <c r="AF1569" s="75">
        <f t="shared" si="74"/>
        <v>5858.4346730823818</v>
      </c>
    </row>
    <row r="1570" spans="1:32">
      <c r="A1570" s="69" t="s">
        <v>5386</v>
      </c>
      <c r="B1570" s="71" t="s">
        <v>5387</v>
      </c>
      <c r="C1570" s="71"/>
      <c r="D1570" s="72" t="s">
        <v>1215</v>
      </c>
      <c r="E1570" s="71" t="s">
        <v>1314</v>
      </c>
      <c r="F1570" s="71" t="s">
        <v>1315</v>
      </c>
      <c r="G1570" s="71"/>
      <c r="H1570" s="71" t="s">
        <v>1218</v>
      </c>
      <c r="I1570" s="71" t="s">
        <v>1215</v>
      </c>
      <c r="J1570" s="73">
        <v>471900</v>
      </c>
      <c r="K1570" s="73">
        <v>471900</v>
      </c>
      <c r="L1570" s="73">
        <v>3266</v>
      </c>
      <c r="M1570" s="73">
        <v>471900</v>
      </c>
      <c r="N1570" s="73">
        <v>473352</v>
      </c>
      <c r="O1570" s="73">
        <v>473352</v>
      </c>
      <c r="P1570" s="73">
        <v>277</v>
      </c>
      <c r="Q1570" s="73">
        <v>473352</v>
      </c>
      <c r="R1570" s="73">
        <v>471900</v>
      </c>
      <c r="S1570" s="73">
        <v>471900</v>
      </c>
      <c r="T1570" s="73">
        <v>328</v>
      </c>
      <c r="U1570" s="73">
        <v>471900</v>
      </c>
      <c r="V1570" s="73">
        <v>443768</v>
      </c>
      <c r="W1570" s="73">
        <v>473352</v>
      </c>
      <c r="X1570" s="73">
        <v>387</v>
      </c>
      <c r="Y1570" s="73">
        <v>471752.620154</v>
      </c>
      <c r="Z1570" s="73">
        <v>443768</v>
      </c>
      <c r="AA1570" s="73">
        <v>1145833</v>
      </c>
      <c r="AB1570" s="73">
        <v>2814</v>
      </c>
      <c r="AC1570" s="73">
        <v>485186.08777500002</v>
      </c>
      <c r="AD1570" s="75">
        <f t="shared" si="72"/>
        <v>1696008600</v>
      </c>
      <c r="AE1570" s="74">
        <f t="shared" si="73"/>
        <v>3594</v>
      </c>
      <c r="AF1570" s="75">
        <f t="shared" si="74"/>
        <v>471900</v>
      </c>
    </row>
    <row r="1571" spans="1:32">
      <c r="A1571" s="69" t="s">
        <v>5388</v>
      </c>
      <c r="B1571" s="71" t="s">
        <v>5389</v>
      </c>
      <c r="C1571" s="71"/>
      <c r="D1571" s="72" t="s">
        <v>1219</v>
      </c>
      <c r="E1571" s="71" t="s">
        <v>3989</v>
      </c>
      <c r="F1571" s="71" t="s">
        <v>3990</v>
      </c>
      <c r="G1571" s="71"/>
      <c r="H1571" s="71" t="s">
        <v>1237</v>
      </c>
      <c r="I1571" s="71" t="s">
        <v>1215</v>
      </c>
      <c r="J1571" s="73">
        <v>12660</v>
      </c>
      <c r="K1571" s="73">
        <v>22419</v>
      </c>
      <c r="L1571" s="73">
        <v>116959</v>
      </c>
      <c r="M1571" s="73">
        <v>14425.671192</v>
      </c>
      <c r="N1571" s="73">
        <v>66</v>
      </c>
      <c r="O1571" s="73">
        <v>184707</v>
      </c>
      <c r="P1571" s="73">
        <v>72852.899999999994</v>
      </c>
      <c r="Q1571" s="73">
        <v>9835.7233950000009</v>
      </c>
      <c r="R1571" s="73">
        <v>520</v>
      </c>
      <c r="S1571" s="73">
        <v>16260</v>
      </c>
      <c r="T1571" s="73">
        <v>997</v>
      </c>
      <c r="U1571" s="73">
        <v>8402.828485</v>
      </c>
      <c r="V1571" s="73">
        <v>31</v>
      </c>
      <c r="W1571" s="73">
        <v>32000</v>
      </c>
      <c r="X1571" s="73">
        <v>308952.3</v>
      </c>
      <c r="Y1571" s="73">
        <v>4693.1772650000003</v>
      </c>
      <c r="Z1571" s="73">
        <v>0</v>
      </c>
      <c r="AA1571" s="73">
        <v>440000</v>
      </c>
      <c r="AB1571" s="73">
        <v>430189.76</v>
      </c>
      <c r="AC1571" s="73">
        <v>1191.9753720000001</v>
      </c>
      <c r="AD1571" s="75">
        <f t="shared" si="72"/>
        <v>1695589696.9446731</v>
      </c>
      <c r="AE1571" s="74">
        <f t="shared" si="73"/>
        <v>117956</v>
      </c>
      <c r="AF1571" s="75">
        <f t="shared" si="74"/>
        <v>14374.764292996313</v>
      </c>
    </row>
    <row r="1572" spans="1:32">
      <c r="A1572" s="69" t="s">
        <v>5390</v>
      </c>
      <c r="B1572" s="71" t="s">
        <v>2562</v>
      </c>
      <c r="C1572" s="71"/>
      <c r="D1572" s="72" t="s">
        <v>1215</v>
      </c>
      <c r="E1572" s="71" t="s">
        <v>2563</v>
      </c>
      <c r="F1572" s="71" t="s">
        <v>2564</v>
      </c>
      <c r="G1572" s="71"/>
      <c r="H1572" s="71" t="s">
        <v>1237</v>
      </c>
      <c r="I1572" s="71" t="s">
        <v>1215</v>
      </c>
      <c r="J1572" s="73">
        <v>53729</v>
      </c>
      <c r="K1572" s="73">
        <v>67398</v>
      </c>
      <c r="L1572" s="73">
        <v>26517</v>
      </c>
      <c r="M1572" s="73">
        <v>63911.008441999998</v>
      </c>
      <c r="N1572" s="73">
        <v>8715</v>
      </c>
      <c r="O1572" s="73">
        <v>69600</v>
      </c>
      <c r="P1572" s="73">
        <v>1303</v>
      </c>
      <c r="Q1572" s="73">
        <v>24793.351219</v>
      </c>
      <c r="R1572" s="73">
        <v>0</v>
      </c>
      <c r="S1572" s="73">
        <v>0</v>
      </c>
      <c r="T1572" s="73">
        <v>0</v>
      </c>
      <c r="U1572" s="73">
        <v>0</v>
      </c>
      <c r="V1572" s="73">
        <v>1267</v>
      </c>
      <c r="W1572" s="73">
        <v>104860</v>
      </c>
      <c r="X1572" s="73">
        <v>2371</v>
      </c>
      <c r="Y1572" s="73">
        <v>17065.196114999999</v>
      </c>
      <c r="Z1572" s="73">
        <v>85.71</v>
      </c>
      <c r="AA1572" s="73">
        <v>135000</v>
      </c>
      <c r="AB1572" s="73">
        <v>128843</v>
      </c>
      <c r="AC1572" s="73">
        <v>4255.6400270000004</v>
      </c>
      <c r="AD1572" s="75">
        <f t="shared" si="72"/>
        <v>1694728210.856514</v>
      </c>
      <c r="AE1572" s="74">
        <f t="shared" si="73"/>
        <v>26517</v>
      </c>
      <c r="AF1572" s="75">
        <f t="shared" si="74"/>
        <v>63911.008441999998</v>
      </c>
    </row>
    <row r="1573" spans="1:32">
      <c r="A1573" s="69" t="s">
        <v>5391</v>
      </c>
      <c r="B1573" s="71" t="s">
        <v>5392</v>
      </c>
      <c r="C1573" s="71"/>
      <c r="D1573" s="72" t="s">
        <v>1215</v>
      </c>
      <c r="E1573" s="71" t="s">
        <v>5393</v>
      </c>
      <c r="F1573" s="71" t="s">
        <v>5394</v>
      </c>
      <c r="G1573" s="71"/>
      <c r="H1573" s="71" t="s">
        <v>1237</v>
      </c>
      <c r="I1573" s="71" t="s">
        <v>1215</v>
      </c>
      <c r="J1573" s="73">
        <v>21250</v>
      </c>
      <c r="K1573" s="73">
        <v>47093</v>
      </c>
      <c r="L1573" s="73">
        <v>39297</v>
      </c>
      <c r="M1573" s="73">
        <v>42045.956123999997</v>
      </c>
      <c r="N1573" s="73">
        <v>0</v>
      </c>
      <c r="O1573" s="73">
        <v>215610</v>
      </c>
      <c r="P1573" s="73">
        <v>6591</v>
      </c>
      <c r="Q1573" s="73">
        <v>43176.548405000001</v>
      </c>
      <c r="R1573" s="73">
        <v>18000</v>
      </c>
      <c r="S1573" s="73">
        <v>59458</v>
      </c>
      <c r="T1573" s="73">
        <v>1100</v>
      </c>
      <c r="U1573" s="73">
        <v>36443.859997</v>
      </c>
      <c r="V1573" s="73">
        <v>1477</v>
      </c>
      <c r="W1573" s="73">
        <v>51325</v>
      </c>
      <c r="X1573" s="73">
        <v>1364</v>
      </c>
      <c r="Y1573" s="73">
        <v>20971.185810999999</v>
      </c>
      <c r="Z1573" s="73">
        <v>1369</v>
      </c>
      <c r="AA1573" s="73">
        <v>46897</v>
      </c>
      <c r="AB1573" s="73">
        <v>17600.5</v>
      </c>
      <c r="AC1573" s="73">
        <v>19848.754126</v>
      </c>
      <c r="AD1573" s="75">
        <f t="shared" si="72"/>
        <v>1692368183.801528</v>
      </c>
      <c r="AE1573" s="74">
        <f t="shared" si="73"/>
        <v>40397</v>
      </c>
      <c r="AF1573" s="75">
        <f t="shared" si="74"/>
        <v>41893.412476211801</v>
      </c>
    </row>
    <row r="1574" spans="1:32">
      <c r="A1574" s="69" t="s">
        <v>5395</v>
      </c>
      <c r="B1574" s="71" t="s">
        <v>5396</v>
      </c>
      <c r="C1574" s="71"/>
      <c r="D1574" s="72" t="s">
        <v>1215</v>
      </c>
      <c r="E1574" s="71" t="s">
        <v>1877</v>
      </c>
      <c r="F1574" s="71" t="s">
        <v>1878</v>
      </c>
      <c r="G1574" s="71"/>
      <c r="H1574" s="71" t="s">
        <v>1237</v>
      </c>
      <c r="I1574" s="71" t="s">
        <v>1215</v>
      </c>
      <c r="J1574" s="73">
        <v>0</v>
      </c>
      <c r="K1574" s="73">
        <v>12543</v>
      </c>
      <c r="L1574" s="73">
        <v>154765</v>
      </c>
      <c r="M1574" s="73">
        <v>10932.962422000001</v>
      </c>
      <c r="N1574" s="73">
        <v>9234</v>
      </c>
      <c r="O1574" s="73">
        <v>148008</v>
      </c>
      <c r="P1574" s="73">
        <v>13439</v>
      </c>
      <c r="Q1574" s="73">
        <v>12270.920851999999</v>
      </c>
      <c r="R1574" s="73">
        <v>0</v>
      </c>
      <c r="S1574" s="73">
        <v>0</v>
      </c>
      <c r="T1574" s="73">
        <v>0</v>
      </c>
      <c r="U1574" s="73">
        <v>0</v>
      </c>
      <c r="V1574" s="73">
        <v>12350</v>
      </c>
      <c r="W1574" s="73">
        <v>12650</v>
      </c>
      <c r="X1574" s="73">
        <v>6</v>
      </c>
      <c r="Y1574" s="73">
        <v>12466.666665999999</v>
      </c>
      <c r="Z1574" s="73">
        <v>9924</v>
      </c>
      <c r="AA1574" s="73">
        <v>12800</v>
      </c>
      <c r="AB1574" s="73">
        <v>2873</v>
      </c>
      <c r="AC1574" s="73">
        <v>10832.530483</v>
      </c>
      <c r="AD1574" s="75">
        <f t="shared" si="72"/>
        <v>1692039929.2408302</v>
      </c>
      <c r="AE1574" s="74">
        <f t="shared" si="73"/>
        <v>154765</v>
      </c>
      <c r="AF1574" s="75">
        <f t="shared" si="74"/>
        <v>10932.962422000001</v>
      </c>
    </row>
    <row r="1575" spans="1:32">
      <c r="A1575" s="69" t="s">
        <v>5397</v>
      </c>
      <c r="B1575" s="71" t="s">
        <v>5398</v>
      </c>
      <c r="C1575" s="71"/>
      <c r="D1575" s="72" t="s">
        <v>1215</v>
      </c>
      <c r="E1575" s="71" t="s">
        <v>3841</v>
      </c>
      <c r="F1575" s="71" t="s">
        <v>3842</v>
      </c>
      <c r="G1575" s="71"/>
      <c r="H1575" s="71" t="s">
        <v>1237</v>
      </c>
      <c r="I1575" s="71" t="s">
        <v>1215</v>
      </c>
      <c r="J1575" s="73">
        <v>29030</v>
      </c>
      <c r="K1575" s="73">
        <v>45371</v>
      </c>
      <c r="L1575" s="73">
        <v>10079</v>
      </c>
      <c r="M1575" s="73">
        <v>39726.294864000003</v>
      </c>
      <c r="N1575" s="73">
        <v>975</v>
      </c>
      <c r="O1575" s="73">
        <v>662025</v>
      </c>
      <c r="P1575" s="73">
        <v>17856.599999999999</v>
      </c>
      <c r="Q1575" s="73">
        <v>19576.658348000001</v>
      </c>
      <c r="R1575" s="73">
        <v>2281</v>
      </c>
      <c r="S1575" s="73">
        <v>40840</v>
      </c>
      <c r="T1575" s="73">
        <v>40250</v>
      </c>
      <c r="U1575" s="73">
        <v>32089.307124999999</v>
      </c>
      <c r="V1575" s="73">
        <v>142</v>
      </c>
      <c r="W1575" s="73">
        <v>57320</v>
      </c>
      <c r="X1575" s="73">
        <v>326898.09999999998</v>
      </c>
      <c r="Y1575" s="73">
        <v>2981.3658449999998</v>
      </c>
      <c r="Z1575" s="73">
        <v>66</v>
      </c>
      <c r="AA1575" s="73">
        <v>910470</v>
      </c>
      <c r="AB1575" s="73">
        <v>481530.6</v>
      </c>
      <c r="AC1575" s="73">
        <v>2963.5225230000001</v>
      </c>
      <c r="AD1575" s="75">
        <f t="shared" si="72"/>
        <v>1691995937.7155061</v>
      </c>
      <c r="AE1575" s="74">
        <f t="shared" si="73"/>
        <v>50329</v>
      </c>
      <c r="AF1575" s="75">
        <f t="shared" si="74"/>
        <v>33618.707657921004</v>
      </c>
    </row>
    <row r="1576" spans="1:32">
      <c r="A1576" s="69" t="s">
        <v>5399</v>
      </c>
      <c r="B1576" s="71" t="s">
        <v>5400</v>
      </c>
      <c r="C1576" s="71"/>
      <c r="D1576" s="72" t="s">
        <v>1219</v>
      </c>
      <c r="E1576" s="71" t="s">
        <v>5401</v>
      </c>
      <c r="F1576" s="71" t="s">
        <v>5402</v>
      </c>
      <c r="G1576" s="71"/>
      <c r="H1576" s="71" t="s">
        <v>1621</v>
      </c>
      <c r="I1576" s="71" t="s">
        <v>1215</v>
      </c>
      <c r="J1576" s="73">
        <v>34240</v>
      </c>
      <c r="K1576" s="73">
        <v>44596</v>
      </c>
      <c r="L1576" s="73">
        <v>40715</v>
      </c>
      <c r="M1576" s="73">
        <v>38938.699073000003</v>
      </c>
      <c r="N1576" s="73">
        <v>8340</v>
      </c>
      <c r="O1576" s="73">
        <v>82800</v>
      </c>
      <c r="P1576" s="73">
        <v>1901</v>
      </c>
      <c r="Q1576" s="73">
        <v>42233.116823999997</v>
      </c>
      <c r="R1576" s="73">
        <v>5690</v>
      </c>
      <c r="S1576" s="73">
        <v>44790</v>
      </c>
      <c r="T1576" s="73">
        <v>3507</v>
      </c>
      <c r="U1576" s="73">
        <v>30062.551178000002</v>
      </c>
      <c r="V1576" s="73">
        <v>2800</v>
      </c>
      <c r="W1576" s="73">
        <v>65000</v>
      </c>
      <c r="X1576" s="73">
        <v>1427</v>
      </c>
      <c r="Y1576" s="73">
        <v>38477.086331999999</v>
      </c>
      <c r="Z1576" s="73">
        <v>8258</v>
      </c>
      <c r="AA1576" s="73">
        <v>56970</v>
      </c>
      <c r="AB1576" s="73">
        <v>6319</v>
      </c>
      <c r="AC1576" s="73">
        <v>36446.949675000003</v>
      </c>
      <c r="AD1576" s="75">
        <f t="shared" si="72"/>
        <v>1690818499.7384412</v>
      </c>
      <c r="AE1576" s="74">
        <f t="shared" si="73"/>
        <v>44222</v>
      </c>
      <c r="AF1576" s="75">
        <f t="shared" si="74"/>
        <v>38234.781324644777</v>
      </c>
    </row>
    <row r="1577" spans="1:32">
      <c r="A1577" s="69" t="s">
        <v>5403</v>
      </c>
      <c r="B1577" s="71" t="s">
        <v>5404</v>
      </c>
      <c r="C1577" s="71"/>
      <c r="D1577" s="72" t="s">
        <v>1219</v>
      </c>
      <c r="E1577" s="71" t="s">
        <v>1569</v>
      </c>
      <c r="F1577" s="71" t="s">
        <v>1570</v>
      </c>
      <c r="G1577" s="71"/>
      <c r="H1577" s="71" t="s">
        <v>1237</v>
      </c>
      <c r="I1577" s="71" t="s">
        <v>1215</v>
      </c>
      <c r="J1577" s="73">
        <v>21656</v>
      </c>
      <c r="K1577" s="73">
        <v>33543</v>
      </c>
      <c r="L1577" s="73">
        <v>53320</v>
      </c>
      <c r="M1577" s="73">
        <v>31699.031201999998</v>
      </c>
      <c r="N1577" s="73">
        <v>1</v>
      </c>
      <c r="O1577" s="73">
        <v>40167</v>
      </c>
      <c r="P1577" s="73">
        <v>22193.439999999999</v>
      </c>
      <c r="Q1577" s="73">
        <v>21991.432820999999</v>
      </c>
      <c r="R1577" s="73">
        <v>0</v>
      </c>
      <c r="S1577" s="73">
        <v>0</v>
      </c>
      <c r="T1577" s="73">
        <v>0</v>
      </c>
      <c r="U1577" s="73">
        <v>0</v>
      </c>
      <c r="V1577" s="73">
        <v>596</v>
      </c>
      <c r="W1577" s="73">
        <v>35200</v>
      </c>
      <c r="X1577" s="73">
        <v>158.9</v>
      </c>
      <c r="Y1577" s="73">
        <v>2615.8212709999998</v>
      </c>
      <c r="Z1577" s="73">
        <v>10</v>
      </c>
      <c r="AA1577" s="73">
        <v>44175</v>
      </c>
      <c r="AB1577" s="73">
        <v>2158.7600000000002</v>
      </c>
      <c r="AC1577" s="73">
        <v>1866.261184</v>
      </c>
      <c r="AD1577" s="75">
        <f t="shared" si="72"/>
        <v>1690192343.69064</v>
      </c>
      <c r="AE1577" s="74">
        <f t="shared" si="73"/>
        <v>53320</v>
      </c>
      <c r="AF1577" s="75">
        <f t="shared" si="74"/>
        <v>31699.031201999998</v>
      </c>
    </row>
    <row r="1578" spans="1:32">
      <c r="A1578" s="69" t="s">
        <v>5405</v>
      </c>
      <c r="B1578" s="71" t="s">
        <v>5406</v>
      </c>
      <c r="C1578" s="71"/>
      <c r="D1578" s="72" t="s">
        <v>1215</v>
      </c>
      <c r="E1578" s="71" t="s">
        <v>5407</v>
      </c>
      <c r="F1578" s="71" t="s">
        <v>5408</v>
      </c>
      <c r="G1578" s="71"/>
      <c r="H1578" s="71" t="s">
        <v>1237</v>
      </c>
      <c r="I1578" s="71" t="s">
        <v>1215</v>
      </c>
      <c r="J1578" s="73">
        <v>21842</v>
      </c>
      <c r="K1578" s="73">
        <v>40450</v>
      </c>
      <c r="L1578" s="73">
        <v>48284</v>
      </c>
      <c r="M1578" s="73">
        <v>34756.906238000003</v>
      </c>
      <c r="N1578" s="73">
        <v>1410</v>
      </c>
      <c r="O1578" s="73">
        <v>112425</v>
      </c>
      <c r="P1578" s="73">
        <v>13219</v>
      </c>
      <c r="Q1578" s="73">
        <v>28729.659210999998</v>
      </c>
      <c r="R1578" s="73">
        <v>23846</v>
      </c>
      <c r="S1578" s="73">
        <v>28623</v>
      </c>
      <c r="T1578" s="73">
        <v>445</v>
      </c>
      <c r="U1578" s="73">
        <v>26904.103369</v>
      </c>
      <c r="V1578" s="73">
        <v>193</v>
      </c>
      <c r="W1578" s="73">
        <v>41029</v>
      </c>
      <c r="X1578" s="73">
        <v>3580</v>
      </c>
      <c r="Y1578" s="73">
        <v>4344.4826780000003</v>
      </c>
      <c r="Z1578" s="73">
        <v>193</v>
      </c>
      <c r="AA1578" s="73">
        <v>39942</v>
      </c>
      <c r="AB1578" s="73">
        <v>7864</v>
      </c>
      <c r="AC1578" s="73">
        <v>20666.570469999999</v>
      </c>
      <c r="AD1578" s="75">
        <f t="shared" si="72"/>
        <v>1690174786.7947972</v>
      </c>
      <c r="AE1578" s="74">
        <f t="shared" si="73"/>
        <v>48729</v>
      </c>
      <c r="AF1578" s="75">
        <f t="shared" si="74"/>
        <v>34685.19335087519</v>
      </c>
    </row>
    <row r="1579" spans="1:32">
      <c r="A1579" s="69" t="s">
        <v>5409</v>
      </c>
      <c r="B1579" s="71" t="s">
        <v>5410</v>
      </c>
      <c r="C1579" s="71"/>
      <c r="D1579" s="72" t="s">
        <v>1215</v>
      </c>
      <c r="E1579" s="71" t="s">
        <v>2693</v>
      </c>
      <c r="F1579" s="71" t="s">
        <v>2694</v>
      </c>
      <c r="G1579" s="71"/>
      <c r="H1579" s="71" t="s">
        <v>1237</v>
      </c>
      <c r="I1579" s="71" t="s">
        <v>1219</v>
      </c>
      <c r="J1579" s="73">
        <v>0</v>
      </c>
      <c r="K1579" s="73">
        <v>2546</v>
      </c>
      <c r="L1579" s="73">
        <v>1122835</v>
      </c>
      <c r="M1579" s="73">
        <v>1486.6521700000001</v>
      </c>
      <c r="N1579" s="73">
        <v>0</v>
      </c>
      <c r="O1579" s="73">
        <v>2062500</v>
      </c>
      <c r="P1579" s="73">
        <v>204457</v>
      </c>
      <c r="Q1579" s="73">
        <v>1623.4907439999999</v>
      </c>
      <c r="R1579" s="73">
        <v>256</v>
      </c>
      <c r="S1579" s="73">
        <v>256</v>
      </c>
      <c r="T1579" s="73">
        <v>78061</v>
      </c>
      <c r="U1579" s="73">
        <v>256</v>
      </c>
      <c r="V1579" s="73">
        <v>21</v>
      </c>
      <c r="W1579" s="73">
        <v>63700</v>
      </c>
      <c r="X1579" s="73">
        <v>43482</v>
      </c>
      <c r="Y1579" s="73">
        <v>98.534651999999994</v>
      </c>
      <c r="Z1579" s="73">
        <v>0</v>
      </c>
      <c r="AA1579" s="73">
        <v>19800</v>
      </c>
      <c r="AB1579" s="73">
        <v>387911.3125</v>
      </c>
      <c r="AC1579" s="73">
        <v>299.46819799999997</v>
      </c>
      <c r="AD1579" s="75">
        <f t="shared" si="72"/>
        <v>1689248705.30195</v>
      </c>
      <c r="AE1579" s="74">
        <f t="shared" si="73"/>
        <v>1200896</v>
      </c>
      <c r="AF1579" s="75">
        <f t="shared" si="74"/>
        <v>1406.656950561872</v>
      </c>
    </row>
    <row r="1580" spans="1:32">
      <c r="A1580" s="69" t="s">
        <v>5411</v>
      </c>
      <c r="B1580" s="71" t="s">
        <v>5412</v>
      </c>
      <c r="C1580" s="71"/>
      <c r="D1580" s="72" t="s">
        <v>1219</v>
      </c>
      <c r="E1580" s="71" t="s">
        <v>3645</v>
      </c>
      <c r="F1580" s="71" t="s">
        <v>3646</v>
      </c>
      <c r="G1580" s="71"/>
      <c r="H1580" s="71" t="s">
        <v>1237</v>
      </c>
      <c r="I1580" s="71" t="s">
        <v>1219</v>
      </c>
      <c r="J1580" s="73">
        <v>13137</v>
      </c>
      <c r="K1580" s="73">
        <v>18089</v>
      </c>
      <c r="L1580" s="73">
        <v>32917</v>
      </c>
      <c r="M1580" s="73">
        <v>15419.651602</v>
      </c>
      <c r="N1580" s="73">
        <v>134</v>
      </c>
      <c r="O1580" s="73">
        <v>22000</v>
      </c>
      <c r="P1580" s="73">
        <v>6111.94</v>
      </c>
      <c r="Q1580" s="73">
        <v>478.12805500000002</v>
      </c>
      <c r="R1580" s="73">
        <v>7500</v>
      </c>
      <c r="S1580" s="73">
        <v>12300</v>
      </c>
      <c r="T1580" s="73">
        <v>144154</v>
      </c>
      <c r="U1580" s="73">
        <v>8194.9432500000003</v>
      </c>
      <c r="V1580" s="73">
        <v>23.68</v>
      </c>
      <c r="W1580" s="73">
        <v>21050</v>
      </c>
      <c r="X1580" s="73">
        <v>373936.56</v>
      </c>
      <c r="Y1580" s="73">
        <v>234.66891899999999</v>
      </c>
      <c r="Z1580" s="73">
        <v>0</v>
      </c>
      <c r="AA1580" s="73">
        <v>18400</v>
      </c>
      <c r="AB1580" s="73">
        <v>203528.88</v>
      </c>
      <c r="AC1580" s="73">
        <v>237.56015600000001</v>
      </c>
      <c r="AD1580" s="75">
        <f t="shared" si="72"/>
        <v>1688902521.043534</v>
      </c>
      <c r="AE1580" s="74">
        <f t="shared" si="73"/>
        <v>177071</v>
      </c>
      <c r="AF1580" s="75">
        <f t="shared" si="74"/>
        <v>9537.9961769207493</v>
      </c>
    </row>
    <row r="1581" spans="1:32">
      <c r="A1581" s="69" t="s">
        <v>5413</v>
      </c>
      <c r="B1581" s="71" t="s">
        <v>5414</v>
      </c>
      <c r="C1581" s="71"/>
      <c r="D1581" s="72" t="s">
        <v>1219</v>
      </c>
      <c r="E1581" s="71" t="s">
        <v>2213</v>
      </c>
      <c r="F1581" s="71" t="s">
        <v>2214</v>
      </c>
      <c r="G1581" s="71"/>
      <c r="H1581" s="71" t="s">
        <v>1237</v>
      </c>
      <c r="I1581" s="71" t="s">
        <v>1215</v>
      </c>
      <c r="J1581" s="73">
        <v>5660</v>
      </c>
      <c r="K1581" s="73">
        <v>20856</v>
      </c>
      <c r="L1581" s="73">
        <v>36756</v>
      </c>
      <c r="M1581" s="73">
        <v>16414.654717000001</v>
      </c>
      <c r="N1581" s="73">
        <v>374</v>
      </c>
      <c r="O1581" s="73">
        <v>161298</v>
      </c>
      <c r="P1581" s="73">
        <v>135123</v>
      </c>
      <c r="Q1581" s="73">
        <v>595.78734799999995</v>
      </c>
      <c r="R1581" s="73">
        <v>3100</v>
      </c>
      <c r="S1581" s="73">
        <v>9920</v>
      </c>
      <c r="T1581" s="73">
        <v>222553</v>
      </c>
      <c r="U1581" s="73">
        <v>4877.0519809999996</v>
      </c>
      <c r="V1581" s="73">
        <v>263</v>
      </c>
      <c r="W1581" s="73">
        <v>30000</v>
      </c>
      <c r="X1581" s="73">
        <v>160010</v>
      </c>
      <c r="Y1581" s="73">
        <v>1163.7523940000001</v>
      </c>
      <c r="Z1581" s="73">
        <v>70</v>
      </c>
      <c r="AA1581" s="73">
        <v>79000</v>
      </c>
      <c r="AB1581" s="73">
        <v>121987.3</v>
      </c>
      <c r="AC1581" s="73">
        <v>1666.7578719999999</v>
      </c>
      <c r="AD1581" s="75">
        <f t="shared" si="72"/>
        <v>1688739598.3055451</v>
      </c>
      <c r="AE1581" s="74">
        <f t="shared" si="73"/>
        <v>259309</v>
      </c>
      <c r="AF1581" s="75">
        <f t="shared" si="74"/>
        <v>6512.4604171299306</v>
      </c>
    </row>
    <row r="1582" spans="1:32">
      <c r="A1582" s="69" t="s">
        <v>5415</v>
      </c>
      <c r="B1582" s="71" t="s">
        <v>5416</v>
      </c>
      <c r="C1582" s="71"/>
      <c r="D1582" s="72" t="s">
        <v>1219</v>
      </c>
      <c r="E1582" s="71" t="s">
        <v>5417</v>
      </c>
      <c r="F1582" s="71" t="s">
        <v>2235</v>
      </c>
      <c r="G1582" s="71"/>
      <c r="H1582" s="71" t="s">
        <v>2377</v>
      </c>
      <c r="I1582" s="71" t="s">
        <v>1219</v>
      </c>
      <c r="J1582" s="73">
        <v>27000</v>
      </c>
      <c r="K1582" s="73">
        <v>61000</v>
      </c>
      <c r="L1582" s="73">
        <v>15389</v>
      </c>
      <c r="M1582" s="73">
        <v>37825.939951</v>
      </c>
      <c r="N1582" s="73">
        <v>2889</v>
      </c>
      <c r="O1582" s="73">
        <v>64120</v>
      </c>
      <c r="P1582" s="73">
        <v>8359.1</v>
      </c>
      <c r="Q1582" s="73">
        <v>7635.7662</v>
      </c>
      <c r="R1582" s="73">
        <v>2500</v>
      </c>
      <c r="S1582" s="73">
        <v>500000</v>
      </c>
      <c r="T1582" s="73">
        <v>33492</v>
      </c>
      <c r="U1582" s="73">
        <v>32948.804486000001</v>
      </c>
      <c r="V1582" s="73">
        <v>2713</v>
      </c>
      <c r="W1582" s="73">
        <v>89430</v>
      </c>
      <c r="X1582" s="73">
        <v>82154.7</v>
      </c>
      <c r="Y1582" s="73">
        <v>7951.7803489999997</v>
      </c>
      <c r="Z1582" s="73">
        <v>20</v>
      </c>
      <c r="AA1582" s="73">
        <v>126859</v>
      </c>
      <c r="AB1582" s="73">
        <v>230676.8</v>
      </c>
      <c r="AC1582" s="73">
        <v>5276.5425299999997</v>
      </c>
      <c r="AD1582" s="75">
        <f t="shared" si="72"/>
        <v>1685624749.7510509</v>
      </c>
      <c r="AE1582" s="74">
        <f t="shared" si="73"/>
        <v>48881</v>
      </c>
      <c r="AF1582" s="75">
        <f t="shared" si="74"/>
        <v>34484.25256748125</v>
      </c>
    </row>
    <row r="1583" spans="1:32">
      <c r="A1583" s="69" t="s">
        <v>5418</v>
      </c>
      <c r="B1583" s="71" t="s">
        <v>5419</v>
      </c>
      <c r="C1583" s="71"/>
      <c r="D1583" s="72" t="s">
        <v>1215</v>
      </c>
      <c r="E1583" s="71" t="s">
        <v>3511</v>
      </c>
      <c r="F1583" s="71" t="s">
        <v>3512</v>
      </c>
      <c r="G1583" s="71"/>
      <c r="H1583" s="71" t="s">
        <v>1237</v>
      </c>
      <c r="I1583" s="71" t="s">
        <v>1215</v>
      </c>
      <c r="J1583" s="73">
        <v>1289089</v>
      </c>
      <c r="K1583" s="73">
        <v>1289089</v>
      </c>
      <c r="L1583" s="73">
        <v>18</v>
      </c>
      <c r="M1583" s="73">
        <v>1289089</v>
      </c>
      <c r="N1583" s="73">
        <v>63324</v>
      </c>
      <c r="O1583" s="73">
        <v>1809248</v>
      </c>
      <c r="P1583" s="73">
        <v>433</v>
      </c>
      <c r="Q1583" s="73">
        <v>232616.82448000001</v>
      </c>
      <c r="R1583" s="73">
        <v>1289089</v>
      </c>
      <c r="S1583" s="73">
        <v>1356946</v>
      </c>
      <c r="T1583" s="73">
        <v>1231</v>
      </c>
      <c r="U1583" s="73">
        <v>1348338.0211159999</v>
      </c>
      <c r="V1583" s="73">
        <v>53</v>
      </c>
      <c r="W1583" s="73">
        <v>2004120</v>
      </c>
      <c r="X1583" s="73">
        <v>5584.7081200000002</v>
      </c>
      <c r="Y1583" s="73">
        <v>103595.598501</v>
      </c>
      <c r="Z1583" s="73">
        <v>53</v>
      </c>
      <c r="AA1583" s="73">
        <v>2110789.3330000001</v>
      </c>
      <c r="AB1583" s="73">
        <v>16743</v>
      </c>
      <c r="AC1583" s="73">
        <v>86886.839252000005</v>
      </c>
      <c r="AD1583" s="75">
        <f t="shared" si="72"/>
        <v>1683007705.9937959</v>
      </c>
      <c r="AE1583" s="74">
        <f t="shared" si="73"/>
        <v>1249</v>
      </c>
      <c r="AF1583" s="75">
        <f t="shared" si="74"/>
        <v>1347484.1521167301</v>
      </c>
    </row>
    <row r="1584" spans="1:32">
      <c r="A1584" s="69" t="s">
        <v>5420</v>
      </c>
      <c r="B1584" s="71" t="s">
        <v>5421</v>
      </c>
      <c r="C1584" s="71"/>
      <c r="D1584" s="72" t="s">
        <v>1215</v>
      </c>
      <c r="E1584" s="71" t="s">
        <v>2203</v>
      </c>
      <c r="F1584" s="71" t="s">
        <v>2204</v>
      </c>
      <c r="G1584" s="71"/>
      <c r="H1584" s="71" t="s">
        <v>1237</v>
      </c>
      <c r="I1584" s="71" t="s">
        <v>1215</v>
      </c>
      <c r="J1584" s="73">
        <v>2849580</v>
      </c>
      <c r="K1584" s="73">
        <v>2849580</v>
      </c>
      <c r="L1584" s="73">
        <v>590</v>
      </c>
      <c r="M1584" s="73">
        <v>2849580</v>
      </c>
      <c r="N1584" s="73">
        <v>99985</v>
      </c>
      <c r="O1584" s="73">
        <v>3191520</v>
      </c>
      <c r="P1584" s="73">
        <v>193</v>
      </c>
      <c r="Q1584" s="73">
        <v>783375.38860099996</v>
      </c>
      <c r="R1584" s="73">
        <v>0</v>
      </c>
      <c r="S1584" s="73">
        <v>0</v>
      </c>
      <c r="T1584" s="73">
        <v>0</v>
      </c>
      <c r="U1584" s="73">
        <v>0</v>
      </c>
      <c r="V1584" s="73">
        <v>10</v>
      </c>
      <c r="W1584" s="73">
        <v>3191520</v>
      </c>
      <c r="X1584" s="73">
        <v>74781.832999999999</v>
      </c>
      <c r="Y1584" s="73">
        <v>5555.4743950000002</v>
      </c>
      <c r="Z1584" s="73">
        <v>10</v>
      </c>
      <c r="AA1584" s="73">
        <v>3191520</v>
      </c>
      <c r="AB1584" s="73">
        <v>37514.17</v>
      </c>
      <c r="AC1584" s="73">
        <v>39675.062793999998</v>
      </c>
      <c r="AD1584" s="75">
        <f t="shared" si="72"/>
        <v>1681252200</v>
      </c>
      <c r="AE1584" s="74">
        <f t="shared" si="73"/>
        <v>590</v>
      </c>
      <c r="AF1584" s="75">
        <f t="shared" si="74"/>
        <v>2849580</v>
      </c>
    </row>
    <row r="1585" spans="1:32">
      <c r="A1585" s="69" t="s">
        <v>5422</v>
      </c>
      <c r="B1585" s="71" t="s">
        <v>5423</v>
      </c>
      <c r="C1585" s="71"/>
      <c r="D1585" s="72" t="s">
        <v>1215</v>
      </c>
      <c r="E1585" s="71" t="s">
        <v>1853</v>
      </c>
      <c r="F1585" s="71" t="s">
        <v>1854</v>
      </c>
      <c r="G1585" s="71"/>
      <c r="H1585" s="71" t="s">
        <v>1621</v>
      </c>
      <c r="I1585" s="71" t="s">
        <v>1215</v>
      </c>
      <c r="J1585" s="73">
        <v>16900</v>
      </c>
      <c r="K1585" s="73">
        <v>23399</v>
      </c>
      <c r="L1585" s="73">
        <v>70564</v>
      </c>
      <c r="M1585" s="73">
        <v>21356.832330000001</v>
      </c>
      <c r="N1585" s="73">
        <v>0</v>
      </c>
      <c r="O1585" s="73">
        <v>639810</v>
      </c>
      <c r="P1585" s="73">
        <v>8035.067</v>
      </c>
      <c r="Q1585" s="73">
        <v>22395.421587000001</v>
      </c>
      <c r="R1585" s="73">
        <v>16900</v>
      </c>
      <c r="S1585" s="73">
        <v>20709</v>
      </c>
      <c r="T1585" s="73">
        <v>8642</v>
      </c>
      <c r="U1585" s="73">
        <v>19693.107838</v>
      </c>
      <c r="V1585" s="73">
        <v>11424</v>
      </c>
      <c r="W1585" s="73">
        <v>37800</v>
      </c>
      <c r="X1585" s="73">
        <v>2181</v>
      </c>
      <c r="Y1585" s="73">
        <v>21822.002142000001</v>
      </c>
      <c r="Z1585" s="73">
        <v>0</v>
      </c>
      <c r="AA1585" s="73">
        <v>839190</v>
      </c>
      <c r="AB1585" s="73">
        <v>6192.4</v>
      </c>
      <c r="AC1585" s="73">
        <v>21212.130837000001</v>
      </c>
      <c r="AD1585" s="75">
        <f t="shared" si="72"/>
        <v>1677211354.4701161</v>
      </c>
      <c r="AE1585" s="74">
        <f t="shared" si="73"/>
        <v>79206</v>
      </c>
      <c r="AF1585" s="75">
        <f t="shared" si="74"/>
        <v>21175.306851376361</v>
      </c>
    </row>
    <row r="1586" spans="1:32">
      <c r="A1586" s="69" t="s">
        <v>5424</v>
      </c>
      <c r="B1586" s="71" t="s">
        <v>5425</v>
      </c>
      <c r="C1586" s="71"/>
      <c r="D1586" s="72" t="s">
        <v>1215</v>
      </c>
      <c r="E1586" s="71" t="s">
        <v>3297</v>
      </c>
      <c r="F1586" s="71" t="s">
        <v>3298</v>
      </c>
      <c r="G1586" s="71"/>
      <c r="H1586" s="71" t="s">
        <v>1237</v>
      </c>
      <c r="I1586" s="71" t="s">
        <v>1215</v>
      </c>
      <c r="J1586" s="73">
        <v>19850</v>
      </c>
      <c r="K1586" s="73">
        <v>38585</v>
      </c>
      <c r="L1586" s="73">
        <v>68411</v>
      </c>
      <c r="M1586" s="73">
        <v>24500.206208</v>
      </c>
      <c r="N1586" s="73">
        <v>0</v>
      </c>
      <c r="O1586" s="73">
        <v>900864</v>
      </c>
      <c r="P1586" s="73">
        <v>13706</v>
      </c>
      <c r="Q1586" s="73">
        <v>19710.139626</v>
      </c>
      <c r="R1586" s="73">
        <v>0</v>
      </c>
      <c r="S1586" s="73">
        <v>0</v>
      </c>
      <c r="T1586" s="73">
        <v>0</v>
      </c>
      <c r="U1586" s="73">
        <v>0</v>
      </c>
      <c r="V1586" s="73">
        <v>850</v>
      </c>
      <c r="W1586" s="73">
        <v>42053</v>
      </c>
      <c r="X1586" s="73">
        <v>6087.3206</v>
      </c>
      <c r="Y1586" s="73">
        <v>5445.2637130000003</v>
      </c>
      <c r="Z1586" s="73">
        <v>1</v>
      </c>
      <c r="AA1586" s="73">
        <v>48000</v>
      </c>
      <c r="AB1586" s="73">
        <v>52255</v>
      </c>
      <c r="AC1586" s="73">
        <v>1827.445524</v>
      </c>
      <c r="AD1586" s="75">
        <f t="shared" si="72"/>
        <v>1676083606.895488</v>
      </c>
      <c r="AE1586" s="74">
        <f t="shared" si="73"/>
        <v>68411</v>
      </c>
      <c r="AF1586" s="75">
        <f t="shared" si="74"/>
        <v>24500.206208</v>
      </c>
    </row>
    <row r="1587" spans="1:32">
      <c r="A1587" s="69" t="s">
        <v>5426</v>
      </c>
      <c r="B1587" s="71" t="s">
        <v>5427</v>
      </c>
      <c r="C1587" s="71"/>
      <c r="D1587" s="72" t="s">
        <v>1215</v>
      </c>
      <c r="E1587" s="71" t="s">
        <v>1981</v>
      </c>
      <c r="F1587" s="71" t="s">
        <v>1982</v>
      </c>
      <c r="G1587" s="71"/>
      <c r="H1587" s="71" t="s">
        <v>1237</v>
      </c>
      <c r="I1587" s="71" t="s">
        <v>1215</v>
      </c>
      <c r="J1587" s="73">
        <v>47374</v>
      </c>
      <c r="K1587" s="73">
        <v>49269</v>
      </c>
      <c r="L1587" s="73">
        <v>32528</v>
      </c>
      <c r="M1587" s="73">
        <v>48331.986348999999</v>
      </c>
      <c r="N1587" s="73">
        <v>0</v>
      </c>
      <c r="O1587" s="73">
        <v>218024</v>
      </c>
      <c r="P1587" s="73">
        <v>5411</v>
      </c>
      <c r="Q1587" s="73">
        <v>49642.669408000002</v>
      </c>
      <c r="R1587" s="73">
        <v>43580</v>
      </c>
      <c r="S1587" s="73">
        <v>52976</v>
      </c>
      <c r="T1587" s="73">
        <v>2178</v>
      </c>
      <c r="U1587" s="73">
        <v>47474.812209000003</v>
      </c>
      <c r="V1587" s="73">
        <v>4539</v>
      </c>
      <c r="W1587" s="73">
        <v>59670</v>
      </c>
      <c r="X1587" s="73">
        <v>4317.2</v>
      </c>
      <c r="Y1587" s="73">
        <v>21291.515327000001</v>
      </c>
      <c r="Z1587" s="73">
        <v>1500</v>
      </c>
      <c r="AA1587" s="73">
        <v>594700</v>
      </c>
      <c r="AB1587" s="73">
        <v>11379.4</v>
      </c>
      <c r="AC1587" s="73">
        <v>23477.28457</v>
      </c>
      <c r="AD1587" s="75">
        <f t="shared" si="72"/>
        <v>1675542992.9514742</v>
      </c>
      <c r="AE1587" s="74">
        <f t="shared" si="73"/>
        <v>34706</v>
      </c>
      <c r="AF1587" s="75">
        <f t="shared" si="74"/>
        <v>48278.193769131394</v>
      </c>
    </row>
    <row r="1588" spans="1:32">
      <c r="A1588" s="69" t="s">
        <v>5428</v>
      </c>
      <c r="B1588" s="71" t="s">
        <v>5429</v>
      </c>
      <c r="C1588" s="71"/>
      <c r="D1588" s="72" t="s">
        <v>1215</v>
      </c>
      <c r="E1588" s="71" t="s">
        <v>5430</v>
      </c>
      <c r="F1588" s="71" t="s">
        <v>5431</v>
      </c>
      <c r="G1588" s="71"/>
      <c r="H1588" s="71" t="s">
        <v>1237</v>
      </c>
      <c r="I1588" s="71" t="s">
        <v>1215</v>
      </c>
      <c r="J1588" s="73">
        <v>34109</v>
      </c>
      <c r="K1588" s="73">
        <v>49664</v>
      </c>
      <c r="L1588" s="73">
        <v>40449</v>
      </c>
      <c r="M1588" s="73">
        <v>41343.308729999997</v>
      </c>
      <c r="N1588" s="73">
        <v>3906</v>
      </c>
      <c r="O1588" s="73">
        <v>480254</v>
      </c>
      <c r="P1588" s="73">
        <v>9912.1</v>
      </c>
      <c r="Q1588" s="73">
        <v>28285.721872999999</v>
      </c>
      <c r="R1588" s="73">
        <v>38433</v>
      </c>
      <c r="S1588" s="73">
        <v>40931</v>
      </c>
      <c r="T1588" s="73">
        <v>59</v>
      </c>
      <c r="U1588" s="73">
        <v>38958.254237000001</v>
      </c>
      <c r="V1588" s="73">
        <v>45000</v>
      </c>
      <c r="W1588" s="73">
        <v>52104</v>
      </c>
      <c r="X1588" s="73">
        <v>8</v>
      </c>
      <c r="Y1588" s="73">
        <v>49576</v>
      </c>
      <c r="Z1588" s="73">
        <v>13.82</v>
      </c>
      <c r="AA1588" s="73">
        <v>53450</v>
      </c>
      <c r="AB1588" s="73">
        <v>14654</v>
      </c>
      <c r="AC1588" s="73">
        <v>69.088092000000003</v>
      </c>
      <c r="AD1588" s="75">
        <f t="shared" si="72"/>
        <v>1674594031.8197529</v>
      </c>
      <c r="AE1588" s="74">
        <f t="shared" si="73"/>
        <v>40508</v>
      </c>
      <c r="AF1588" s="75">
        <f t="shared" si="74"/>
        <v>41339.834892360843</v>
      </c>
    </row>
    <row r="1589" spans="1:32">
      <c r="A1589" s="69" t="s">
        <v>5432</v>
      </c>
      <c r="B1589" s="71" t="s">
        <v>4800</v>
      </c>
      <c r="C1589" s="71"/>
      <c r="D1589" s="72" t="s">
        <v>1219</v>
      </c>
      <c r="E1589" s="71" t="s">
        <v>3089</v>
      </c>
      <c r="F1589" s="71" t="s">
        <v>3090</v>
      </c>
      <c r="G1589" s="71"/>
      <c r="H1589" s="71" t="s">
        <v>1237</v>
      </c>
      <c r="I1589" s="71" t="s">
        <v>1215</v>
      </c>
      <c r="J1589" s="73">
        <v>6319</v>
      </c>
      <c r="K1589" s="73">
        <v>18505</v>
      </c>
      <c r="L1589" s="73">
        <v>103857</v>
      </c>
      <c r="M1589" s="73">
        <v>16121.369993</v>
      </c>
      <c r="N1589" s="73">
        <v>0</v>
      </c>
      <c r="O1589" s="73">
        <v>345060</v>
      </c>
      <c r="P1589" s="73">
        <v>12762</v>
      </c>
      <c r="Q1589" s="73">
        <v>16405.800759999998</v>
      </c>
      <c r="R1589" s="73">
        <v>0</v>
      </c>
      <c r="S1589" s="73">
        <v>0</v>
      </c>
      <c r="T1589" s="73">
        <v>0</v>
      </c>
      <c r="U1589" s="73">
        <v>0</v>
      </c>
      <c r="V1589" s="73">
        <v>4405</v>
      </c>
      <c r="W1589" s="73">
        <v>43940</v>
      </c>
      <c r="X1589" s="73">
        <v>1452</v>
      </c>
      <c r="Y1589" s="73">
        <v>6924.2892540000003</v>
      </c>
      <c r="Z1589" s="73">
        <v>111</v>
      </c>
      <c r="AA1589" s="73">
        <v>33104</v>
      </c>
      <c r="AB1589" s="73">
        <v>11126</v>
      </c>
      <c r="AC1589" s="73">
        <v>13633.433937</v>
      </c>
      <c r="AD1589" s="75">
        <f t="shared" si="72"/>
        <v>1674317123.3630011</v>
      </c>
      <c r="AE1589" s="74">
        <f t="shared" si="73"/>
        <v>103857</v>
      </c>
      <c r="AF1589" s="75">
        <f t="shared" si="74"/>
        <v>16121.369993</v>
      </c>
    </row>
    <row r="1590" spans="1:32">
      <c r="A1590" s="69" t="s">
        <v>5433</v>
      </c>
      <c r="B1590" s="71" t="s">
        <v>5434</v>
      </c>
      <c r="C1590" s="71"/>
      <c r="D1590" s="72" t="s">
        <v>1219</v>
      </c>
      <c r="E1590" s="71" t="s">
        <v>5435</v>
      </c>
      <c r="F1590" s="71" t="s">
        <v>5436</v>
      </c>
      <c r="G1590" s="71"/>
      <c r="H1590" s="71" t="s">
        <v>1237</v>
      </c>
      <c r="I1590" s="71" t="s">
        <v>1215</v>
      </c>
      <c r="J1590" s="73">
        <v>24696</v>
      </c>
      <c r="K1590" s="73">
        <v>68350</v>
      </c>
      <c r="L1590" s="73">
        <v>28233</v>
      </c>
      <c r="M1590" s="73">
        <v>59265.704099000002</v>
      </c>
      <c r="N1590" s="73">
        <v>0</v>
      </c>
      <c r="O1590" s="73">
        <v>0</v>
      </c>
      <c r="P1590" s="73">
        <v>0</v>
      </c>
      <c r="Q1590" s="73">
        <v>0</v>
      </c>
      <c r="R1590" s="73">
        <v>0</v>
      </c>
      <c r="S1590" s="73">
        <v>0</v>
      </c>
      <c r="T1590" s="73">
        <v>0</v>
      </c>
      <c r="U1590" s="73">
        <v>0</v>
      </c>
      <c r="V1590" s="73">
        <v>0</v>
      </c>
      <c r="W1590" s="73">
        <v>0</v>
      </c>
      <c r="X1590" s="73">
        <v>0</v>
      </c>
      <c r="Y1590" s="73">
        <v>0</v>
      </c>
      <c r="Z1590" s="73">
        <v>0</v>
      </c>
      <c r="AA1590" s="73">
        <v>0</v>
      </c>
      <c r="AB1590" s="73">
        <v>0</v>
      </c>
      <c r="AC1590" s="73">
        <v>0</v>
      </c>
      <c r="AD1590" s="75">
        <f t="shared" si="72"/>
        <v>1673248623.8270671</v>
      </c>
      <c r="AE1590" s="74">
        <f t="shared" si="73"/>
        <v>28233</v>
      </c>
      <c r="AF1590" s="75">
        <f t="shared" si="74"/>
        <v>59265.704099000002</v>
      </c>
    </row>
    <row r="1591" spans="1:32">
      <c r="A1591" s="69" t="s">
        <v>5437</v>
      </c>
      <c r="B1591" s="71" t="s">
        <v>5438</v>
      </c>
      <c r="C1591" s="71"/>
      <c r="D1591" s="72" t="s">
        <v>1215</v>
      </c>
      <c r="E1591" s="71" t="s">
        <v>1251</v>
      </c>
      <c r="F1591" s="71" t="s">
        <v>1252</v>
      </c>
      <c r="G1591" s="71"/>
      <c r="H1591" s="71" t="s">
        <v>1224</v>
      </c>
      <c r="I1591" s="71" t="s">
        <v>1219</v>
      </c>
      <c r="J1591" s="73">
        <v>0</v>
      </c>
      <c r="K1591" s="73">
        <v>0</v>
      </c>
      <c r="L1591" s="73">
        <v>0</v>
      </c>
      <c r="M1591" s="73">
        <v>0</v>
      </c>
      <c r="N1591" s="73">
        <v>252000</v>
      </c>
      <c r="O1591" s="73">
        <v>420533</v>
      </c>
      <c r="P1591" s="73">
        <v>456</v>
      </c>
      <c r="Q1591" s="73">
        <v>335779.29385900003</v>
      </c>
      <c r="R1591" s="73">
        <v>0</v>
      </c>
      <c r="S1591" s="73">
        <v>300000</v>
      </c>
      <c r="T1591" s="73">
        <v>8052</v>
      </c>
      <c r="U1591" s="73">
        <v>207796.82065899999</v>
      </c>
      <c r="V1591" s="73">
        <v>14</v>
      </c>
      <c r="W1591" s="73">
        <v>2814</v>
      </c>
      <c r="X1591" s="73">
        <v>15118</v>
      </c>
      <c r="Y1591" s="73">
        <v>1078.519112</v>
      </c>
      <c r="Z1591" s="73">
        <v>14</v>
      </c>
      <c r="AA1591" s="73">
        <v>51985000</v>
      </c>
      <c r="AB1591" s="73">
        <v>2592543</v>
      </c>
      <c r="AC1591" s="73">
        <v>7804.1561339999998</v>
      </c>
      <c r="AD1591" s="75">
        <f t="shared" si="72"/>
        <v>1673179999.9462678</v>
      </c>
      <c r="AE1591" s="74">
        <f t="shared" si="73"/>
        <v>8052</v>
      </c>
      <c r="AF1591" s="75">
        <f t="shared" si="74"/>
        <v>207796.82065899999</v>
      </c>
    </row>
    <row r="1592" spans="1:32">
      <c r="A1592" s="69" t="s">
        <v>5439</v>
      </c>
      <c r="B1592" s="71" t="s">
        <v>5440</v>
      </c>
      <c r="C1592" s="71"/>
      <c r="D1592" s="72" t="s">
        <v>1219</v>
      </c>
      <c r="E1592" s="71" t="s">
        <v>3089</v>
      </c>
      <c r="F1592" s="71" t="s">
        <v>3090</v>
      </c>
      <c r="G1592" s="71"/>
      <c r="H1592" s="71" t="s">
        <v>1237</v>
      </c>
      <c r="I1592" s="71" t="s">
        <v>1215</v>
      </c>
      <c r="J1592" s="73">
        <v>215</v>
      </c>
      <c r="K1592" s="73">
        <v>5755</v>
      </c>
      <c r="L1592" s="73">
        <v>347271</v>
      </c>
      <c r="M1592" s="73">
        <v>4427.8472179999999</v>
      </c>
      <c r="N1592" s="73">
        <v>0</v>
      </c>
      <c r="O1592" s="73">
        <v>12800</v>
      </c>
      <c r="P1592" s="73">
        <v>105715</v>
      </c>
      <c r="Q1592" s="73">
        <v>1440.034234</v>
      </c>
      <c r="R1592" s="73">
        <v>143</v>
      </c>
      <c r="S1592" s="73">
        <v>1256</v>
      </c>
      <c r="T1592" s="73">
        <v>365285</v>
      </c>
      <c r="U1592" s="73">
        <v>368.77556499999997</v>
      </c>
      <c r="V1592" s="73">
        <v>56</v>
      </c>
      <c r="W1592" s="73">
        <v>8536</v>
      </c>
      <c r="X1592" s="73">
        <v>391370.75</v>
      </c>
      <c r="Y1592" s="73">
        <v>361.58102200000002</v>
      </c>
      <c r="Z1592" s="73">
        <v>1</v>
      </c>
      <c r="AA1592" s="73">
        <v>1288000</v>
      </c>
      <c r="AB1592" s="73">
        <v>246207.05</v>
      </c>
      <c r="AC1592" s="73">
        <v>824.31629199999998</v>
      </c>
      <c r="AD1592" s="75">
        <f t="shared" si="72"/>
        <v>1672371113.503103</v>
      </c>
      <c r="AE1592" s="74">
        <f t="shared" si="73"/>
        <v>712556</v>
      </c>
      <c r="AF1592" s="75">
        <f t="shared" si="74"/>
        <v>2347.0030615181163</v>
      </c>
    </row>
    <row r="1593" spans="1:32">
      <c r="A1593" s="69" t="s">
        <v>5441</v>
      </c>
      <c r="B1593" s="71" t="s">
        <v>5442</v>
      </c>
      <c r="C1593" s="71"/>
      <c r="D1593" s="72" t="s">
        <v>1219</v>
      </c>
      <c r="E1593" s="71" t="s">
        <v>5443</v>
      </c>
      <c r="F1593" s="71" t="s">
        <v>5444</v>
      </c>
      <c r="G1593" s="71"/>
      <c r="H1593" s="71" t="s">
        <v>1621</v>
      </c>
      <c r="I1593" s="71" t="s">
        <v>1215</v>
      </c>
      <c r="J1593" s="73">
        <v>2200</v>
      </c>
      <c r="K1593" s="73">
        <v>8250</v>
      </c>
      <c r="L1593" s="73">
        <v>313715</v>
      </c>
      <c r="M1593" s="73">
        <v>5330.4907910000002</v>
      </c>
      <c r="N1593" s="73">
        <v>0</v>
      </c>
      <c r="O1593" s="73">
        <v>52541</v>
      </c>
      <c r="P1593" s="73">
        <v>50267</v>
      </c>
      <c r="Q1593" s="73">
        <v>6687.3596939999998</v>
      </c>
      <c r="R1593" s="73">
        <v>0</v>
      </c>
      <c r="S1593" s="73">
        <v>0</v>
      </c>
      <c r="T1593" s="73">
        <v>0</v>
      </c>
      <c r="U1593" s="73">
        <v>0</v>
      </c>
      <c r="V1593" s="73">
        <v>0</v>
      </c>
      <c r="W1593" s="73">
        <v>0</v>
      </c>
      <c r="X1593" s="73">
        <v>0</v>
      </c>
      <c r="Y1593" s="73">
        <v>0</v>
      </c>
      <c r="Z1593" s="73">
        <v>5776</v>
      </c>
      <c r="AA1593" s="73">
        <v>7755</v>
      </c>
      <c r="AB1593" s="73">
        <v>90</v>
      </c>
      <c r="AC1593" s="73">
        <v>5983.9777770000001</v>
      </c>
      <c r="AD1593" s="75">
        <f t="shared" si="72"/>
        <v>1672254918.498565</v>
      </c>
      <c r="AE1593" s="74">
        <f t="shared" si="73"/>
        <v>313715</v>
      </c>
      <c r="AF1593" s="75">
        <f t="shared" si="74"/>
        <v>5330.4907910000002</v>
      </c>
    </row>
    <row r="1594" spans="1:32">
      <c r="A1594" s="69" t="s">
        <v>5445</v>
      </c>
      <c r="B1594" s="71" t="s">
        <v>5446</v>
      </c>
      <c r="C1594" s="71"/>
      <c r="D1594" s="72" t="s">
        <v>1219</v>
      </c>
      <c r="E1594" s="71" t="s">
        <v>5447</v>
      </c>
      <c r="F1594" s="71" t="s">
        <v>5448</v>
      </c>
      <c r="G1594" s="71"/>
      <c r="H1594" s="71" t="s">
        <v>5449</v>
      </c>
      <c r="I1594" s="71" t="s">
        <v>1219</v>
      </c>
      <c r="J1594" s="73">
        <v>111600</v>
      </c>
      <c r="K1594" s="73">
        <v>214560</v>
      </c>
      <c r="L1594" s="73">
        <v>10254</v>
      </c>
      <c r="M1594" s="73">
        <v>162098.99745900001</v>
      </c>
      <c r="N1594" s="73">
        <v>2600</v>
      </c>
      <c r="O1594" s="73">
        <v>222912</v>
      </c>
      <c r="P1594" s="73">
        <v>4340.3329400000002</v>
      </c>
      <c r="Q1594" s="73">
        <v>42499.426546000002</v>
      </c>
      <c r="R1594" s="73">
        <v>117600</v>
      </c>
      <c r="S1594" s="73">
        <v>162240</v>
      </c>
      <c r="T1594" s="73">
        <v>61</v>
      </c>
      <c r="U1594" s="73">
        <v>153458.360655</v>
      </c>
      <c r="V1594" s="73">
        <v>12</v>
      </c>
      <c r="W1594" s="73">
        <v>255600</v>
      </c>
      <c r="X1594" s="73">
        <v>55875.920749999997</v>
      </c>
      <c r="Y1594" s="73">
        <v>12576.018539999999</v>
      </c>
      <c r="Z1594" s="73">
        <v>0</v>
      </c>
      <c r="AA1594" s="73">
        <v>208008</v>
      </c>
      <c r="AB1594" s="73">
        <v>199658.47331999999</v>
      </c>
      <c r="AC1594" s="73">
        <v>5884.4266879999996</v>
      </c>
      <c r="AD1594" s="75">
        <f t="shared" si="72"/>
        <v>1671524079.944541</v>
      </c>
      <c r="AE1594" s="74">
        <f t="shared" si="73"/>
        <v>10315</v>
      </c>
      <c r="AF1594" s="75">
        <f t="shared" si="74"/>
        <v>162047.89917058081</v>
      </c>
    </row>
    <row r="1595" spans="1:32">
      <c r="A1595" s="69" t="s">
        <v>5450</v>
      </c>
      <c r="B1595" s="71" t="s">
        <v>1713</v>
      </c>
      <c r="C1595" s="71"/>
      <c r="D1595" s="72" t="s">
        <v>1215</v>
      </c>
      <c r="E1595" s="71"/>
      <c r="F1595" s="71"/>
      <c r="G1595" s="71"/>
      <c r="H1595" s="71" t="s">
        <v>1237</v>
      </c>
      <c r="I1595" s="71" t="s">
        <v>1215</v>
      </c>
      <c r="J1595" s="73">
        <v>4102</v>
      </c>
      <c r="K1595" s="73">
        <v>8220</v>
      </c>
      <c r="L1595" s="73">
        <v>231458</v>
      </c>
      <c r="M1595" s="73">
        <v>7221.6805480000003</v>
      </c>
      <c r="N1595" s="73">
        <v>4725</v>
      </c>
      <c r="O1595" s="73">
        <v>10550</v>
      </c>
      <c r="P1595" s="73">
        <v>9189</v>
      </c>
      <c r="Q1595" s="73">
        <v>8171.6023510000005</v>
      </c>
      <c r="R1595" s="73">
        <v>0</v>
      </c>
      <c r="S1595" s="73">
        <v>0</v>
      </c>
      <c r="T1595" s="73">
        <v>0</v>
      </c>
      <c r="U1595" s="73">
        <v>0</v>
      </c>
      <c r="V1595" s="73">
        <v>7803</v>
      </c>
      <c r="W1595" s="73">
        <v>8832</v>
      </c>
      <c r="X1595" s="73">
        <v>11.98333</v>
      </c>
      <c r="Y1595" s="73">
        <v>7966.1839769999997</v>
      </c>
      <c r="Z1595" s="73">
        <v>123</v>
      </c>
      <c r="AA1595" s="73">
        <v>7771</v>
      </c>
      <c r="AB1595" s="73">
        <v>3158</v>
      </c>
      <c r="AC1595" s="73">
        <v>6472.9255839999996</v>
      </c>
      <c r="AD1595" s="75">
        <f t="shared" si="72"/>
        <v>1671515736.2789841</v>
      </c>
      <c r="AE1595" s="74">
        <f t="shared" si="73"/>
        <v>231458</v>
      </c>
      <c r="AF1595" s="75">
        <f t="shared" si="74"/>
        <v>7221.6805480000003</v>
      </c>
    </row>
    <row r="1596" spans="1:32">
      <c r="A1596" s="69" t="s">
        <v>5451</v>
      </c>
      <c r="B1596" s="71" t="s">
        <v>5452</v>
      </c>
      <c r="C1596" s="71"/>
      <c r="D1596" s="72" t="s">
        <v>1215</v>
      </c>
      <c r="E1596" s="71"/>
      <c r="F1596" s="71"/>
      <c r="G1596" s="71"/>
      <c r="H1596" s="71" t="s">
        <v>1395</v>
      </c>
      <c r="I1596" s="71" t="s">
        <v>1215</v>
      </c>
      <c r="J1596" s="73">
        <v>677932</v>
      </c>
      <c r="K1596" s="73">
        <v>735765</v>
      </c>
      <c r="L1596" s="73">
        <v>27</v>
      </c>
      <c r="M1596" s="73">
        <v>712203.40740699996</v>
      </c>
      <c r="N1596" s="73">
        <v>720595</v>
      </c>
      <c r="O1596" s="73">
        <v>1478721</v>
      </c>
      <c r="P1596" s="73">
        <v>348</v>
      </c>
      <c r="Q1596" s="73">
        <v>809105.76723799994</v>
      </c>
      <c r="R1596" s="73">
        <v>677932</v>
      </c>
      <c r="S1596" s="73">
        <v>735765</v>
      </c>
      <c r="T1596" s="73">
        <v>2334</v>
      </c>
      <c r="U1596" s="73">
        <v>707579.77677500003</v>
      </c>
      <c r="V1596" s="73">
        <v>3135</v>
      </c>
      <c r="W1596" s="73">
        <v>1365000</v>
      </c>
      <c r="X1596" s="73">
        <v>743</v>
      </c>
      <c r="Y1596" s="73">
        <v>837511.37738600001</v>
      </c>
      <c r="Z1596" s="73">
        <v>3135</v>
      </c>
      <c r="AA1596" s="73">
        <v>1470000</v>
      </c>
      <c r="AB1596" s="73">
        <v>896</v>
      </c>
      <c r="AC1596" s="73">
        <v>838428.02566799999</v>
      </c>
      <c r="AD1596" s="75">
        <f t="shared" si="72"/>
        <v>1670720690.9928391</v>
      </c>
      <c r="AE1596" s="74">
        <f t="shared" si="73"/>
        <v>2361</v>
      </c>
      <c r="AF1596" s="75">
        <f t="shared" si="74"/>
        <v>707632.6518394067</v>
      </c>
    </row>
    <row r="1597" spans="1:32">
      <c r="A1597" s="69" t="s">
        <v>5453</v>
      </c>
      <c r="B1597" s="71" t="s">
        <v>4107</v>
      </c>
      <c r="C1597" s="71"/>
      <c r="D1597" s="72" t="s">
        <v>1215</v>
      </c>
      <c r="E1597" s="71" t="s">
        <v>1327</v>
      </c>
      <c r="F1597" s="71" t="s">
        <v>1282</v>
      </c>
      <c r="G1597" s="71"/>
      <c r="H1597" s="71" t="s">
        <v>1237</v>
      </c>
      <c r="I1597" s="71" t="s">
        <v>1215</v>
      </c>
      <c r="J1597" s="73">
        <v>5246</v>
      </c>
      <c r="K1597" s="73">
        <v>6640</v>
      </c>
      <c r="L1597" s="73">
        <v>275070</v>
      </c>
      <c r="M1597" s="73">
        <v>6062.2905199999996</v>
      </c>
      <c r="N1597" s="73">
        <v>0</v>
      </c>
      <c r="O1597" s="73">
        <v>89201</v>
      </c>
      <c r="P1597" s="73">
        <v>25432</v>
      </c>
      <c r="Q1597" s="73">
        <v>15973.910544</v>
      </c>
      <c r="R1597" s="73">
        <v>5288</v>
      </c>
      <c r="S1597" s="73">
        <v>5288</v>
      </c>
      <c r="T1597" s="73">
        <v>96</v>
      </c>
      <c r="U1597" s="73">
        <v>5288</v>
      </c>
      <c r="V1597" s="73">
        <v>350</v>
      </c>
      <c r="W1597" s="73">
        <v>66390</v>
      </c>
      <c r="X1597" s="73">
        <v>35010.699999999997</v>
      </c>
      <c r="Y1597" s="73">
        <v>517.09903399999996</v>
      </c>
      <c r="Z1597" s="73">
        <v>15</v>
      </c>
      <c r="AA1597" s="73">
        <v>221108</v>
      </c>
      <c r="AB1597" s="73">
        <v>43829</v>
      </c>
      <c r="AC1597" s="73">
        <v>1470.980804</v>
      </c>
      <c r="AD1597" s="75">
        <f t="shared" si="72"/>
        <v>1668061901.3363998</v>
      </c>
      <c r="AE1597" s="74">
        <f t="shared" si="73"/>
        <v>275166</v>
      </c>
      <c r="AF1597" s="75">
        <f t="shared" si="74"/>
        <v>6062.0203852816112</v>
      </c>
    </row>
    <row r="1598" spans="1:32">
      <c r="A1598" s="69" t="s">
        <v>5454</v>
      </c>
      <c r="B1598" s="71" t="s">
        <v>5455</v>
      </c>
      <c r="C1598" s="71"/>
      <c r="D1598" s="72" t="s">
        <v>1215</v>
      </c>
      <c r="E1598" s="71" t="s">
        <v>1647</v>
      </c>
      <c r="F1598" s="71" t="s">
        <v>1648</v>
      </c>
      <c r="G1598" s="71"/>
      <c r="H1598" s="71" t="s">
        <v>1456</v>
      </c>
      <c r="I1598" s="71" t="s">
        <v>1215</v>
      </c>
      <c r="J1598" s="73">
        <v>0</v>
      </c>
      <c r="K1598" s="73">
        <v>0</v>
      </c>
      <c r="L1598" s="73">
        <v>0</v>
      </c>
      <c r="M1598" s="73">
        <v>0</v>
      </c>
      <c r="N1598" s="73">
        <v>0</v>
      </c>
      <c r="O1598" s="73">
        <v>0</v>
      </c>
      <c r="P1598" s="73">
        <v>0</v>
      </c>
      <c r="Q1598" s="73">
        <v>0</v>
      </c>
      <c r="R1598" s="73">
        <v>28500</v>
      </c>
      <c r="S1598" s="73">
        <v>115678</v>
      </c>
      <c r="T1598" s="73">
        <v>38652</v>
      </c>
      <c r="U1598" s="73">
        <v>43153.242931000001</v>
      </c>
      <c r="V1598" s="73">
        <v>180750</v>
      </c>
      <c r="W1598" s="73">
        <v>180750</v>
      </c>
      <c r="X1598" s="73">
        <v>1</v>
      </c>
      <c r="Y1598" s="73">
        <v>180750</v>
      </c>
      <c r="Z1598" s="73">
        <v>3845</v>
      </c>
      <c r="AA1598" s="73">
        <v>180750</v>
      </c>
      <c r="AB1598" s="73">
        <v>306</v>
      </c>
      <c r="AC1598" s="73">
        <v>6250.4901959999997</v>
      </c>
      <c r="AD1598" s="75">
        <f t="shared" si="72"/>
        <v>1667959145.769012</v>
      </c>
      <c r="AE1598" s="74">
        <f t="shared" si="73"/>
        <v>38652</v>
      </c>
      <c r="AF1598" s="75">
        <f t="shared" si="74"/>
        <v>43153.242931000001</v>
      </c>
    </row>
    <row r="1599" spans="1:32">
      <c r="A1599" s="69" t="s">
        <v>5456</v>
      </c>
      <c r="B1599" s="71" t="s">
        <v>5457</v>
      </c>
      <c r="C1599" s="71"/>
      <c r="D1599" s="72" t="s">
        <v>1219</v>
      </c>
      <c r="E1599" s="71" t="s">
        <v>2655</v>
      </c>
      <c r="F1599" s="71" t="s">
        <v>2656</v>
      </c>
      <c r="G1599" s="71"/>
      <c r="H1599" s="71" t="s">
        <v>1237</v>
      </c>
      <c r="I1599" s="71" t="s">
        <v>1219</v>
      </c>
      <c r="J1599" s="73">
        <v>0</v>
      </c>
      <c r="K1599" s="73">
        <v>0</v>
      </c>
      <c r="L1599" s="73">
        <v>0</v>
      </c>
      <c r="M1599" s="73">
        <v>0</v>
      </c>
      <c r="N1599" s="73">
        <v>9478</v>
      </c>
      <c r="O1599" s="73">
        <v>9478</v>
      </c>
      <c r="P1599" s="73">
        <v>30</v>
      </c>
      <c r="Q1599" s="73">
        <v>9478</v>
      </c>
      <c r="R1599" s="73">
        <v>57000</v>
      </c>
      <c r="S1599" s="73">
        <v>220000</v>
      </c>
      <c r="T1599" s="73">
        <v>19576</v>
      </c>
      <c r="U1599" s="73">
        <v>85176.236201000007</v>
      </c>
      <c r="V1599" s="73">
        <v>3600</v>
      </c>
      <c r="W1599" s="73">
        <v>275000</v>
      </c>
      <c r="X1599" s="73">
        <v>15213</v>
      </c>
      <c r="Y1599" s="73">
        <v>29664.097152999999</v>
      </c>
      <c r="Z1599" s="73">
        <v>2961</v>
      </c>
      <c r="AA1599" s="73">
        <v>198000</v>
      </c>
      <c r="AB1599" s="73">
        <v>75225</v>
      </c>
      <c r="AC1599" s="73">
        <v>16783.240796999999</v>
      </c>
      <c r="AD1599" s="75">
        <f t="shared" si="72"/>
        <v>1667409999.8707762</v>
      </c>
      <c r="AE1599" s="74">
        <f t="shared" si="73"/>
        <v>19576</v>
      </c>
      <c r="AF1599" s="75">
        <f t="shared" si="74"/>
        <v>85176.236201000007</v>
      </c>
    </row>
    <row r="1600" spans="1:32">
      <c r="A1600" s="69" t="s">
        <v>5458</v>
      </c>
      <c r="B1600" s="71" t="s">
        <v>4393</v>
      </c>
      <c r="C1600" s="71"/>
      <c r="D1600" s="72" t="s">
        <v>1219</v>
      </c>
      <c r="E1600" s="71" t="s">
        <v>4394</v>
      </c>
      <c r="F1600" s="71" t="s">
        <v>4395</v>
      </c>
      <c r="G1600" s="71"/>
      <c r="H1600" s="71" t="s">
        <v>1237</v>
      </c>
      <c r="I1600" s="71" t="s">
        <v>1215</v>
      </c>
      <c r="J1600" s="73">
        <v>36932</v>
      </c>
      <c r="K1600" s="73">
        <v>59948</v>
      </c>
      <c r="L1600" s="73">
        <v>20102</v>
      </c>
      <c r="M1600" s="73">
        <v>54725.936716999997</v>
      </c>
      <c r="N1600" s="73">
        <v>0</v>
      </c>
      <c r="O1600" s="73">
        <v>196107</v>
      </c>
      <c r="P1600" s="73">
        <v>4414</v>
      </c>
      <c r="Q1600" s="73">
        <v>47782.175182999999</v>
      </c>
      <c r="R1600" s="73">
        <v>28000</v>
      </c>
      <c r="S1600" s="73">
        <v>36890</v>
      </c>
      <c r="T1600" s="73">
        <v>17181</v>
      </c>
      <c r="U1600" s="73">
        <v>32958.039689999998</v>
      </c>
      <c r="V1600" s="73">
        <v>41</v>
      </c>
      <c r="W1600" s="73">
        <v>90000</v>
      </c>
      <c r="X1600" s="73">
        <v>12037</v>
      </c>
      <c r="Y1600" s="73">
        <v>39064.646260000001</v>
      </c>
      <c r="Z1600" s="73">
        <v>12</v>
      </c>
      <c r="AA1600" s="73">
        <v>17160000</v>
      </c>
      <c r="AB1600" s="73">
        <v>23417.129150000001</v>
      </c>
      <c r="AC1600" s="73">
        <v>28215.384888000001</v>
      </c>
      <c r="AD1600" s="75">
        <f t="shared" si="72"/>
        <v>1666352859.7990241</v>
      </c>
      <c r="AE1600" s="74">
        <f t="shared" si="73"/>
        <v>37283</v>
      </c>
      <c r="AF1600" s="75">
        <f t="shared" si="74"/>
        <v>44694.709647802592</v>
      </c>
    </row>
    <row r="1601" spans="1:32">
      <c r="A1601" s="69" t="s">
        <v>5459</v>
      </c>
      <c r="B1601" s="71" t="s">
        <v>5460</v>
      </c>
      <c r="C1601" s="71"/>
      <c r="D1601" s="72" t="s">
        <v>1219</v>
      </c>
      <c r="E1601" s="71" t="s">
        <v>1914</v>
      </c>
      <c r="F1601" s="71" t="s">
        <v>1915</v>
      </c>
      <c r="G1601" s="71"/>
      <c r="H1601" s="71" t="s">
        <v>1237</v>
      </c>
      <c r="I1601" s="71" t="s">
        <v>1219</v>
      </c>
      <c r="J1601" s="73">
        <v>83</v>
      </c>
      <c r="K1601" s="73">
        <v>31200</v>
      </c>
      <c r="L1601" s="73">
        <v>254983</v>
      </c>
      <c r="M1601" s="73">
        <v>5006.5055270000003</v>
      </c>
      <c r="N1601" s="73">
        <v>37</v>
      </c>
      <c r="O1601" s="73">
        <v>498045</v>
      </c>
      <c r="P1601" s="73">
        <v>71752.14327</v>
      </c>
      <c r="Q1601" s="73">
        <v>5516.3660520000003</v>
      </c>
      <c r="R1601" s="73">
        <v>84</v>
      </c>
      <c r="S1601" s="73">
        <v>24900</v>
      </c>
      <c r="T1601" s="73">
        <v>28637</v>
      </c>
      <c r="U1601" s="73">
        <v>13589.34944</v>
      </c>
      <c r="V1601" s="73">
        <v>35</v>
      </c>
      <c r="W1601" s="73">
        <v>131700</v>
      </c>
      <c r="X1601" s="73">
        <v>498069.53684000002</v>
      </c>
      <c r="Y1601" s="73">
        <v>156.435892</v>
      </c>
      <c r="Z1601" s="73">
        <v>0</v>
      </c>
      <c r="AA1601" s="73">
        <v>58250</v>
      </c>
      <c r="AB1601" s="73">
        <v>2313926.2400000002</v>
      </c>
      <c r="AC1601" s="73">
        <v>58.971426000000001</v>
      </c>
      <c r="AD1601" s="75">
        <f t="shared" si="72"/>
        <v>1665731998.7043211</v>
      </c>
      <c r="AE1601" s="74">
        <f t="shared" si="73"/>
        <v>283620</v>
      </c>
      <c r="AF1601" s="75">
        <f t="shared" si="74"/>
        <v>5873.1119057341557</v>
      </c>
    </row>
    <row r="1602" spans="1:32">
      <c r="A1602" s="69" t="s">
        <v>5461</v>
      </c>
      <c r="B1602" s="71" t="s">
        <v>5462</v>
      </c>
      <c r="C1602" s="71"/>
      <c r="D1602" s="72" t="s">
        <v>1215</v>
      </c>
      <c r="E1602" s="71" t="s">
        <v>3263</v>
      </c>
      <c r="F1602" s="71" t="s">
        <v>3032</v>
      </c>
      <c r="G1602" s="71"/>
      <c r="H1602" s="71" t="s">
        <v>1611</v>
      </c>
      <c r="I1602" s="71" t="s">
        <v>1215</v>
      </c>
      <c r="J1602" s="73">
        <v>16264</v>
      </c>
      <c r="K1602" s="73">
        <v>30396</v>
      </c>
      <c r="L1602" s="73">
        <v>65130</v>
      </c>
      <c r="M1602" s="73">
        <v>25039.374275999999</v>
      </c>
      <c r="N1602" s="73">
        <v>0</v>
      </c>
      <c r="O1602" s="73">
        <v>43200</v>
      </c>
      <c r="P1602" s="73">
        <v>8693</v>
      </c>
      <c r="Q1602" s="73">
        <v>25579.190746</v>
      </c>
      <c r="R1602" s="73">
        <v>3500</v>
      </c>
      <c r="S1602" s="73">
        <v>4778</v>
      </c>
      <c r="T1602" s="73">
        <v>9615</v>
      </c>
      <c r="U1602" s="73">
        <v>3530.9036900000001</v>
      </c>
      <c r="V1602" s="73">
        <v>3673</v>
      </c>
      <c r="W1602" s="73">
        <v>43500</v>
      </c>
      <c r="X1602" s="73">
        <v>6031</v>
      </c>
      <c r="Y1602" s="73">
        <v>11147.500509</v>
      </c>
      <c r="Z1602" s="73">
        <v>0</v>
      </c>
      <c r="AA1602" s="73">
        <v>325500</v>
      </c>
      <c r="AB1602" s="73">
        <v>14655.8</v>
      </c>
      <c r="AC1602" s="73">
        <v>10682.730754</v>
      </c>
      <c r="AD1602" s="75">
        <f t="shared" ref="AD1602:AD1665" si="75">(L1602*M1602)+(T1602*U1602)</f>
        <v>1664764085.5752299</v>
      </c>
      <c r="AE1602" s="74">
        <f t="shared" ref="AE1602:AE1665" si="76">L1602+T1602</f>
        <v>74745</v>
      </c>
      <c r="AF1602" s="75">
        <f t="shared" ref="AF1602:AF1665" si="77">AD1602/AE1602</f>
        <v>22272.581250588399</v>
      </c>
    </row>
    <row r="1603" spans="1:32">
      <c r="A1603" s="69" t="s">
        <v>5463</v>
      </c>
      <c r="B1603" s="71" t="s">
        <v>5464</v>
      </c>
      <c r="C1603" s="71"/>
      <c r="D1603" s="72" t="s">
        <v>1219</v>
      </c>
      <c r="E1603" s="71" t="s">
        <v>2044</v>
      </c>
      <c r="F1603" s="71" t="s">
        <v>2045</v>
      </c>
      <c r="G1603" s="71"/>
      <c r="H1603" s="71" t="s">
        <v>1621</v>
      </c>
      <c r="I1603" s="71" t="s">
        <v>1215</v>
      </c>
      <c r="J1603" s="73">
        <v>8943</v>
      </c>
      <c r="K1603" s="73">
        <v>22894</v>
      </c>
      <c r="L1603" s="73">
        <v>86869</v>
      </c>
      <c r="M1603" s="73">
        <v>19133.882001000002</v>
      </c>
      <c r="N1603" s="73">
        <v>0</v>
      </c>
      <c r="O1603" s="73">
        <v>89690</v>
      </c>
      <c r="P1603" s="73">
        <v>20593</v>
      </c>
      <c r="Q1603" s="73">
        <v>17633.619955999999</v>
      </c>
      <c r="R1603" s="73">
        <v>16765</v>
      </c>
      <c r="S1603" s="73">
        <v>18642</v>
      </c>
      <c r="T1603" s="73">
        <v>93</v>
      </c>
      <c r="U1603" s="73">
        <v>18480.537634</v>
      </c>
      <c r="V1603" s="73">
        <v>58</v>
      </c>
      <c r="W1603" s="73">
        <v>32409</v>
      </c>
      <c r="X1603" s="73">
        <v>1600</v>
      </c>
      <c r="Y1603" s="73">
        <v>13807.092171</v>
      </c>
      <c r="Z1603" s="73">
        <v>76</v>
      </c>
      <c r="AA1603" s="73">
        <v>1136308</v>
      </c>
      <c r="AB1603" s="73">
        <v>6101</v>
      </c>
      <c r="AC1603" s="73">
        <v>15703.041894</v>
      </c>
      <c r="AD1603" s="75">
        <f t="shared" si="75"/>
        <v>1663859885.5448313</v>
      </c>
      <c r="AE1603" s="74">
        <f t="shared" si="76"/>
        <v>86962</v>
      </c>
      <c r="AF1603" s="75">
        <f t="shared" si="77"/>
        <v>19133.183293218088</v>
      </c>
    </row>
    <row r="1604" spans="1:32">
      <c r="A1604" s="69" t="s">
        <v>5465</v>
      </c>
      <c r="B1604" s="71" t="s">
        <v>5466</v>
      </c>
      <c r="C1604" s="71"/>
      <c r="D1604" s="72" t="s">
        <v>1215</v>
      </c>
      <c r="E1604" s="71" t="s">
        <v>1263</v>
      </c>
      <c r="F1604" s="71" t="s">
        <v>1264</v>
      </c>
      <c r="G1604" s="71"/>
      <c r="H1604" s="71" t="s">
        <v>1224</v>
      </c>
      <c r="I1604" s="71" t="s">
        <v>1219</v>
      </c>
      <c r="J1604" s="73">
        <v>3700</v>
      </c>
      <c r="K1604" s="73">
        <v>4830</v>
      </c>
      <c r="L1604" s="73">
        <v>138360</v>
      </c>
      <c r="M1604" s="73">
        <v>4271.1968729999999</v>
      </c>
      <c r="N1604" s="73">
        <v>1000</v>
      </c>
      <c r="O1604" s="73">
        <v>175000</v>
      </c>
      <c r="P1604" s="73">
        <v>26012</v>
      </c>
      <c r="Q1604" s="73">
        <v>1942.6267069999999</v>
      </c>
      <c r="R1604" s="73">
        <v>3502</v>
      </c>
      <c r="S1604" s="73">
        <v>4929</v>
      </c>
      <c r="T1604" s="73">
        <v>260480</v>
      </c>
      <c r="U1604" s="73">
        <v>4118.7203570000001</v>
      </c>
      <c r="V1604" s="73">
        <v>0.94</v>
      </c>
      <c r="W1604" s="73">
        <v>5634</v>
      </c>
      <c r="X1604" s="73">
        <v>488326</v>
      </c>
      <c r="Y1604" s="73">
        <v>1587.223424</v>
      </c>
      <c r="Z1604" s="73">
        <v>0</v>
      </c>
      <c r="AA1604" s="73">
        <v>897820</v>
      </c>
      <c r="AB1604" s="73">
        <v>339215</v>
      </c>
      <c r="AC1604" s="73">
        <v>3635.3049580000002</v>
      </c>
      <c r="AD1604" s="75">
        <f t="shared" si="75"/>
        <v>1663807077.93964</v>
      </c>
      <c r="AE1604" s="74">
        <f t="shared" si="76"/>
        <v>398840</v>
      </c>
      <c r="AF1604" s="75">
        <f t="shared" si="77"/>
        <v>4171.615379449504</v>
      </c>
    </row>
    <row r="1605" spans="1:32">
      <c r="A1605" s="69" t="s">
        <v>5467</v>
      </c>
      <c r="B1605" s="71" t="s">
        <v>5468</v>
      </c>
      <c r="C1605" s="71"/>
      <c r="D1605" s="72" t="s">
        <v>1215</v>
      </c>
      <c r="E1605" s="71" t="s">
        <v>5469</v>
      </c>
      <c r="F1605" s="71" t="s">
        <v>5470</v>
      </c>
      <c r="G1605" s="71"/>
      <c r="H1605" s="71" t="s">
        <v>1621</v>
      </c>
      <c r="I1605" s="71" t="s">
        <v>1215</v>
      </c>
      <c r="J1605" s="73">
        <v>98000</v>
      </c>
      <c r="K1605" s="73">
        <v>122258</v>
      </c>
      <c r="L1605" s="73">
        <v>6005</v>
      </c>
      <c r="M1605" s="73">
        <v>102641.72622300001</v>
      </c>
      <c r="N1605" s="73">
        <v>0</v>
      </c>
      <c r="O1605" s="73">
        <v>3142650</v>
      </c>
      <c r="P1605" s="73">
        <v>2306.1</v>
      </c>
      <c r="Q1605" s="73">
        <v>103367.485332</v>
      </c>
      <c r="R1605" s="73">
        <v>77250</v>
      </c>
      <c r="S1605" s="73">
        <v>94500</v>
      </c>
      <c r="T1605" s="73">
        <v>11307</v>
      </c>
      <c r="U1605" s="73">
        <v>92460.964886000002</v>
      </c>
      <c r="V1605" s="73">
        <v>492</v>
      </c>
      <c r="W1605" s="73">
        <v>163945</v>
      </c>
      <c r="X1605" s="73">
        <v>5624</v>
      </c>
      <c r="Y1605" s="73">
        <v>88173.810805999994</v>
      </c>
      <c r="Z1605" s="73">
        <v>492</v>
      </c>
      <c r="AA1605" s="73">
        <v>4534470</v>
      </c>
      <c r="AB1605" s="73">
        <v>9222.1999799999994</v>
      </c>
      <c r="AC1605" s="73">
        <v>95711.119393999994</v>
      </c>
      <c r="AD1605" s="75">
        <f t="shared" si="75"/>
        <v>1661819695.935117</v>
      </c>
      <c r="AE1605" s="74">
        <f t="shared" si="76"/>
        <v>17312</v>
      </c>
      <c r="AF1605" s="75">
        <f t="shared" si="77"/>
        <v>95992.357667231801</v>
      </c>
    </row>
    <row r="1606" spans="1:32">
      <c r="A1606" s="69" t="s">
        <v>5471</v>
      </c>
      <c r="B1606" s="71" t="s">
        <v>5472</v>
      </c>
      <c r="C1606" s="71"/>
      <c r="D1606" s="72" t="s">
        <v>1215</v>
      </c>
      <c r="E1606" s="71" t="s">
        <v>5473</v>
      </c>
      <c r="F1606" s="71" t="s">
        <v>5474</v>
      </c>
      <c r="G1606" s="71"/>
      <c r="H1606" s="71" t="s">
        <v>1237</v>
      </c>
      <c r="I1606" s="71" t="s">
        <v>1215</v>
      </c>
      <c r="J1606" s="73">
        <v>109717</v>
      </c>
      <c r="K1606" s="73">
        <v>177538</v>
      </c>
      <c r="L1606" s="73">
        <v>8424</v>
      </c>
      <c r="M1606" s="73">
        <v>152553.53406400001</v>
      </c>
      <c r="N1606" s="73">
        <v>33270</v>
      </c>
      <c r="O1606" s="73">
        <v>187340</v>
      </c>
      <c r="P1606" s="73">
        <v>1477</v>
      </c>
      <c r="Q1606" s="73">
        <v>117093.192985</v>
      </c>
      <c r="R1606" s="73">
        <v>97068</v>
      </c>
      <c r="S1606" s="73">
        <v>118820</v>
      </c>
      <c r="T1606" s="73">
        <v>3357</v>
      </c>
      <c r="U1606" s="73">
        <v>111629.65415</v>
      </c>
      <c r="V1606" s="73">
        <v>28651</v>
      </c>
      <c r="W1606" s="73">
        <v>181072</v>
      </c>
      <c r="X1606" s="73">
        <v>6552</v>
      </c>
      <c r="Y1606" s="73">
        <v>44426.079383999997</v>
      </c>
      <c r="Z1606" s="73">
        <v>23135</v>
      </c>
      <c r="AA1606" s="73">
        <v>193540</v>
      </c>
      <c r="AB1606" s="73">
        <v>8374.75</v>
      </c>
      <c r="AC1606" s="73">
        <v>71252.054204</v>
      </c>
      <c r="AD1606" s="75">
        <f t="shared" si="75"/>
        <v>1659851719.936686</v>
      </c>
      <c r="AE1606" s="74">
        <f t="shared" si="76"/>
        <v>11781</v>
      </c>
      <c r="AF1606" s="75">
        <f t="shared" si="77"/>
        <v>140892.26041394501</v>
      </c>
    </row>
    <row r="1607" spans="1:32">
      <c r="A1607" s="69" t="s">
        <v>5475</v>
      </c>
      <c r="B1607" s="71" t="s">
        <v>4941</v>
      </c>
      <c r="C1607" s="71"/>
      <c r="D1607" s="72" t="s">
        <v>1215</v>
      </c>
      <c r="E1607" s="71" t="s">
        <v>4467</v>
      </c>
      <c r="F1607" s="71" t="s">
        <v>4468</v>
      </c>
      <c r="G1607" s="71"/>
      <c r="H1607" s="71" t="s">
        <v>1237</v>
      </c>
      <c r="I1607" s="71" t="s">
        <v>1215</v>
      </c>
      <c r="J1607" s="73">
        <v>1000</v>
      </c>
      <c r="K1607" s="73">
        <v>149085</v>
      </c>
      <c r="L1607" s="73">
        <v>5581</v>
      </c>
      <c r="M1607" s="73">
        <v>126054.999996</v>
      </c>
      <c r="N1607" s="73">
        <v>1026</v>
      </c>
      <c r="O1607" s="73">
        <v>714000</v>
      </c>
      <c r="P1607" s="73">
        <v>13163.5</v>
      </c>
      <c r="Q1607" s="73">
        <v>4102.2140710000003</v>
      </c>
      <c r="R1607" s="73">
        <v>1000</v>
      </c>
      <c r="S1607" s="73">
        <v>220000</v>
      </c>
      <c r="T1607" s="73">
        <v>8581</v>
      </c>
      <c r="U1607" s="73">
        <v>111422.965618</v>
      </c>
      <c r="V1607" s="73">
        <v>842</v>
      </c>
      <c r="W1607" s="73">
        <v>247500</v>
      </c>
      <c r="X1607" s="73">
        <v>427531.83</v>
      </c>
      <c r="Y1607" s="73">
        <v>1750.8714460000001</v>
      </c>
      <c r="Z1607" s="73">
        <v>653</v>
      </c>
      <c r="AA1607" s="73">
        <v>755200</v>
      </c>
      <c r="AB1607" s="73">
        <v>351148.63</v>
      </c>
      <c r="AC1607" s="73">
        <v>2159.9088919999999</v>
      </c>
      <c r="AD1607" s="75">
        <f t="shared" si="75"/>
        <v>1659633422.945734</v>
      </c>
      <c r="AE1607" s="74">
        <f t="shared" si="76"/>
        <v>14162</v>
      </c>
      <c r="AF1607" s="75">
        <f t="shared" si="77"/>
        <v>117189.19806141322</v>
      </c>
    </row>
    <row r="1608" spans="1:32">
      <c r="A1608" s="69" t="s">
        <v>5476</v>
      </c>
      <c r="B1608" s="71" t="s">
        <v>5477</v>
      </c>
      <c r="C1608" s="71"/>
      <c r="D1608" s="72" t="s">
        <v>1219</v>
      </c>
      <c r="E1608" s="71" t="s">
        <v>2285</v>
      </c>
      <c r="F1608" s="71" t="s">
        <v>2286</v>
      </c>
      <c r="G1608" s="71"/>
      <c r="H1608" s="71" t="s">
        <v>1237</v>
      </c>
      <c r="I1608" s="71" t="s">
        <v>1219</v>
      </c>
      <c r="J1608" s="73">
        <v>2374</v>
      </c>
      <c r="K1608" s="73">
        <v>21849</v>
      </c>
      <c r="L1608" s="73">
        <v>78344</v>
      </c>
      <c r="M1608" s="73">
        <v>18695.809120000002</v>
      </c>
      <c r="N1608" s="73">
        <v>0</v>
      </c>
      <c r="O1608" s="73">
        <v>281328</v>
      </c>
      <c r="P1608" s="73">
        <v>18591</v>
      </c>
      <c r="Q1608" s="73">
        <v>19587.345529999999</v>
      </c>
      <c r="R1608" s="73">
        <v>903</v>
      </c>
      <c r="S1608" s="73">
        <v>9330</v>
      </c>
      <c r="T1608" s="73">
        <v>24584</v>
      </c>
      <c r="U1608" s="73">
        <v>7903.5974580000002</v>
      </c>
      <c r="V1608" s="73">
        <v>95</v>
      </c>
      <c r="W1608" s="73">
        <v>36000</v>
      </c>
      <c r="X1608" s="73">
        <v>12285</v>
      </c>
      <c r="Y1608" s="73">
        <v>6736.4689420000004</v>
      </c>
      <c r="Z1608" s="73">
        <v>84</v>
      </c>
      <c r="AA1608" s="73">
        <v>19560</v>
      </c>
      <c r="AB1608" s="73">
        <v>130210</v>
      </c>
      <c r="AC1608" s="73">
        <v>3698.1292739999999</v>
      </c>
      <c r="AD1608" s="75">
        <f t="shared" si="75"/>
        <v>1659006509.6047521</v>
      </c>
      <c r="AE1608" s="74">
        <f t="shared" si="76"/>
        <v>102928</v>
      </c>
      <c r="AF1608" s="75">
        <f t="shared" si="77"/>
        <v>16118.12635633406</v>
      </c>
    </row>
    <row r="1609" spans="1:32">
      <c r="A1609" s="69" t="s">
        <v>5478</v>
      </c>
      <c r="B1609" s="71" t="s">
        <v>5479</v>
      </c>
      <c r="C1609" s="71"/>
      <c r="D1609" s="72" t="s">
        <v>1219</v>
      </c>
      <c r="E1609" s="71" t="s">
        <v>4166</v>
      </c>
      <c r="F1609" s="71" t="s">
        <v>4167</v>
      </c>
      <c r="G1609" s="71"/>
      <c r="H1609" s="71" t="s">
        <v>1237</v>
      </c>
      <c r="I1609" s="71" t="s">
        <v>1215</v>
      </c>
      <c r="J1609" s="73">
        <v>3000</v>
      </c>
      <c r="K1609" s="73">
        <v>55370</v>
      </c>
      <c r="L1609" s="73">
        <v>40075</v>
      </c>
      <c r="M1609" s="73">
        <v>41369.286257</v>
      </c>
      <c r="N1609" s="73">
        <v>0</v>
      </c>
      <c r="O1609" s="73">
        <v>141303</v>
      </c>
      <c r="P1609" s="73">
        <v>4672</v>
      </c>
      <c r="Q1609" s="73">
        <v>38721.656123000001</v>
      </c>
      <c r="R1609" s="73">
        <v>0</v>
      </c>
      <c r="S1609" s="73">
        <v>0</v>
      </c>
      <c r="T1609" s="73">
        <v>0</v>
      </c>
      <c r="U1609" s="73">
        <v>0</v>
      </c>
      <c r="V1609" s="73">
        <v>1049</v>
      </c>
      <c r="W1609" s="73">
        <v>56380</v>
      </c>
      <c r="X1609" s="73">
        <v>7628.9</v>
      </c>
      <c r="Y1609" s="73">
        <v>6718.8942010000001</v>
      </c>
      <c r="Z1609" s="73">
        <v>1120</v>
      </c>
      <c r="AA1609" s="73">
        <v>51500</v>
      </c>
      <c r="AB1609" s="73">
        <v>16598</v>
      </c>
      <c r="AC1609" s="73">
        <v>11622.088142000001</v>
      </c>
      <c r="AD1609" s="75">
        <f t="shared" si="75"/>
        <v>1657874146.749275</v>
      </c>
      <c r="AE1609" s="74">
        <f t="shared" si="76"/>
        <v>40075</v>
      </c>
      <c r="AF1609" s="75">
        <f t="shared" si="77"/>
        <v>41369.286257</v>
      </c>
    </row>
    <row r="1610" spans="1:32">
      <c r="A1610" s="69" t="s">
        <v>5480</v>
      </c>
      <c r="B1610" s="71" t="s">
        <v>5481</v>
      </c>
      <c r="C1610" s="71"/>
      <c r="D1610" s="72" t="s">
        <v>1215</v>
      </c>
      <c r="E1610" s="71" t="s">
        <v>5482</v>
      </c>
      <c r="F1610" s="71" t="s">
        <v>5483</v>
      </c>
      <c r="G1610" s="71"/>
      <c r="H1610" s="71" t="s">
        <v>1237</v>
      </c>
      <c r="I1610" s="71" t="s">
        <v>1219</v>
      </c>
      <c r="J1610" s="73">
        <v>1177</v>
      </c>
      <c r="K1610" s="73">
        <v>25339</v>
      </c>
      <c r="L1610" s="73">
        <v>68652</v>
      </c>
      <c r="M1610" s="73">
        <v>22081.639134000001</v>
      </c>
      <c r="N1610" s="73">
        <v>0</v>
      </c>
      <c r="O1610" s="73">
        <v>170499</v>
      </c>
      <c r="P1610" s="73">
        <v>9304.75</v>
      </c>
      <c r="Q1610" s="73">
        <v>18637.794935999998</v>
      </c>
      <c r="R1610" s="73">
        <v>17000</v>
      </c>
      <c r="S1610" s="73">
        <v>22560</v>
      </c>
      <c r="T1610" s="73">
        <v>7105</v>
      </c>
      <c r="U1610" s="73">
        <v>19847.136096999999</v>
      </c>
      <c r="V1610" s="73">
        <v>2.5</v>
      </c>
      <c r="W1610" s="73">
        <v>27289</v>
      </c>
      <c r="X1610" s="73">
        <v>15993.35</v>
      </c>
      <c r="Y1610" s="73">
        <v>4239.1047010000002</v>
      </c>
      <c r="Z1610" s="73">
        <v>10</v>
      </c>
      <c r="AA1610" s="73">
        <v>2250000</v>
      </c>
      <c r="AB1610" s="73">
        <v>31080.5</v>
      </c>
      <c r="AC1610" s="73">
        <v>4036.5914619999999</v>
      </c>
      <c r="AD1610" s="75">
        <f t="shared" si="75"/>
        <v>1656962591.7965531</v>
      </c>
      <c r="AE1610" s="74">
        <f t="shared" si="76"/>
        <v>75757</v>
      </c>
      <c r="AF1610" s="75">
        <f t="shared" si="77"/>
        <v>21872.072439465042</v>
      </c>
    </row>
    <row r="1611" spans="1:32">
      <c r="A1611" s="69" t="s">
        <v>5484</v>
      </c>
      <c r="B1611" s="71" t="s">
        <v>5485</v>
      </c>
      <c r="C1611" s="71"/>
      <c r="D1611" s="72" t="s">
        <v>1215</v>
      </c>
      <c r="E1611" s="71" t="s">
        <v>2737</v>
      </c>
      <c r="F1611" s="71" t="s">
        <v>2738</v>
      </c>
      <c r="G1611" s="71"/>
      <c r="H1611" s="71" t="s">
        <v>1621</v>
      </c>
      <c r="I1611" s="71" t="s">
        <v>1215</v>
      </c>
      <c r="J1611" s="73">
        <v>31480</v>
      </c>
      <c r="K1611" s="73">
        <v>54382</v>
      </c>
      <c r="L1611" s="73">
        <v>30485</v>
      </c>
      <c r="M1611" s="73">
        <v>47299.023534</v>
      </c>
      <c r="N1611" s="73">
        <v>6980</v>
      </c>
      <c r="O1611" s="73">
        <v>70752</v>
      </c>
      <c r="P1611" s="73">
        <v>1188</v>
      </c>
      <c r="Q1611" s="73">
        <v>50981.613703000003</v>
      </c>
      <c r="R1611" s="73">
        <v>34966</v>
      </c>
      <c r="S1611" s="73">
        <v>48130</v>
      </c>
      <c r="T1611" s="73">
        <v>5721</v>
      </c>
      <c r="U1611" s="73">
        <v>37449.621355000003</v>
      </c>
      <c r="V1611" s="73">
        <v>36697</v>
      </c>
      <c r="W1611" s="73">
        <v>67081</v>
      </c>
      <c r="X1611" s="73">
        <v>2377</v>
      </c>
      <c r="Y1611" s="73">
        <v>45751.145413999999</v>
      </c>
      <c r="Z1611" s="73">
        <v>16600</v>
      </c>
      <c r="AA1611" s="73">
        <v>75796</v>
      </c>
      <c r="AB1611" s="73">
        <v>6328</v>
      </c>
      <c r="AC1611" s="73">
        <v>43945.179327999998</v>
      </c>
      <c r="AD1611" s="75">
        <f t="shared" si="75"/>
        <v>1656160016.205945</v>
      </c>
      <c r="AE1611" s="74">
        <f t="shared" si="76"/>
        <v>36206</v>
      </c>
      <c r="AF1611" s="75">
        <f t="shared" si="77"/>
        <v>45742.695028612521</v>
      </c>
    </row>
    <row r="1612" spans="1:32">
      <c r="A1612" s="69" t="s">
        <v>5486</v>
      </c>
      <c r="B1612" s="71" t="s">
        <v>5487</v>
      </c>
      <c r="C1612" s="71"/>
      <c r="D1612" s="72" t="s">
        <v>1219</v>
      </c>
      <c r="E1612" s="71" t="s">
        <v>2958</v>
      </c>
      <c r="F1612" s="71" t="s">
        <v>2959</v>
      </c>
      <c r="G1612" s="71"/>
      <c r="H1612" s="71" t="s">
        <v>1237</v>
      </c>
      <c r="I1612" s="71" t="s">
        <v>1215</v>
      </c>
      <c r="J1612" s="73">
        <v>40180</v>
      </c>
      <c r="K1612" s="73">
        <v>52600</v>
      </c>
      <c r="L1612" s="73">
        <v>19171</v>
      </c>
      <c r="M1612" s="73">
        <v>45789.119290000002</v>
      </c>
      <c r="N1612" s="73">
        <v>0</v>
      </c>
      <c r="O1612" s="73">
        <v>0</v>
      </c>
      <c r="P1612" s="73">
        <v>0</v>
      </c>
      <c r="Q1612" s="73">
        <v>0</v>
      </c>
      <c r="R1612" s="73">
        <v>15360</v>
      </c>
      <c r="S1612" s="73">
        <v>37200</v>
      </c>
      <c r="T1612" s="73">
        <v>33263</v>
      </c>
      <c r="U1612" s="73">
        <v>23392.601623999999</v>
      </c>
      <c r="V1612" s="73">
        <v>0</v>
      </c>
      <c r="W1612" s="73">
        <v>0</v>
      </c>
      <c r="X1612" s="73">
        <v>0</v>
      </c>
      <c r="Y1612" s="73">
        <v>0</v>
      </c>
      <c r="Z1612" s="73">
        <v>0</v>
      </c>
      <c r="AA1612" s="73">
        <v>0</v>
      </c>
      <c r="AB1612" s="73">
        <v>0</v>
      </c>
      <c r="AC1612" s="73">
        <v>0</v>
      </c>
      <c r="AD1612" s="75">
        <f t="shared" si="75"/>
        <v>1655931313.7277021</v>
      </c>
      <c r="AE1612" s="74">
        <f t="shared" si="76"/>
        <v>52434</v>
      </c>
      <c r="AF1612" s="75">
        <f t="shared" si="77"/>
        <v>31581.250976993975</v>
      </c>
    </row>
    <row r="1613" spans="1:32">
      <c r="A1613" s="69" t="s">
        <v>5488</v>
      </c>
      <c r="B1613" s="71" t="s">
        <v>2184</v>
      </c>
      <c r="C1613" s="71"/>
      <c r="D1613" s="72" t="s">
        <v>1219</v>
      </c>
      <c r="E1613" s="71" t="s">
        <v>2185</v>
      </c>
      <c r="F1613" s="71" t="s">
        <v>2186</v>
      </c>
      <c r="G1613" s="71"/>
      <c r="H1613" s="71" t="s">
        <v>1237</v>
      </c>
      <c r="I1613" s="71" t="s">
        <v>1215</v>
      </c>
      <c r="J1613" s="73">
        <v>71588</v>
      </c>
      <c r="K1613" s="73">
        <v>105168</v>
      </c>
      <c r="L1613" s="73">
        <v>18343</v>
      </c>
      <c r="M1613" s="73">
        <v>90139.845438999997</v>
      </c>
      <c r="N1613" s="73">
        <v>0</v>
      </c>
      <c r="O1613" s="73">
        <v>1046500</v>
      </c>
      <c r="P1613" s="73">
        <v>4988</v>
      </c>
      <c r="Q1613" s="73">
        <v>87620.507769000003</v>
      </c>
      <c r="R1613" s="73">
        <v>26208</v>
      </c>
      <c r="S1613" s="73">
        <v>26208</v>
      </c>
      <c r="T1613" s="73">
        <v>90</v>
      </c>
      <c r="U1613" s="73">
        <v>26208</v>
      </c>
      <c r="V1613" s="73">
        <v>780</v>
      </c>
      <c r="W1613" s="73">
        <v>103658</v>
      </c>
      <c r="X1613" s="73">
        <v>1862</v>
      </c>
      <c r="Y1613" s="73">
        <v>10134.510200999999</v>
      </c>
      <c r="Z1613" s="73">
        <v>742</v>
      </c>
      <c r="AA1613" s="73">
        <v>158800</v>
      </c>
      <c r="AB1613" s="73">
        <v>7261</v>
      </c>
      <c r="AC1613" s="73">
        <v>25423.45696</v>
      </c>
      <c r="AD1613" s="75">
        <f t="shared" si="75"/>
        <v>1655793904.8875771</v>
      </c>
      <c r="AE1613" s="74">
        <f t="shared" si="76"/>
        <v>18433</v>
      </c>
      <c r="AF1613" s="75">
        <f t="shared" si="77"/>
        <v>89827.695160178861</v>
      </c>
    </row>
    <row r="1614" spans="1:32">
      <c r="A1614" s="69" t="s">
        <v>5489</v>
      </c>
      <c r="B1614" s="71" t="s">
        <v>5490</v>
      </c>
      <c r="C1614" s="71"/>
      <c r="D1614" s="72" t="s">
        <v>1215</v>
      </c>
      <c r="E1614" s="71" t="s">
        <v>2515</v>
      </c>
      <c r="F1614" s="71" t="s">
        <v>2516</v>
      </c>
      <c r="G1614" s="71"/>
      <c r="H1614" s="71" t="s">
        <v>1237</v>
      </c>
      <c r="I1614" s="71" t="s">
        <v>1219</v>
      </c>
      <c r="J1614" s="73">
        <v>38670</v>
      </c>
      <c r="K1614" s="73">
        <v>61381</v>
      </c>
      <c r="L1614" s="73">
        <v>30514</v>
      </c>
      <c r="M1614" s="73">
        <v>53806.036402999998</v>
      </c>
      <c r="N1614" s="73">
        <v>0</v>
      </c>
      <c r="O1614" s="73">
        <v>299367</v>
      </c>
      <c r="P1614" s="73">
        <v>6893</v>
      </c>
      <c r="Q1614" s="73">
        <v>49906.486889</v>
      </c>
      <c r="R1614" s="73">
        <v>30654</v>
      </c>
      <c r="S1614" s="73">
        <v>37242</v>
      </c>
      <c r="T1614" s="73">
        <v>361</v>
      </c>
      <c r="U1614" s="73">
        <v>34677.48199</v>
      </c>
      <c r="V1614" s="73">
        <v>2151</v>
      </c>
      <c r="W1614" s="73">
        <v>62724</v>
      </c>
      <c r="X1614" s="73">
        <v>399.66667000000001</v>
      </c>
      <c r="Y1614" s="73">
        <v>19116.595433999999</v>
      </c>
      <c r="Z1614" s="73">
        <v>316</v>
      </c>
      <c r="AA1614" s="73">
        <v>54545</v>
      </c>
      <c r="AB1614" s="73">
        <v>4168.3333300000004</v>
      </c>
      <c r="AC1614" s="73">
        <v>49715.505835999997</v>
      </c>
      <c r="AD1614" s="75">
        <f t="shared" si="75"/>
        <v>1654355965.7995319</v>
      </c>
      <c r="AE1614" s="74">
        <f t="shared" si="76"/>
        <v>30875</v>
      </c>
      <c r="AF1614" s="75">
        <f t="shared" si="77"/>
        <v>53582.379459094154</v>
      </c>
    </row>
    <row r="1615" spans="1:32">
      <c r="A1615" s="69" t="s">
        <v>5491</v>
      </c>
      <c r="B1615" s="71" t="s">
        <v>5492</v>
      </c>
      <c r="C1615" s="71"/>
      <c r="D1615" s="72" t="s">
        <v>1219</v>
      </c>
      <c r="E1615" s="71" t="s">
        <v>5493</v>
      </c>
      <c r="F1615" s="71" t="s">
        <v>5494</v>
      </c>
      <c r="G1615" s="71"/>
      <c r="H1615" s="71" t="s">
        <v>1237</v>
      </c>
      <c r="I1615" s="71" t="s">
        <v>1215</v>
      </c>
      <c r="J1615" s="73">
        <v>927</v>
      </c>
      <c r="K1615" s="73">
        <v>27634</v>
      </c>
      <c r="L1615" s="73">
        <v>37596</v>
      </c>
      <c r="M1615" s="73">
        <v>23209.372295000001</v>
      </c>
      <c r="N1615" s="73">
        <v>78</v>
      </c>
      <c r="O1615" s="73">
        <v>10094400</v>
      </c>
      <c r="P1615" s="73">
        <v>62704</v>
      </c>
      <c r="Q1615" s="73">
        <v>2165.725238</v>
      </c>
      <c r="R1615" s="73">
        <v>89</v>
      </c>
      <c r="S1615" s="73">
        <v>3150</v>
      </c>
      <c r="T1615" s="73">
        <v>322751</v>
      </c>
      <c r="U1615" s="73">
        <v>2421.4858770000001</v>
      </c>
      <c r="V1615" s="73">
        <v>50</v>
      </c>
      <c r="W1615" s="73">
        <v>29900</v>
      </c>
      <c r="X1615" s="73">
        <v>1540627</v>
      </c>
      <c r="Y1615" s="73">
        <v>101.15910700000001</v>
      </c>
      <c r="Z1615" s="73">
        <v>17</v>
      </c>
      <c r="AA1615" s="73">
        <v>296350</v>
      </c>
      <c r="AB1615" s="73">
        <v>5881013</v>
      </c>
      <c r="AC1615" s="73">
        <v>88.282725999999997</v>
      </c>
      <c r="AD1615" s="75">
        <f t="shared" si="75"/>
        <v>1654116549.0904469</v>
      </c>
      <c r="AE1615" s="74">
        <f t="shared" si="76"/>
        <v>360347</v>
      </c>
      <c r="AF1615" s="75">
        <f t="shared" si="77"/>
        <v>4590.3436107153575</v>
      </c>
    </row>
    <row r="1616" spans="1:32">
      <c r="A1616" s="69" t="s">
        <v>5495</v>
      </c>
      <c r="B1616" s="71" t="s">
        <v>5496</v>
      </c>
      <c r="C1616" s="71"/>
      <c r="D1616" s="72" t="s">
        <v>1215</v>
      </c>
      <c r="E1616" s="71" t="s">
        <v>3747</v>
      </c>
      <c r="F1616" s="71" t="s">
        <v>3748</v>
      </c>
      <c r="G1616" s="71"/>
      <c r="H1616" s="71" t="s">
        <v>1296</v>
      </c>
      <c r="I1616" s="71" t="s">
        <v>1219</v>
      </c>
      <c r="J1616" s="73">
        <v>3973</v>
      </c>
      <c r="K1616" s="73">
        <v>20912</v>
      </c>
      <c r="L1616" s="73">
        <v>123754</v>
      </c>
      <c r="M1616" s="73">
        <v>13169.419895999999</v>
      </c>
      <c r="N1616" s="73">
        <v>3400</v>
      </c>
      <c r="O1616" s="73">
        <v>213690</v>
      </c>
      <c r="P1616" s="73">
        <v>6024.6</v>
      </c>
      <c r="Q1616" s="73">
        <v>18878.801088</v>
      </c>
      <c r="R1616" s="73">
        <v>3182</v>
      </c>
      <c r="S1616" s="73">
        <v>17681</v>
      </c>
      <c r="T1616" s="73">
        <v>1776</v>
      </c>
      <c r="U1616" s="73">
        <v>13466.417222</v>
      </c>
      <c r="V1616" s="73">
        <v>2.2000000000000002</v>
      </c>
      <c r="W1616" s="73">
        <v>24116</v>
      </c>
      <c r="X1616" s="73">
        <v>16819.72</v>
      </c>
      <c r="Y1616" s="73">
        <v>16100.111897999999</v>
      </c>
      <c r="Z1616" s="73">
        <v>11</v>
      </c>
      <c r="AA1616" s="73">
        <v>8770875</v>
      </c>
      <c r="AB1616" s="73">
        <v>102513.32</v>
      </c>
      <c r="AC1616" s="73">
        <v>4191.6812769999997</v>
      </c>
      <c r="AD1616" s="75">
        <f t="shared" si="75"/>
        <v>1653684746.795856</v>
      </c>
      <c r="AE1616" s="74">
        <f t="shared" si="76"/>
        <v>125530</v>
      </c>
      <c r="AF1616" s="75">
        <f t="shared" si="77"/>
        <v>13173.621817859126</v>
      </c>
    </row>
    <row r="1617" spans="1:32">
      <c r="A1617" s="69" t="s">
        <v>5497</v>
      </c>
      <c r="B1617" s="71" t="s">
        <v>5498</v>
      </c>
      <c r="C1617" s="71"/>
      <c r="D1617" s="72" t="s">
        <v>1219</v>
      </c>
      <c r="E1617" s="71" t="s">
        <v>2971</v>
      </c>
      <c r="F1617" s="71" t="s">
        <v>2972</v>
      </c>
      <c r="G1617" s="71"/>
      <c r="H1617" s="71" t="s">
        <v>1621</v>
      </c>
      <c r="I1617" s="71" t="s">
        <v>1215</v>
      </c>
      <c r="J1617" s="73">
        <v>1112</v>
      </c>
      <c r="K1617" s="73">
        <v>14789</v>
      </c>
      <c r="L1617" s="73">
        <v>129454</v>
      </c>
      <c r="M1617" s="73">
        <v>12762.899015999999</v>
      </c>
      <c r="N1617" s="73">
        <v>0</v>
      </c>
      <c r="O1617" s="73">
        <v>1210680</v>
      </c>
      <c r="P1617" s="73">
        <v>30705</v>
      </c>
      <c r="Q1617" s="73">
        <v>10600.317641</v>
      </c>
      <c r="R1617" s="73">
        <v>0</v>
      </c>
      <c r="S1617" s="73">
        <v>0</v>
      </c>
      <c r="T1617" s="73">
        <v>0</v>
      </c>
      <c r="U1617" s="73">
        <v>0</v>
      </c>
      <c r="V1617" s="73">
        <v>11754</v>
      </c>
      <c r="W1617" s="73">
        <v>16220</v>
      </c>
      <c r="X1617" s="73">
        <v>118</v>
      </c>
      <c r="Y1617" s="73">
        <v>14648.415254</v>
      </c>
      <c r="Z1617" s="73">
        <v>5255</v>
      </c>
      <c r="AA1617" s="73">
        <v>38000</v>
      </c>
      <c r="AB1617" s="73">
        <v>8484</v>
      </c>
      <c r="AC1617" s="73">
        <v>15107.319305000001</v>
      </c>
      <c r="AD1617" s="75">
        <f t="shared" si="75"/>
        <v>1652208329.2172639</v>
      </c>
      <c r="AE1617" s="74">
        <f t="shared" si="76"/>
        <v>129454</v>
      </c>
      <c r="AF1617" s="75">
        <f t="shared" si="77"/>
        <v>12762.899015999999</v>
      </c>
    </row>
    <row r="1618" spans="1:32">
      <c r="A1618" s="69" t="s">
        <v>5499</v>
      </c>
      <c r="B1618" s="71" t="s">
        <v>1937</v>
      </c>
      <c r="C1618" s="71"/>
      <c r="D1618" s="72" t="s">
        <v>1219</v>
      </c>
      <c r="E1618" s="71" t="s">
        <v>1938</v>
      </c>
      <c r="F1618" s="71" t="s">
        <v>1939</v>
      </c>
      <c r="G1618" s="71"/>
      <c r="H1618" s="71" t="s">
        <v>1237</v>
      </c>
      <c r="I1618" s="71" t="s">
        <v>1219</v>
      </c>
      <c r="J1618" s="73">
        <v>218</v>
      </c>
      <c r="K1618" s="73">
        <v>23496</v>
      </c>
      <c r="L1618" s="73">
        <v>95644</v>
      </c>
      <c r="M1618" s="73">
        <v>17228.127833999999</v>
      </c>
      <c r="N1618" s="73">
        <v>60</v>
      </c>
      <c r="O1618" s="73">
        <v>26740</v>
      </c>
      <c r="P1618" s="73">
        <v>72467.7</v>
      </c>
      <c r="Q1618" s="73">
        <v>3130.9544380000002</v>
      </c>
      <c r="R1618" s="73">
        <v>7700</v>
      </c>
      <c r="S1618" s="73">
        <v>7700</v>
      </c>
      <c r="T1618" s="73">
        <v>420</v>
      </c>
      <c r="U1618" s="73">
        <v>7700</v>
      </c>
      <c r="V1618" s="73">
        <v>41</v>
      </c>
      <c r="W1618" s="73">
        <v>29600</v>
      </c>
      <c r="X1618" s="73">
        <v>622870.46</v>
      </c>
      <c r="Y1618" s="73">
        <v>393.87213600000001</v>
      </c>
      <c r="Z1618" s="73">
        <v>45</v>
      </c>
      <c r="AA1618" s="73">
        <v>15120</v>
      </c>
      <c r="AB1618" s="73">
        <v>70464.740000000005</v>
      </c>
      <c r="AC1618" s="73">
        <v>390.83517399999999</v>
      </c>
      <c r="AD1618" s="75">
        <f t="shared" si="75"/>
        <v>1651001058.5550959</v>
      </c>
      <c r="AE1618" s="74">
        <f t="shared" si="76"/>
        <v>96064</v>
      </c>
      <c r="AF1618" s="75">
        <f t="shared" si="77"/>
        <v>17186.470046584527</v>
      </c>
    </row>
    <row r="1619" spans="1:32">
      <c r="A1619" s="69" t="s">
        <v>70</v>
      </c>
      <c r="B1619" s="71" t="s">
        <v>5500</v>
      </c>
      <c r="C1619" s="71"/>
      <c r="D1619" s="72" t="s">
        <v>1215</v>
      </c>
      <c r="E1619" s="71" t="s">
        <v>5501</v>
      </c>
      <c r="F1619" s="71" t="s">
        <v>5502</v>
      </c>
      <c r="G1619" s="71"/>
      <c r="H1619" s="71" t="s">
        <v>1224</v>
      </c>
      <c r="I1619" s="71" t="s">
        <v>1215</v>
      </c>
      <c r="J1619" s="73">
        <v>0</v>
      </c>
      <c r="K1619" s="73">
        <v>0</v>
      </c>
      <c r="L1619" s="73">
        <v>0</v>
      </c>
      <c r="M1619" s="73">
        <v>0</v>
      </c>
      <c r="N1619" s="73">
        <v>0</v>
      </c>
      <c r="O1619" s="73">
        <v>0</v>
      </c>
      <c r="P1619" s="73">
        <v>0</v>
      </c>
      <c r="Q1619" s="73">
        <v>0</v>
      </c>
      <c r="R1619" s="73">
        <v>11232819</v>
      </c>
      <c r="S1619" s="73">
        <v>13597623</v>
      </c>
      <c r="T1619" s="73">
        <v>130</v>
      </c>
      <c r="U1619" s="73">
        <v>12697178.399998</v>
      </c>
      <c r="V1619" s="73">
        <v>0</v>
      </c>
      <c r="W1619" s="73">
        <v>0</v>
      </c>
      <c r="X1619" s="73">
        <v>0</v>
      </c>
      <c r="Y1619" s="73">
        <v>0</v>
      </c>
      <c r="Z1619" s="73">
        <v>11232819</v>
      </c>
      <c r="AA1619" s="73">
        <v>18370000</v>
      </c>
      <c r="AB1619" s="73">
        <v>119</v>
      </c>
      <c r="AC1619" s="73">
        <v>14421101.193275999</v>
      </c>
      <c r="AD1619" s="75">
        <f t="shared" si="75"/>
        <v>1650633191.9997399</v>
      </c>
      <c r="AE1619" s="74">
        <f t="shared" si="76"/>
        <v>130</v>
      </c>
      <c r="AF1619" s="75">
        <f t="shared" si="77"/>
        <v>12697178.399998</v>
      </c>
    </row>
    <row r="1620" spans="1:32">
      <c r="A1620" s="69" t="s">
        <v>5503</v>
      </c>
      <c r="B1620" s="71" t="s">
        <v>5504</v>
      </c>
      <c r="C1620" s="71"/>
      <c r="D1620" s="72" t="s">
        <v>1215</v>
      </c>
      <c r="E1620" s="71" t="s">
        <v>5505</v>
      </c>
      <c r="F1620" s="71" t="s">
        <v>5506</v>
      </c>
      <c r="G1620" s="71"/>
      <c r="H1620" s="71" t="s">
        <v>1237</v>
      </c>
      <c r="I1620" s="71" t="s">
        <v>1215</v>
      </c>
      <c r="J1620" s="73">
        <v>0</v>
      </c>
      <c r="K1620" s="73">
        <v>0</v>
      </c>
      <c r="L1620" s="73">
        <v>0</v>
      </c>
      <c r="M1620" s="73">
        <v>0</v>
      </c>
      <c r="N1620" s="73">
        <v>0</v>
      </c>
      <c r="O1620" s="73">
        <v>0</v>
      </c>
      <c r="P1620" s="73">
        <v>0</v>
      </c>
      <c r="Q1620" s="73">
        <v>0</v>
      </c>
      <c r="R1620" s="73">
        <v>124992</v>
      </c>
      <c r="S1620" s="73">
        <v>154176</v>
      </c>
      <c r="T1620" s="73">
        <v>11694</v>
      </c>
      <c r="U1620" s="73">
        <v>141147.13134600001</v>
      </c>
      <c r="V1620" s="73">
        <v>4257</v>
      </c>
      <c r="W1620" s="73">
        <v>624576</v>
      </c>
      <c r="X1620" s="73">
        <v>14000.37</v>
      </c>
      <c r="Y1620" s="73">
        <v>26069.756701999999</v>
      </c>
      <c r="Z1620" s="73">
        <v>4870</v>
      </c>
      <c r="AA1620" s="73">
        <v>181384</v>
      </c>
      <c r="AB1620" s="73">
        <v>4453</v>
      </c>
      <c r="AC1620" s="73">
        <v>16407.590388000001</v>
      </c>
      <c r="AD1620" s="75">
        <f t="shared" si="75"/>
        <v>1650574553.960124</v>
      </c>
      <c r="AE1620" s="74">
        <f t="shared" si="76"/>
        <v>11694</v>
      </c>
      <c r="AF1620" s="75">
        <f t="shared" si="77"/>
        <v>141147.13134600001</v>
      </c>
    </row>
    <row r="1621" spans="1:32">
      <c r="A1621" s="69" t="s">
        <v>5507</v>
      </c>
      <c r="B1621" s="71" t="s">
        <v>5508</v>
      </c>
      <c r="C1621" s="71"/>
      <c r="D1621" s="72" t="s">
        <v>1215</v>
      </c>
      <c r="E1621" s="71" t="s">
        <v>5509</v>
      </c>
      <c r="F1621" s="71" t="s">
        <v>5510</v>
      </c>
      <c r="G1621" s="71"/>
      <c r="H1621" s="71" t="s">
        <v>1224</v>
      </c>
      <c r="I1621" s="71" t="s">
        <v>1215</v>
      </c>
      <c r="J1621" s="73">
        <v>67843</v>
      </c>
      <c r="K1621" s="73">
        <v>107349</v>
      </c>
      <c r="L1621" s="73">
        <v>9600</v>
      </c>
      <c r="M1621" s="73">
        <v>88493.234265000006</v>
      </c>
      <c r="N1621" s="73">
        <v>34223</v>
      </c>
      <c r="O1621" s="73">
        <v>137066</v>
      </c>
      <c r="P1621" s="73">
        <v>1329</v>
      </c>
      <c r="Q1621" s="73">
        <v>91214.499622999996</v>
      </c>
      <c r="R1621" s="73">
        <v>57454</v>
      </c>
      <c r="S1621" s="73">
        <v>105000</v>
      </c>
      <c r="T1621" s="73">
        <v>10252</v>
      </c>
      <c r="U1621" s="73">
        <v>78005.757503999994</v>
      </c>
      <c r="V1621" s="73">
        <v>3409</v>
      </c>
      <c r="W1621" s="73">
        <v>129830</v>
      </c>
      <c r="X1621" s="73">
        <v>3715</v>
      </c>
      <c r="Y1621" s="73">
        <v>87716.332915000006</v>
      </c>
      <c r="Z1621" s="73">
        <v>6</v>
      </c>
      <c r="AA1621" s="73">
        <v>2294075</v>
      </c>
      <c r="AB1621" s="73">
        <v>78025</v>
      </c>
      <c r="AC1621" s="73">
        <v>20956.420258999999</v>
      </c>
      <c r="AD1621" s="75">
        <f t="shared" si="75"/>
        <v>1649250074.8750081</v>
      </c>
      <c r="AE1621" s="74">
        <f t="shared" si="76"/>
        <v>19852</v>
      </c>
      <c r="AF1621" s="75">
        <f t="shared" si="77"/>
        <v>83077.275583065086</v>
      </c>
    </row>
    <row r="1622" spans="1:32">
      <c r="A1622" s="69" t="s">
        <v>5511</v>
      </c>
      <c r="B1622" s="71" t="s">
        <v>5512</v>
      </c>
      <c r="C1622" s="71"/>
      <c r="D1622" s="72" t="s">
        <v>1219</v>
      </c>
      <c r="E1622" s="71" t="s">
        <v>5513</v>
      </c>
      <c r="F1622" s="71" t="s">
        <v>5514</v>
      </c>
      <c r="G1622" s="71"/>
      <c r="H1622" s="71" t="s">
        <v>1224</v>
      </c>
      <c r="I1622" s="71" t="s">
        <v>1215</v>
      </c>
      <c r="J1622" s="73">
        <v>7630</v>
      </c>
      <c r="K1622" s="73">
        <v>36000</v>
      </c>
      <c r="L1622" s="73">
        <v>74980</v>
      </c>
      <c r="M1622" s="73">
        <v>21988.191407999999</v>
      </c>
      <c r="N1622" s="73">
        <v>26250</v>
      </c>
      <c r="O1622" s="73">
        <v>1131600</v>
      </c>
      <c r="P1622" s="73">
        <v>2323.1999999999998</v>
      </c>
      <c r="Q1622" s="73">
        <v>92644.784132000001</v>
      </c>
      <c r="R1622" s="73">
        <v>0</v>
      </c>
      <c r="S1622" s="73">
        <v>0</v>
      </c>
      <c r="T1622" s="73">
        <v>0</v>
      </c>
      <c r="U1622" s="73">
        <v>0</v>
      </c>
      <c r="V1622" s="73">
        <v>875</v>
      </c>
      <c r="W1622" s="73">
        <v>360525</v>
      </c>
      <c r="X1622" s="73">
        <v>11823.4</v>
      </c>
      <c r="Y1622" s="73">
        <v>43217.975365999999</v>
      </c>
      <c r="Z1622" s="73">
        <v>0</v>
      </c>
      <c r="AA1622" s="73">
        <v>2520000</v>
      </c>
      <c r="AB1622" s="73">
        <v>328726.7</v>
      </c>
      <c r="AC1622" s="73">
        <v>4732.5633690000004</v>
      </c>
      <c r="AD1622" s="75">
        <f t="shared" si="75"/>
        <v>1648674591.7718399</v>
      </c>
      <c r="AE1622" s="74">
        <f t="shared" si="76"/>
        <v>74980</v>
      </c>
      <c r="AF1622" s="75">
        <f t="shared" si="77"/>
        <v>21988.191407999999</v>
      </c>
    </row>
    <row r="1623" spans="1:32">
      <c r="A1623" s="69" t="s">
        <v>5515</v>
      </c>
      <c r="B1623" s="71" t="s">
        <v>5516</v>
      </c>
      <c r="C1623" s="71"/>
      <c r="D1623" s="72" t="s">
        <v>1215</v>
      </c>
      <c r="E1623" s="71" t="s">
        <v>2081</v>
      </c>
      <c r="F1623" s="71" t="s">
        <v>2082</v>
      </c>
      <c r="G1623" s="71"/>
      <c r="H1623" s="71" t="s">
        <v>1237</v>
      </c>
      <c r="I1623" s="71" t="s">
        <v>1215</v>
      </c>
      <c r="J1623" s="73">
        <v>4020</v>
      </c>
      <c r="K1623" s="73">
        <v>8050</v>
      </c>
      <c r="L1623" s="73">
        <v>229512</v>
      </c>
      <c r="M1623" s="73">
        <v>5446.0385800000004</v>
      </c>
      <c r="N1623" s="73">
        <v>5354</v>
      </c>
      <c r="O1623" s="73">
        <v>9242</v>
      </c>
      <c r="P1623" s="73">
        <v>755</v>
      </c>
      <c r="Q1623" s="73">
        <v>8050.2397270000001</v>
      </c>
      <c r="R1623" s="73">
        <v>4020</v>
      </c>
      <c r="S1623" s="73">
        <v>8300</v>
      </c>
      <c r="T1623" s="73">
        <v>62280</v>
      </c>
      <c r="U1623" s="73">
        <v>6396.8015359999999</v>
      </c>
      <c r="V1623" s="73">
        <v>0</v>
      </c>
      <c r="W1623" s="73">
        <v>0</v>
      </c>
      <c r="X1623" s="73">
        <v>0</v>
      </c>
      <c r="Y1623" s="73">
        <v>0</v>
      </c>
      <c r="Z1623" s="73">
        <v>4772</v>
      </c>
      <c r="AA1623" s="73">
        <v>185004</v>
      </c>
      <c r="AB1623" s="73">
        <v>24217</v>
      </c>
      <c r="AC1623" s="73">
        <v>7040.4774289999996</v>
      </c>
      <c r="AD1623" s="75">
        <f t="shared" si="75"/>
        <v>1648324006.2350402</v>
      </c>
      <c r="AE1623" s="74">
        <f t="shared" si="76"/>
        <v>291792</v>
      </c>
      <c r="AF1623" s="75">
        <f t="shared" si="77"/>
        <v>5648.9691500625113</v>
      </c>
    </row>
    <row r="1624" spans="1:32">
      <c r="A1624" s="69" t="s">
        <v>5517</v>
      </c>
      <c r="B1624" s="71" t="s">
        <v>5518</v>
      </c>
      <c r="C1624" s="71"/>
      <c r="D1624" s="72" t="s">
        <v>1219</v>
      </c>
      <c r="E1624" s="71" t="s">
        <v>5519</v>
      </c>
      <c r="F1624" s="71" t="s">
        <v>2786</v>
      </c>
      <c r="G1624" s="71"/>
      <c r="H1624" s="71" t="s">
        <v>1794</v>
      </c>
      <c r="I1624" s="71" t="s">
        <v>1215</v>
      </c>
      <c r="J1624" s="73">
        <v>24450</v>
      </c>
      <c r="K1624" s="73">
        <v>32453</v>
      </c>
      <c r="L1624" s="73">
        <v>57055</v>
      </c>
      <c r="M1624" s="73">
        <v>28815.298634999999</v>
      </c>
      <c r="N1624" s="73">
        <v>1170</v>
      </c>
      <c r="O1624" s="73">
        <v>345999</v>
      </c>
      <c r="P1624" s="73">
        <v>15338.75</v>
      </c>
      <c r="Q1624" s="73">
        <v>27697.508468</v>
      </c>
      <c r="R1624" s="73">
        <v>24216</v>
      </c>
      <c r="S1624" s="73">
        <v>27816</v>
      </c>
      <c r="T1624" s="73">
        <v>114</v>
      </c>
      <c r="U1624" s="73">
        <v>26695.999996999999</v>
      </c>
      <c r="V1624" s="73">
        <v>330</v>
      </c>
      <c r="W1624" s="73">
        <v>32290</v>
      </c>
      <c r="X1624" s="73">
        <v>3785.28</v>
      </c>
      <c r="Y1624" s="73">
        <v>642.93691699999999</v>
      </c>
      <c r="Z1624" s="73">
        <v>330</v>
      </c>
      <c r="AA1624" s="73">
        <v>33310</v>
      </c>
      <c r="AB1624" s="73">
        <v>4355</v>
      </c>
      <c r="AC1624" s="73">
        <v>4186.5318950000001</v>
      </c>
      <c r="AD1624" s="75">
        <f t="shared" si="75"/>
        <v>1647100207.6195831</v>
      </c>
      <c r="AE1624" s="74">
        <f t="shared" si="76"/>
        <v>57169</v>
      </c>
      <c r="AF1624" s="75">
        <f t="shared" si="77"/>
        <v>28811.072567643008</v>
      </c>
    </row>
    <row r="1625" spans="1:32">
      <c r="A1625" s="69" t="s">
        <v>5520</v>
      </c>
      <c r="B1625" s="71" t="s">
        <v>5521</v>
      </c>
      <c r="C1625" s="71"/>
      <c r="D1625" s="72" t="s">
        <v>1215</v>
      </c>
      <c r="E1625" s="71" t="s">
        <v>5522</v>
      </c>
      <c r="F1625" s="71" t="s">
        <v>2644</v>
      </c>
      <c r="G1625" s="71"/>
      <c r="H1625" s="71" t="s">
        <v>1456</v>
      </c>
      <c r="I1625" s="71" t="s">
        <v>1215</v>
      </c>
      <c r="J1625" s="73">
        <v>63240</v>
      </c>
      <c r="K1625" s="73">
        <v>79477</v>
      </c>
      <c r="L1625" s="73">
        <v>16723</v>
      </c>
      <c r="M1625" s="73">
        <v>69258.422837000006</v>
      </c>
      <c r="N1625" s="73">
        <v>258</v>
      </c>
      <c r="O1625" s="73">
        <v>115221</v>
      </c>
      <c r="P1625" s="73">
        <v>2088</v>
      </c>
      <c r="Q1625" s="73">
        <v>67839.230360000001</v>
      </c>
      <c r="R1625" s="73">
        <v>62586.81</v>
      </c>
      <c r="S1625" s="73">
        <v>81053</v>
      </c>
      <c r="T1625" s="73">
        <v>7764</v>
      </c>
      <c r="U1625" s="73">
        <v>62965.614842000003</v>
      </c>
      <c r="V1625" s="73">
        <v>64143</v>
      </c>
      <c r="W1625" s="73">
        <v>127463</v>
      </c>
      <c r="X1625" s="73">
        <v>3479</v>
      </c>
      <c r="Y1625" s="73">
        <v>75093.213990999997</v>
      </c>
      <c r="Z1625" s="73">
        <v>3000</v>
      </c>
      <c r="AA1625" s="73">
        <v>1345038</v>
      </c>
      <c r="AB1625" s="73">
        <v>12202.49581</v>
      </c>
      <c r="AC1625" s="73">
        <v>69770.679050999999</v>
      </c>
      <c r="AD1625" s="75">
        <f t="shared" si="75"/>
        <v>1647073638.7364392</v>
      </c>
      <c r="AE1625" s="74">
        <f t="shared" si="76"/>
        <v>24487</v>
      </c>
      <c r="AF1625" s="75">
        <f t="shared" si="77"/>
        <v>67263.186128820977</v>
      </c>
    </row>
    <row r="1626" spans="1:32">
      <c r="A1626" s="69" t="s">
        <v>5523</v>
      </c>
      <c r="B1626" s="71" t="s">
        <v>5524</v>
      </c>
      <c r="C1626" s="71"/>
      <c r="D1626" s="72" t="s">
        <v>1215</v>
      </c>
      <c r="E1626" s="71" t="s">
        <v>5525</v>
      </c>
      <c r="F1626" s="71" t="s">
        <v>5526</v>
      </c>
      <c r="G1626" s="71"/>
      <c r="H1626" s="71" t="s">
        <v>1237</v>
      </c>
      <c r="I1626" s="71" t="s">
        <v>1215</v>
      </c>
      <c r="J1626" s="73">
        <v>52289</v>
      </c>
      <c r="K1626" s="73">
        <v>77544</v>
      </c>
      <c r="L1626" s="73">
        <v>24430</v>
      </c>
      <c r="M1626" s="73">
        <v>65726.418210999997</v>
      </c>
      <c r="N1626" s="73">
        <v>0</v>
      </c>
      <c r="O1626" s="73">
        <v>187768</v>
      </c>
      <c r="P1626" s="73">
        <v>6266.67</v>
      </c>
      <c r="Q1626" s="73">
        <v>62349.813532</v>
      </c>
      <c r="R1626" s="73">
        <v>21414</v>
      </c>
      <c r="S1626" s="73">
        <v>28644</v>
      </c>
      <c r="T1626" s="73">
        <v>1558</v>
      </c>
      <c r="U1626" s="73">
        <v>26212.155322999999</v>
      </c>
      <c r="V1626" s="73">
        <v>2786</v>
      </c>
      <c r="W1626" s="73">
        <v>78920</v>
      </c>
      <c r="X1626" s="73">
        <v>636.66660999999999</v>
      </c>
      <c r="Y1626" s="73">
        <v>36152.830027999997</v>
      </c>
      <c r="Z1626" s="73">
        <v>592</v>
      </c>
      <c r="AA1626" s="73">
        <v>68629</v>
      </c>
      <c r="AB1626" s="73">
        <v>3656</v>
      </c>
      <c r="AC1626" s="73">
        <v>42589.788839000001</v>
      </c>
      <c r="AD1626" s="75">
        <f t="shared" si="75"/>
        <v>1646534934.8879638</v>
      </c>
      <c r="AE1626" s="74">
        <f t="shared" si="76"/>
        <v>25988</v>
      </c>
      <c r="AF1626" s="75">
        <f t="shared" si="77"/>
        <v>63357.508653531004</v>
      </c>
    </row>
    <row r="1627" spans="1:32">
      <c r="A1627" s="69" t="s">
        <v>5527</v>
      </c>
      <c r="B1627" s="71" t="s">
        <v>5528</v>
      </c>
      <c r="C1627" s="71"/>
      <c r="D1627" s="72" t="s">
        <v>1215</v>
      </c>
      <c r="E1627" s="71" t="s">
        <v>5529</v>
      </c>
      <c r="F1627" s="71" t="s">
        <v>5530</v>
      </c>
      <c r="G1627" s="71"/>
      <c r="H1627" s="71" t="s">
        <v>1224</v>
      </c>
      <c r="I1627" s="71" t="s">
        <v>1215</v>
      </c>
      <c r="J1627" s="73">
        <v>0</v>
      </c>
      <c r="K1627" s="73">
        <v>0</v>
      </c>
      <c r="L1627" s="73">
        <v>0</v>
      </c>
      <c r="M1627" s="73">
        <v>0</v>
      </c>
      <c r="N1627" s="73">
        <v>3142064</v>
      </c>
      <c r="O1627" s="73">
        <v>3343157</v>
      </c>
      <c r="P1627" s="73">
        <v>95</v>
      </c>
      <c r="Q1627" s="73">
        <v>3240641.5473679998</v>
      </c>
      <c r="R1627" s="73">
        <v>1355421</v>
      </c>
      <c r="S1627" s="73">
        <v>2984961</v>
      </c>
      <c r="T1627" s="73">
        <v>693</v>
      </c>
      <c r="U1627" s="73">
        <v>2375941.2568509998</v>
      </c>
      <c r="V1627" s="73">
        <v>2984961</v>
      </c>
      <c r="W1627" s="73">
        <v>3651720</v>
      </c>
      <c r="X1627" s="73">
        <v>292</v>
      </c>
      <c r="Y1627" s="73">
        <v>3148829.9139009998</v>
      </c>
      <c r="Z1627" s="73">
        <v>0</v>
      </c>
      <c r="AA1627" s="73">
        <v>8954883</v>
      </c>
      <c r="AB1627" s="73">
        <v>681.5</v>
      </c>
      <c r="AC1627" s="73">
        <v>3089762.8942760001</v>
      </c>
      <c r="AD1627" s="75">
        <f t="shared" si="75"/>
        <v>1646527290.9977429</v>
      </c>
      <c r="AE1627" s="74">
        <f t="shared" si="76"/>
        <v>693</v>
      </c>
      <c r="AF1627" s="75">
        <f t="shared" si="77"/>
        <v>2375941.2568509998</v>
      </c>
    </row>
    <row r="1628" spans="1:32">
      <c r="A1628" s="69" t="s">
        <v>5531</v>
      </c>
      <c r="B1628" s="71" t="s">
        <v>2408</v>
      </c>
      <c r="C1628" s="71"/>
      <c r="D1628" s="72" t="s">
        <v>1215</v>
      </c>
      <c r="E1628" s="71" t="s">
        <v>1914</v>
      </c>
      <c r="F1628" s="71" t="s">
        <v>1915</v>
      </c>
      <c r="G1628" s="71"/>
      <c r="H1628" s="71" t="s">
        <v>1237</v>
      </c>
      <c r="I1628" s="71" t="s">
        <v>1215</v>
      </c>
      <c r="J1628" s="73">
        <v>1708</v>
      </c>
      <c r="K1628" s="73">
        <v>34580</v>
      </c>
      <c r="L1628" s="73">
        <v>48629</v>
      </c>
      <c r="M1628" s="73">
        <v>33838.007396000001</v>
      </c>
      <c r="N1628" s="73">
        <v>1908</v>
      </c>
      <c r="O1628" s="73">
        <v>185250</v>
      </c>
      <c r="P1628" s="73">
        <v>4339.6000000000004</v>
      </c>
      <c r="Q1628" s="73">
        <v>34951.709797000003</v>
      </c>
      <c r="R1628" s="73">
        <v>0</v>
      </c>
      <c r="S1628" s="73">
        <v>0</v>
      </c>
      <c r="T1628" s="73">
        <v>0</v>
      </c>
      <c r="U1628" s="73">
        <v>0</v>
      </c>
      <c r="V1628" s="73">
        <v>5.7</v>
      </c>
      <c r="W1628" s="73">
        <v>43020</v>
      </c>
      <c r="X1628" s="73">
        <v>783.4</v>
      </c>
      <c r="Y1628" s="73">
        <v>34979.475743000003</v>
      </c>
      <c r="Z1628" s="73">
        <v>31.52777</v>
      </c>
      <c r="AA1628" s="73">
        <v>297900</v>
      </c>
      <c r="AB1628" s="73">
        <v>14248</v>
      </c>
      <c r="AC1628" s="73">
        <v>17421.693078</v>
      </c>
      <c r="AD1628" s="75">
        <f t="shared" si="75"/>
        <v>1645508461.660084</v>
      </c>
      <c r="AE1628" s="74">
        <f t="shared" si="76"/>
        <v>48629</v>
      </c>
      <c r="AF1628" s="75">
        <f t="shared" si="77"/>
        <v>33838.007396000001</v>
      </c>
    </row>
    <row r="1629" spans="1:32">
      <c r="A1629" s="69" t="s">
        <v>5532</v>
      </c>
      <c r="B1629" s="71" t="s">
        <v>5533</v>
      </c>
      <c r="C1629" s="71"/>
      <c r="D1629" s="72" t="s">
        <v>1215</v>
      </c>
      <c r="E1629" s="71" t="s">
        <v>5534</v>
      </c>
      <c r="F1629" s="71" t="s">
        <v>5535</v>
      </c>
      <c r="G1629" s="71"/>
      <c r="H1629" s="71" t="s">
        <v>1237</v>
      </c>
      <c r="I1629" s="71" t="s">
        <v>1219</v>
      </c>
      <c r="J1629" s="73">
        <v>68750</v>
      </c>
      <c r="K1629" s="73">
        <v>86257</v>
      </c>
      <c r="L1629" s="73">
        <v>21776</v>
      </c>
      <c r="M1629" s="73">
        <v>74642.804090999998</v>
      </c>
      <c r="N1629" s="73">
        <v>4777</v>
      </c>
      <c r="O1629" s="73">
        <v>3764261</v>
      </c>
      <c r="P1629" s="73">
        <v>3611</v>
      </c>
      <c r="Q1629" s="73">
        <v>82729.648784000005</v>
      </c>
      <c r="R1629" s="73">
        <v>65340</v>
      </c>
      <c r="S1629" s="73">
        <v>76340</v>
      </c>
      <c r="T1629" s="73">
        <v>284</v>
      </c>
      <c r="U1629" s="73">
        <v>68439.295771999998</v>
      </c>
      <c r="V1629" s="73">
        <v>6890</v>
      </c>
      <c r="W1629" s="73">
        <v>102142</v>
      </c>
      <c r="X1629" s="73">
        <v>3185.8</v>
      </c>
      <c r="Y1629" s="73">
        <v>36231.335584</v>
      </c>
      <c r="Z1629" s="73">
        <v>380</v>
      </c>
      <c r="AA1629" s="73">
        <v>304920</v>
      </c>
      <c r="AB1629" s="73">
        <v>9843.9</v>
      </c>
      <c r="AC1629" s="73">
        <v>23095.856811000001</v>
      </c>
      <c r="AD1629" s="75">
        <f t="shared" si="75"/>
        <v>1644858461.8848641</v>
      </c>
      <c r="AE1629" s="74">
        <f t="shared" si="76"/>
        <v>22060</v>
      </c>
      <c r="AF1629" s="75">
        <f t="shared" si="77"/>
        <v>74562.94024863391</v>
      </c>
    </row>
    <row r="1630" spans="1:32">
      <c r="A1630" s="69" t="s">
        <v>5536</v>
      </c>
      <c r="B1630" s="71" t="s">
        <v>5537</v>
      </c>
      <c r="C1630" s="71"/>
      <c r="D1630" s="72" t="s">
        <v>1219</v>
      </c>
      <c r="E1630" s="71" t="s">
        <v>1330</v>
      </c>
      <c r="F1630" s="71" t="s">
        <v>1331</v>
      </c>
      <c r="G1630" s="71"/>
      <c r="H1630" s="71" t="s">
        <v>1237</v>
      </c>
      <c r="I1630" s="71" t="s">
        <v>1219</v>
      </c>
      <c r="J1630" s="73">
        <v>65</v>
      </c>
      <c r="K1630" s="73">
        <v>6252</v>
      </c>
      <c r="L1630" s="73">
        <v>486303</v>
      </c>
      <c r="M1630" s="73">
        <v>3329.2654779999998</v>
      </c>
      <c r="N1630" s="73">
        <v>68</v>
      </c>
      <c r="O1630" s="73">
        <v>9644400</v>
      </c>
      <c r="P1630" s="73">
        <v>251505.5</v>
      </c>
      <c r="Q1630" s="73">
        <v>1764.011671</v>
      </c>
      <c r="R1630" s="73">
        <v>2820</v>
      </c>
      <c r="S1630" s="73">
        <v>7080</v>
      </c>
      <c r="T1630" s="73">
        <v>5698.3333300000004</v>
      </c>
      <c r="U1630" s="73">
        <v>4425.02369</v>
      </c>
      <c r="V1630" s="73">
        <v>49</v>
      </c>
      <c r="W1630" s="73">
        <v>9720</v>
      </c>
      <c r="X1630" s="73">
        <v>82847.16</v>
      </c>
      <c r="Y1630" s="73">
        <v>224.04651899999999</v>
      </c>
      <c r="Z1630" s="73">
        <v>35</v>
      </c>
      <c r="AA1630" s="73">
        <v>7080</v>
      </c>
      <c r="AB1630" s="73">
        <v>73291.173330000005</v>
      </c>
      <c r="AC1630" s="73">
        <v>223.82203899999999</v>
      </c>
      <c r="AD1630" s="75">
        <f t="shared" si="75"/>
        <v>1644247049.7266006</v>
      </c>
      <c r="AE1630" s="74">
        <f t="shared" si="76"/>
        <v>492001.33332999999</v>
      </c>
      <c r="AF1630" s="75">
        <f t="shared" si="77"/>
        <v>3341.9564914547805</v>
      </c>
    </row>
    <row r="1631" spans="1:32">
      <c r="A1631" s="69" t="s">
        <v>5538</v>
      </c>
      <c r="B1631" s="71" t="s">
        <v>5539</v>
      </c>
      <c r="C1631" s="71"/>
      <c r="D1631" s="72" t="s">
        <v>1215</v>
      </c>
      <c r="E1631" s="71" t="s">
        <v>5540</v>
      </c>
      <c r="F1631" s="71" t="s">
        <v>1773</v>
      </c>
      <c r="G1631" s="71"/>
      <c r="H1631" s="71" t="s">
        <v>5541</v>
      </c>
      <c r="I1631" s="71" t="s">
        <v>1215</v>
      </c>
      <c r="J1631" s="73">
        <v>81330</v>
      </c>
      <c r="K1631" s="73">
        <v>141364</v>
      </c>
      <c r="L1631" s="73">
        <v>7044</v>
      </c>
      <c r="M1631" s="73">
        <v>115127.397213</v>
      </c>
      <c r="N1631" s="73">
        <v>28170</v>
      </c>
      <c r="O1631" s="73">
        <v>163032.29999999999</v>
      </c>
      <c r="P1631" s="73">
        <v>3973</v>
      </c>
      <c r="Q1631" s="73">
        <v>99035.359880000004</v>
      </c>
      <c r="R1631" s="73">
        <v>29149</v>
      </c>
      <c r="S1631" s="73">
        <v>125112</v>
      </c>
      <c r="T1631" s="73">
        <v>11546</v>
      </c>
      <c r="U1631" s="73">
        <v>72140.209849000006</v>
      </c>
      <c r="V1631" s="73">
        <v>32032</v>
      </c>
      <c r="W1631" s="73">
        <v>169000</v>
      </c>
      <c r="X1631" s="73">
        <v>4260</v>
      </c>
      <c r="Y1631" s="73">
        <v>76407.629650000003</v>
      </c>
      <c r="Z1631" s="73">
        <v>29149</v>
      </c>
      <c r="AA1631" s="73">
        <v>487980</v>
      </c>
      <c r="AB1631" s="73">
        <v>7118</v>
      </c>
      <c r="AC1631" s="73">
        <v>97636.932562999995</v>
      </c>
      <c r="AD1631" s="75">
        <f t="shared" si="75"/>
        <v>1643888248.8849261</v>
      </c>
      <c r="AE1631" s="74">
        <f t="shared" si="76"/>
        <v>18590</v>
      </c>
      <c r="AF1631" s="75">
        <f t="shared" si="77"/>
        <v>88428.630924417754</v>
      </c>
    </row>
    <row r="1632" spans="1:32">
      <c r="A1632" s="69" t="s">
        <v>5542</v>
      </c>
      <c r="B1632" s="71" t="s">
        <v>5543</v>
      </c>
      <c r="C1632" s="71"/>
      <c r="D1632" s="72" t="s">
        <v>1219</v>
      </c>
      <c r="E1632" s="71" t="s">
        <v>2567</v>
      </c>
      <c r="F1632" s="71" t="s">
        <v>2568</v>
      </c>
      <c r="G1632" s="71"/>
      <c r="H1632" s="71" t="s">
        <v>1237</v>
      </c>
      <c r="I1632" s="71" t="s">
        <v>1219</v>
      </c>
      <c r="J1632" s="73">
        <v>880</v>
      </c>
      <c r="K1632" s="73">
        <v>4335</v>
      </c>
      <c r="L1632" s="73">
        <v>412677</v>
      </c>
      <c r="M1632" s="73">
        <v>3697.9800270000001</v>
      </c>
      <c r="N1632" s="73">
        <v>0</v>
      </c>
      <c r="O1632" s="73">
        <v>62937</v>
      </c>
      <c r="P1632" s="73">
        <v>63701</v>
      </c>
      <c r="Q1632" s="73">
        <v>3913.1959390000002</v>
      </c>
      <c r="R1632" s="73">
        <v>111</v>
      </c>
      <c r="S1632" s="73">
        <v>1060</v>
      </c>
      <c r="T1632" s="73">
        <v>127562</v>
      </c>
      <c r="U1632" s="73">
        <v>919.61994300000003</v>
      </c>
      <c r="V1632" s="73">
        <v>9</v>
      </c>
      <c r="W1632" s="73">
        <v>52500</v>
      </c>
      <c r="X1632" s="73">
        <v>108135.2</v>
      </c>
      <c r="Y1632" s="73">
        <v>451.41540199999997</v>
      </c>
      <c r="Z1632" s="73">
        <v>8</v>
      </c>
      <c r="AA1632" s="73">
        <v>5980</v>
      </c>
      <c r="AB1632" s="73">
        <v>971073</v>
      </c>
      <c r="AC1632" s="73">
        <v>280.06971199999998</v>
      </c>
      <c r="AD1632" s="75">
        <f t="shared" si="75"/>
        <v>1643379862.771245</v>
      </c>
      <c r="AE1632" s="74">
        <f t="shared" si="76"/>
        <v>540239</v>
      </c>
      <c r="AF1632" s="75">
        <f t="shared" si="77"/>
        <v>3041.9496977657018</v>
      </c>
    </row>
    <row r="1633" spans="1:32">
      <c r="A1633" s="69" t="s">
        <v>5544</v>
      </c>
      <c r="B1633" s="71" t="s">
        <v>5545</v>
      </c>
      <c r="C1633" s="71"/>
      <c r="D1633" s="72" t="s">
        <v>1215</v>
      </c>
      <c r="E1633" s="71" t="s">
        <v>5435</v>
      </c>
      <c r="F1633" s="71" t="s">
        <v>5436</v>
      </c>
      <c r="G1633" s="71"/>
      <c r="H1633" s="71" t="s">
        <v>1237</v>
      </c>
      <c r="I1633" s="71" t="s">
        <v>1215</v>
      </c>
      <c r="J1633" s="73">
        <v>139950</v>
      </c>
      <c r="K1633" s="73">
        <v>215930</v>
      </c>
      <c r="L1633" s="73">
        <v>9828</v>
      </c>
      <c r="M1633" s="73">
        <v>166325.474457</v>
      </c>
      <c r="N1633" s="73">
        <v>0</v>
      </c>
      <c r="O1633" s="73">
        <v>242504</v>
      </c>
      <c r="P1633" s="73">
        <v>988</v>
      </c>
      <c r="Q1633" s="73">
        <v>189881.839018</v>
      </c>
      <c r="R1633" s="73">
        <v>160944</v>
      </c>
      <c r="S1633" s="73">
        <v>177831</v>
      </c>
      <c r="T1633" s="73">
        <v>46</v>
      </c>
      <c r="U1633" s="73">
        <v>169135.32608599999</v>
      </c>
      <c r="V1633" s="73">
        <v>76</v>
      </c>
      <c r="W1633" s="73">
        <v>193987</v>
      </c>
      <c r="X1633" s="73">
        <v>1219.21426</v>
      </c>
      <c r="Y1633" s="73">
        <v>7015.006789</v>
      </c>
      <c r="Z1633" s="73">
        <v>76</v>
      </c>
      <c r="AA1633" s="73">
        <v>208570</v>
      </c>
      <c r="AB1633" s="73">
        <v>2312</v>
      </c>
      <c r="AC1633" s="73">
        <v>28966.350775999999</v>
      </c>
      <c r="AD1633" s="75">
        <f t="shared" si="75"/>
        <v>1642426987.963352</v>
      </c>
      <c r="AE1633" s="74">
        <f t="shared" si="76"/>
        <v>9874</v>
      </c>
      <c r="AF1633" s="75">
        <f t="shared" si="77"/>
        <v>166338.56471170264</v>
      </c>
    </row>
    <row r="1634" spans="1:32">
      <c r="A1634" s="69" t="s">
        <v>5546</v>
      </c>
      <c r="B1634" s="71" t="s">
        <v>5547</v>
      </c>
      <c r="C1634" s="71"/>
      <c r="D1634" s="72" t="s">
        <v>1219</v>
      </c>
      <c r="E1634" s="71" t="s">
        <v>2131</v>
      </c>
      <c r="F1634" s="71" t="s">
        <v>2132</v>
      </c>
      <c r="G1634" s="71"/>
      <c r="H1634" s="71" t="s">
        <v>1237</v>
      </c>
      <c r="I1634" s="71" t="s">
        <v>1215</v>
      </c>
      <c r="J1634" s="73">
        <v>23408</v>
      </c>
      <c r="K1634" s="73">
        <v>51122</v>
      </c>
      <c r="L1634" s="73">
        <v>37806</v>
      </c>
      <c r="M1634" s="73">
        <v>43415.603841999997</v>
      </c>
      <c r="N1634" s="73">
        <v>0</v>
      </c>
      <c r="O1634" s="73">
        <v>88698</v>
      </c>
      <c r="P1634" s="73">
        <v>2333</v>
      </c>
      <c r="Q1634" s="73">
        <v>45305.600787000003</v>
      </c>
      <c r="R1634" s="73">
        <v>0</v>
      </c>
      <c r="S1634" s="73">
        <v>0</v>
      </c>
      <c r="T1634" s="73">
        <v>0</v>
      </c>
      <c r="U1634" s="73">
        <v>0</v>
      </c>
      <c r="V1634" s="73">
        <v>877</v>
      </c>
      <c r="W1634" s="73">
        <v>65548</v>
      </c>
      <c r="X1634" s="73">
        <v>2758</v>
      </c>
      <c r="Y1634" s="73">
        <v>1384.3879589999999</v>
      </c>
      <c r="Z1634" s="73">
        <v>244</v>
      </c>
      <c r="AA1634" s="73">
        <v>43817</v>
      </c>
      <c r="AB1634" s="73">
        <v>6080</v>
      </c>
      <c r="AC1634" s="73">
        <v>31706.522038999999</v>
      </c>
      <c r="AD1634" s="75">
        <f t="shared" si="75"/>
        <v>1641370318.850652</v>
      </c>
      <c r="AE1634" s="74">
        <f t="shared" si="76"/>
        <v>37806</v>
      </c>
      <c r="AF1634" s="75">
        <f t="shared" si="77"/>
        <v>43415.603841999997</v>
      </c>
    </row>
    <row r="1635" spans="1:32">
      <c r="A1635" s="69" t="s">
        <v>5548</v>
      </c>
      <c r="B1635" s="71" t="s">
        <v>5549</v>
      </c>
      <c r="C1635" s="71"/>
      <c r="D1635" s="72" t="s">
        <v>1219</v>
      </c>
      <c r="E1635" s="71" t="s">
        <v>3582</v>
      </c>
      <c r="F1635" s="71" t="s">
        <v>3583</v>
      </c>
      <c r="G1635" s="71"/>
      <c r="H1635" s="71" t="s">
        <v>1237</v>
      </c>
      <c r="I1635" s="71" t="s">
        <v>1215</v>
      </c>
      <c r="J1635" s="73">
        <v>980</v>
      </c>
      <c r="K1635" s="73">
        <v>12773</v>
      </c>
      <c r="L1635" s="73">
        <v>158965</v>
      </c>
      <c r="M1635" s="73">
        <v>10063.995403000001</v>
      </c>
      <c r="N1635" s="73">
        <v>64</v>
      </c>
      <c r="O1635" s="73">
        <v>501240</v>
      </c>
      <c r="P1635" s="73">
        <v>51893.1</v>
      </c>
      <c r="Q1635" s="73">
        <v>6712.0135570000002</v>
      </c>
      <c r="R1635" s="73">
        <v>107</v>
      </c>
      <c r="S1635" s="73">
        <v>2000</v>
      </c>
      <c r="T1635" s="73">
        <v>40773</v>
      </c>
      <c r="U1635" s="73">
        <v>991.91841999999997</v>
      </c>
      <c r="V1635" s="73">
        <v>75</v>
      </c>
      <c r="W1635" s="73">
        <v>52349.99</v>
      </c>
      <c r="X1635" s="73">
        <v>125497.1</v>
      </c>
      <c r="Y1635" s="73">
        <v>584.69121700000005</v>
      </c>
      <c r="Z1635" s="73">
        <v>79</v>
      </c>
      <c r="AA1635" s="73">
        <v>35750</v>
      </c>
      <c r="AB1635" s="73">
        <v>42561.3</v>
      </c>
      <c r="AC1635" s="73">
        <v>3354.488499</v>
      </c>
      <c r="AD1635" s="75">
        <f t="shared" si="75"/>
        <v>1640266518.9765551</v>
      </c>
      <c r="AE1635" s="74">
        <f t="shared" si="76"/>
        <v>199738</v>
      </c>
      <c r="AF1635" s="75">
        <f t="shared" si="77"/>
        <v>8212.0904333504641</v>
      </c>
    </row>
    <row r="1636" spans="1:32">
      <c r="A1636" s="69" t="s">
        <v>5550</v>
      </c>
      <c r="B1636" s="71" t="s">
        <v>5551</v>
      </c>
      <c r="C1636" s="71"/>
      <c r="D1636" s="72" t="s">
        <v>1219</v>
      </c>
      <c r="E1636" s="71" t="s">
        <v>3923</v>
      </c>
      <c r="F1636" s="71" t="s">
        <v>3924</v>
      </c>
      <c r="G1636" s="71"/>
      <c r="H1636" s="71" t="s">
        <v>1794</v>
      </c>
      <c r="I1636" s="71" t="s">
        <v>1215</v>
      </c>
      <c r="J1636" s="73">
        <v>970</v>
      </c>
      <c r="K1636" s="73">
        <v>22449</v>
      </c>
      <c r="L1636" s="73">
        <v>86560</v>
      </c>
      <c r="M1636" s="73">
        <v>18676.201519999999</v>
      </c>
      <c r="N1636" s="73">
        <v>962</v>
      </c>
      <c r="O1636" s="73">
        <v>6641400</v>
      </c>
      <c r="P1636" s="73">
        <v>32969</v>
      </c>
      <c r="Q1636" s="73">
        <v>9010.1925919999994</v>
      </c>
      <c r="R1636" s="73">
        <v>5770</v>
      </c>
      <c r="S1636" s="73">
        <v>17173</v>
      </c>
      <c r="T1636" s="73">
        <v>2568</v>
      </c>
      <c r="U1636" s="73">
        <v>9081.0206350000008</v>
      </c>
      <c r="V1636" s="73">
        <v>1</v>
      </c>
      <c r="W1636" s="73">
        <v>49690</v>
      </c>
      <c r="X1636" s="73">
        <v>18552.5</v>
      </c>
      <c r="Y1636" s="73">
        <v>1028.078808</v>
      </c>
      <c r="Z1636" s="73">
        <v>0</v>
      </c>
      <c r="AA1636" s="73">
        <v>49690</v>
      </c>
      <c r="AB1636" s="73">
        <v>11336</v>
      </c>
      <c r="AC1636" s="73">
        <v>5166.2560729999996</v>
      </c>
      <c r="AD1636" s="75">
        <f t="shared" si="75"/>
        <v>1639932064.5618799</v>
      </c>
      <c r="AE1636" s="74">
        <f t="shared" si="76"/>
        <v>89128</v>
      </c>
      <c r="AF1636" s="75">
        <f t="shared" si="77"/>
        <v>18399.740424579031</v>
      </c>
    </row>
    <row r="1637" spans="1:32">
      <c r="A1637" s="69" t="s">
        <v>5552</v>
      </c>
      <c r="B1637" s="71" t="s">
        <v>5553</v>
      </c>
      <c r="C1637" s="71"/>
      <c r="D1637" s="72" t="s">
        <v>1219</v>
      </c>
      <c r="E1637" s="71" t="s">
        <v>1807</v>
      </c>
      <c r="F1637" s="71" t="s">
        <v>1808</v>
      </c>
      <c r="G1637" s="71"/>
      <c r="H1637" s="71" t="s">
        <v>1296</v>
      </c>
      <c r="I1637" s="71" t="s">
        <v>1219</v>
      </c>
      <c r="J1637" s="73">
        <v>2964</v>
      </c>
      <c r="K1637" s="73">
        <v>5561</v>
      </c>
      <c r="L1637" s="73">
        <v>405472</v>
      </c>
      <c r="M1637" s="73">
        <v>3894.0109000000002</v>
      </c>
      <c r="N1637" s="73">
        <v>0</v>
      </c>
      <c r="O1637" s="73">
        <v>1280532</v>
      </c>
      <c r="P1637" s="73">
        <v>37974.5</v>
      </c>
      <c r="Q1637" s="73">
        <v>4666.6203740000001</v>
      </c>
      <c r="R1637" s="73">
        <v>1500</v>
      </c>
      <c r="S1637" s="73">
        <v>2740</v>
      </c>
      <c r="T1637" s="73">
        <v>31937</v>
      </c>
      <c r="U1637" s="73">
        <v>1861.9568489999999</v>
      </c>
      <c r="V1637" s="73">
        <v>145</v>
      </c>
      <c r="W1637" s="73">
        <v>40640</v>
      </c>
      <c r="X1637" s="73">
        <v>26955.199990000001</v>
      </c>
      <c r="Y1637" s="73">
        <v>554.28319399999998</v>
      </c>
      <c r="Z1637" s="73">
        <v>0</v>
      </c>
      <c r="AA1637" s="73">
        <v>47890</v>
      </c>
      <c r="AB1637" s="73">
        <v>137907.59998999999</v>
      </c>
      <c r="AC1637" s="73">
        <v>375.64514000000003</v>
      </c>
      <c r="AD1637" s="75">
        <f t="shared" si="75"/>
        <v>1638377703.5313132</v>
      </c>
      <c r="AE1637" s="74">
        <f t="shared" si="76"/>
        <v>437409</v>
      </c>
      <c r="AF1637" s="75">
        <f t="shared" si="77"/>
        <v>3745.6424159798112</v>
      </c>
    </row>
    <row r="1638" spans="1:32">
      <c r="A1638" s="69" t="s">
        <v>5554</v>
      </c>
      <c r="B1638" s="71" t="s">
        <v>5555</v>
      </c>
      <c r="C1638" s="71"/>
      <c r="D1638" s="72" t="s">
        <v>1219</v>
      </c>
      <c r="E1638" s="71" t="s">
        <v>5435</v>
      </c>
      <c r="F1638" s="71" t="s">
        <v>5436</v>
      </c>
      <c r="G1638" s="71"/>
      <c r="H1638" s="71" t="s">
        <v>1237</v>
      </c>
      <c r="I1638" s="71" t="s">
        <v>1215</v>
      </c>
      <c r="J1638" s="73">
        <v>104735</v>
      </c>
      <c r="K1638" s="73">
        <v>162573</v>
      </c>
      <c r="L1638" s="73">
        <v>8623</v>
      </c>
      <c r="M1638" s="73">
        <v>136225.20328700001</v>
      </c>
      <c r="N1638" s="73">
        <v>0</v>
      </c>
      <c r="O1638" s="73">
        <v>290158</v>
      </c>
      <c r="P1638" s="73">
        <v>17810</v>
      </c>
      <c r="Q1638" s="73">
        <v>8532.9949030000007</v>
      </c>
      <c r="R1638" s="73">
        <v>9800</v>
      </c>
      <c r="S1638" s="73">
        <v>22344</v>
      </c>
      <c r="T1638" s="73">
        <v>41883</v>
      </c>
      <c r="U1638" s="73">
        <v>11059.330223999999</v>
      </c>
      <c r="V1638" s="73">
        <v>1</v>
      </c>
      <c r="W1638" s="73">
        <v>186509</v>
      </c>
      <c r="X1638" s="73">
        <v>201599.33478</v>
      </c>
      <c r="Y1638" s="73">
        <v>1277.7682560000001</v>
      </c>
      <c r="Z1638" s="73">
        <v>26.6</v>
      </c>
      <c r="AA1638" s="73">
        <v>158536</v>
      </c>
      <c r="AB1638" s="73">
        <v>209040.82141999999</v>
      </c>
      <c r="AC1638" s="73">
        <v>1884.966173</v>
      </c>
      <c r="AD1638" s="75">
        <f t="shared" si="75"/>
        <v>1637867855.7155931</v>
      </c>
      <c r="AE1638" s="74">
        <f t="shared" si="76"/>
        <v>50506</v>
      </c>
      <c r="AF1638" s="75">
        <f t="shared" si="77"/>
        <v>32429.1738746999</v>
      </c>
    </row>
    <row r="1639" spans="1:32">
      <c r="A1639" s="69" t="s">
        <v>5556</v>
      </c>
      <c r="B1639" s="71" t="s">
        <v>5557</v>
      </c>
      <c r="C1639" s="71"/>
      <c r="D1639" s="72" t="s">
        <v>1215</v>
      </c>
      <c r="E1639" s="71" t="s">
        <v>3915</v>
      </c>
      <c r="F1639" s="71" t="s">
        <v>3916</v>
      </c>
      <c r="G1639" s="71"/>
      <c r="H1639" s="71" t="s">
        <v>1707</v>
      </c>
      <c r="I1639" s="71" t="s">
        <v>1215</v>
      </c>
      <c r="J1639" s="73">
        <v>3002</v>
      </c>
      <c r="K1639" s="73">
        <v>6000</v>
      </c>
      <c r="L1639" s="73">
        <v>317620</v>
      </c>
      <c r="M1639" s="73">
        <v>4531.9999330000001</v>
      </c>
      <c r="N1639" s="73">
        <v>3667</v>
      </c>
      <c r="O1639" s="73">
        <v>36729</v>
      </c>
      <c r="P1639" s="73">
        <v>20199</v>
      </c>
      <c r="Q1639" s="73">
        <v>6307.2381740000001</v>
      </c>
      <c r="R1639" s="73">
        <v>3311</v>
      </c>
      <c r="S1639" s="73">
        <v>4600</v>
      </c>
      <c r="T1639" s="73">
        <v>48130</v>
      </c>
      <c r="U1639" s="73">
        <v>4119.6345270000002</v>
      </c>
      <c r="V1639" s="73">
        <v>1472</v>
      </c>
      <c r="W1639" s="73">
        <v>10600</v>
      </c>
      <c r="X1639" s="73">
        <v>7313</v>
      </c>
      <c r="Y1639" s="73">
        <v>5344.2258940000002</v>
      </c>
      <c r="Z1639" s="73">
        <v>0</v>
      </c>
      <c r="AA1639" s="73">
        <v>672000</v>
      </c>
      <c r="AB1639" s="73">
        <v>43692</v>
      </c>
      <c r="AC1639" s="73">
        <v>5617.8169909999997</v>
      </c>
      <c r="AD1639" s="75">
        <f t="shared" si="75"/>
        <v>1637731828.5039701</v>
      </c>
      <c r="AE1639" s="74">
        <f t="shared" si="76"/>
        <v>365750</v>
      </c>
      <c r="AF1639" s="75">
        <f t="shared" si="77"/>
        <v>4477.7356896895972</v>
      </c>
    </row>
    <row r="1640" spans="1:32">
      <c r="A1640" s="69" t="s">
        <v>5558</v>
      </c>
      <c r="B1640" s="71" t="s">
        <v>2134</v>
      </c>
      <c r="C1640" s="71"/>
      <c r="D1640" s="72" t="s">
        <v>1219</v>
      </c>
      <c r="E1640" s="71" t="s">
        <v>2135</v>
      </c>
      <c r="F1640" s="71" t="s">
        <v>2136</v>
      </c>
      <c r="G1640" s="71"/>
      <c r="H1640" s="71" t="s">
        <v>2128</v>
      </c>
      <c r="I1640" s="71" t="s">
        <v>1215</v>
      </c>
      <c r="J1640" s="73">
        <v>8839</v>
      </c>
      <c r="K1640" s="73">
        <v>11017</v>
      </c>
      <c r="L1640" s="73">
        <v>167082</v>
      </c>
      <c r="M1640" s="73">
        <v>9788.5482869999996</v>
      </c>
      <c r="N1640" s="73">
        <v>8596.6503900000007</v>
      </c>
      <c r="O1640" s="73">
        <v>13082</v>
      </c>
      <c r="P1640" s="73">
        <v>859</v>
      </c>
      <c r="Q1640" s="73">
        <v>10778.194433999999</v>
      </c>
      <c r="R1640" s="73">
        <v>9288</v>
      </c>
      <c r="S1640" s="73">
        <v>9840</v>
      </c>
      <c r="T1640" s="73">
        <v>145</v>
      </c>
      <c r="U1640" s="73">
        <v>9333.6827539999995</v>
      </c>
      <c r="V1640" s="73">
        <v>10549</v>
      </c>
      <c r="W1640" s="73">
        <v>11358</v>
      </c>
      <c r="X1640" s="73">
        <v>4</v>
      </c>
      <c r="Y1640" s="73">
        <v>10953.5</v>
      </c>
      <c r="Z1640" s="73">
        <v>0</v>
      </c>
      <c r="AA1640" s="73">
        <v>0</v>
      </c>
      <c r="AB1640" s="73">
        <v>0</v>
      </c>
      <c r="AC1640" s="73">
        <v>0</v>
      </c>
      <c r="AD1640" s="75">
        <f t="shared" si="75"/>
        <v>1636843608.8878639</v>
      </c>
      <c r="AE1640" s="74">
        <f t="shared" si="76"/>
        <v>167227</v>
      </c>
      <c r="AF1640" s="75">
        <f t="shared" si="77"/>
        <v>9788.1538799826812</v>
      </c>
    </row>
    <row r="1641" spans="1:32">
      <c r="A1641" s="69" t="s">
        <v>5559</v>
      </c>
      <c r="B1641" s="71" t="s">
        <v>5560</v>
      </c>
      <c r="C1641" s="71"/>
      <c r="D1641" s="72" t="s">
        <v>1215</v>
      </c>
      <c r="E1641" s="71" t="s">
        <v>3394</v>
      </c>
      <c r="F1641" s="71" t="s">
        <v>3395</v>
      </c>
      <c r="G1641" s="71"/>
      <c r="H1641" s="71" t="s">
        <v>1237</v>
      </c>
      <c r="I1641" s="71" t="s">
        <v>1215</v>
      </c>
      <c r="J1641" s="73">
        <v>169514</v>
      </c>
      <c r="K1641" s="73">
        <v>210826</v>
      </c>
      <c r="L1641" s="73">
        <v>7945</v>
      </c>
      <c r="M1641" s="73">
        <v>189418.10660299999</v>
      </c>
      <c r="N1641" s="73">
        <v>27222</v>
      </c>
      <c r="O1641" s="73">
        <v>225770</v>
      </c>
      <c r="P1641" s="73">
        <v>1181</v>
      </c>
      <c r="Q1641" s="73">
        <v>177579.61751000001</v>
      </c>
      <c r="R1641" s="73">
        <v>97426</v>
      </c>
      <c r="S1641" s="73">
        <v>175119</v>
      </c>
      <c r="T1641" s="73">
        <v>781</v>
      </c>
      <c r="U1641" s="73">
        <v>168160.14724300001</v>
      </c>
      <c r="V1641" s="73">
        <v>14233</v>
      </c>
      <c r="W1641" s="73">
        <v>266399</v>
      </c>
      <c r="X1641" s="73">
        <v>1563.57996</v>
      </c>
      <c r="Y1641" s="73">
        <v>58188.674102999998</v>
      </c>
      <c r="Z1641" s="73">
        <v>93</v>
      </c>
      <c r="AA1641" s="73">
        <v>214782.47</v>
      </c>
      <c r="AB1641" s="73">
        <v>5518</v>
      </c>
      <c r="AC1641" s="73">
        <v>33433.721986999997</v>
      </c>
      <c r="AD1641" s="75">
        <f t="shared" si="75"/>
        <v>1636259931.957618</v>
      </c>
      <c r="AE1641" s="74">
        <f t="shared" si="76"/>
        <v>8726</v>
      </c>
      <c r="AF1641" s="75">
        <f t="shared" si="77"/>
        <v>187515.46320852829</v>
      </c>
    </row>
    <row r="1642" spans="1:32">
      <c r="A1642" s="69" t="s">
        <v>5561</v>
      </c>
      <c r="B1642" s="71" t="s">
        <v>5562</v>
      </c>
      <c r="C1642" s="71"/>
      <c r="D1642" s="72" t="s">
        <v>1219</v>
      </c>
      <c r="E1642" s="71" t="s">
        <v>3189</v>
      </c>
      <c r="F1642" s="71" t="s">
        <v>3190</v>
      </c>
      <c r="G1642" s="71"/>
      <c r="H1642" s="71" t="s">
        <v>1237</v>
      </c>
      <c r="I1642" s="71" t="s">
        <v>1215</v>
      </c>
      <c r="J1642" s="73">
        <v>47602</v>
      </c>
      <c r="K1642" s="73">
        <v>106056</v>
      </c>
      <c r="L1642" s="73">
        <v>10734</v>
      </c>
      <c r="M1642" s="73">
        <v>104097.210356</v>
      </c>
      <c r="N1642" s="73">
        <v>0</v>
      </c>
      <c r="O1642" s="73">
        <v>0</v>
      </c>
      <c r="P1642" s="73">
        <v>0</v>
      </c>
      <c r="Q1642" s="73">
        <v>0</v>
      </c>
      <c r="R1642" s="73">
        <v>11400</v>
      </c>
      <c r="S1642" s="73">
        <v>91898</v>
      </c>
      <c r="T1642" s="73">
        <v>20526</v>
      </c>
      <c r="U1642" s="73">
        <v>25242.202420000001</v>
      </c>
      <c r="V1642" s="73">
        <v>0</v>
      </c>
      <c r="W1642" s="73">
        <v>0</v>
      </c>
      <c r="X1642" s="73">
        <v>0</v>
      </c>
      <c r="Y1642" s="73">
        <v>0</v>
      </c>
      <c r="Z1642" s="73">
        <v>126495</v>
      </c>
      <c r="AA1642" s="73">
        <v>126495</v>
      </c>
      <c r="AB1642" s="73">
        <v>2</v>
      </c>
      <c r="AC1642" s="73">
        <v>126495</v>
      </c>
      <c r="AD1642" s="75">
        <f t="shared" si="75"/>
        <v>1635500902.834224</v>
      </c>
      <c r="AE1642" s="74">
        <f t="shared" si="76"/>
        <v>31260</v>
      </c>
      <c r="AF1642" s="75">
        <f t="shared" si="77"/>
        <v>52319.286718945106</v>
      </c>
    </row>
    <row r="1643" spans="1:32">
      <c r="A1643" s="69" t="s">
        <v>5563</v>
      </c>
      <c r="B1643" s="71" t="s">
        <v>5564</v>
      </c>
      <c r="C1643" s="71"/>
      <c r="D1643" s="72" t="s">
        <v>1215</v>
      </c>
      <c r="E1643" s="71" t="s">
        <v>1314</v>
      </c>
      <c r="F1643" s="71" t="s">
        <v>1315</v>
      </c>
      <c r="G1643" s="71"/>
      <c r="H1643" s="71" t="s">
        <v>1224</v>
      </c>
      <c r="I1643" s="71" t="s">
        <v>1215</v>
      </c>
      <c r="J1643" s="73">
        <v>8820600</v>
      </c>
      <c r="K1643" s="73">
        <v>11158059</v>
      </c>
      <c r="L1643" s="73">
        <v>33</v>
      </c>
      <c r="M1643" s="73">
        <v>9956586.3636360001</v>
      </c>
      <c r="N1643" s="73">
        <v>9631891</v>
      </c>
      <c r="O1643" s="73">
        <v>9792423</v>
      </c>
      <c r="P1643" s="73">
        <v>2</v>
      </c>
      <c r="Q1643" s="73">
        <v>9712157</v>
      </c>
      <c r="R1643" s="73">
        <v>6068198</v>
      </c>
      <c r="S1643" s="73">
        <v>9702660</v>
      </c>
      <c r="T1643" s="73">
        <v>144</v>
      </c>
      <c r="U1643" s="73">
        <v>9057445.8819399998</v>
      </c>
      <c r="V1643" s="73">
        <v>0</v>
      </c>
      <c r="W1643" s="73">
        <v>0</v>
      </c>
      <c r="X1643" s="73">
        <v>0</v>
      </c>
      <c r="Y1643" s="73">
        <v>0</v>
      </c>
      <c r="Z1643" s="73">
        <v>29644</v>
      </c>
      <c r="AA1643" s="73">
        <v>174647880</v>
      </c>
      <c r="AB1643" s="73">
        <v>185</v>
      </c>
      <c r="AC1643" s="73">
        <v>5729570.7243210003</v>
      </c>
      <c r="AD1643" s="75">
        <f t="shared" si="75"/>
        <v>1632839556.9993482</v>
      </c>
      <c r="AE1643" s="74">
        <f t="shared" si="76"/>
        <v>177</v>
      </c>
      <c r="AF1643" s="75">
        <f t="shared" si="77"/>
        <v>9225082.2429341711</v>
      </c>
    </row>
    <row r="1644" spans="1:32">
      <c r="A1644" s="69" t="s">
        <v>5565</v>
      </c>
      <c r="B1644" s="71" t="s">
        <v>2154</v>
      </c>
      <c r="C1644" s="71"/>
      <c r="D1644" s="72" t="s">
        <v>1219</v>
      </c>
      <c r="E1644" s="71" t="s">
        <v>1813</v>
      </c>
      <c r="F1644" s="71" t="s">
        <v>1814</v>
      </c>
      <c r="G1644" s="71"/>
      <c r="H1644" s="71" t="s">
        <v>1237</v>
      </c>
      <c r="I1644" s="71" t="s">
        <v>1219</v>
      </c>
      <c r="J1644" s="73">
        <v>25</v>
      </c>
      <c r="K1644" s="73">
        <v>25</v>
      </c>
      <c r="L1644" s="73">
        <v>260</v>
      </c>
      <c r="M1644" s="73">
        <v>25</v>
      </c>
      <c r="N1644" s="73">
        <v>20</v>
      </c>
      <c r="O1644" s="73">
        <v>26250</v>
      </c>
      <c r="P1644" s="73">
        <v>1471634</v>
      </c>
      <c r="Q1644" s="73">
        <v>36.918070999999998</v>
      </c>
      <c r="R1644" s="73">
        <v>22</v>
      </c>
      <c r="S1644" s="73">
        <v>4800</v>
      </c>
      <c r="T1644" s="73">
        <v>824804</v>
      </c>
      <c r="U1644" s="73">
        <v>1978.4644020000001</v>
      </c>
      <c r="V1644" s="73">
        <v>19</v>
      </c>
      <c r="W1644" s="73">
        <v>18000</v>
      </c>
      <c r="X1644" s="73">
        <v>1226575.6599999999</v>
      </c>
      <c r="Y1644" s="73">
        <v>47.305247000000001</v>
      </c>
      <c r="Z1644" s="73">
        <v>1</v>
      </c>
      <c r="AA1644" s="73">
        <v>11958</v>
      </c>
      <c r="AB1644" s="73">
        <v>1450532.3333300001</v>
      </c>
      <c r="AC1644" s="73">
        <v>58.116461000000001</v>
      </c>
      <c r="AD1644" s="75">
        <f t="shared" si="75"/>
        <v>1631851852.627208</v>
      </c>
      <c r="AE1644" s="74">
        <f t="shared" si="76"/>
        <v>825064</v>
      </c>
      <c r="AF1644" s="75">
        <f t="shared" si="77"/>
        <v>1977.8488124887378</v>
      </c>
    </row>
    <row r="1645" spans="1:32">
      <c r="A1645" s="69" t="s">
        <v>5566</v>
      </c>
      <c r="B1645" s="71" t="s">
        <v>4855</v>
      </c>
      <c r="C1645" s="71"/>
      <c r="D1645" s="72" t="s">
        <v>1219</v>
      </c>
      <c r="E1645" s="71" t="s">
        <v>3139</v>
      </c>
      <c r="F1645" s="71" t="s">
        <v>3140</v>
      </c>
      <c r="G1645" s="71"/>
      <c r="H1645" s="71" t="s">
        <v>1621</v>
      </c>
      <c r="I1645" s="71" t="s">
        <v>1215</v>
      </c>
      <c r="J1645" s="73">
        <v>801</v>
      </c>
      <c r="K1645" s="73">
        <v>1690</v>
      </c>
      <c r="L1645" s="73">
        <v>1085164</v>
      </c>
      <c r="M1645" s="73">
        <v>1503.389365</v>
      </c>
      <c r="N1645" s="73">
        <v>1394</v>
      </c>
      <c r="O1645" s="73">
        <v>1800</v>
      </c>
      <c r="P1645" s="73">
        <v>176</v>
      </c>
      <c r="Q1645" s="73">
        <v>1572.5852259999999</v>
      </c>
      <c r="R1645" s="73">
        <v>0</v>
      </c>
      <c r="S1645" s="73">
        <v>0</v>
      </c>
      <c r="T1645" s="73">
        <v>0</v>
      </c>
      <c r="U1645" s="73">
        <v>0</v>
      </c>
      <c r="V1645" s="73">
        <v>3664</v>
      </c>
      <c r="W1645" s="73">
        <v>3664</v>
      </c>
      <c r="X1645" s="73">
        <v>24</v>
      </c>
      <c r="Y1645" s="73">
        <v>3664</v>
      </c>
      <c r="Z1645" s="73">
        <v>3664</v>
      </c>
      <c r="AA1645" s="73">
        <v>3770</v>
      </c>
      <c r="AB1645" s="73">
        <v>38</v>
      </c>
      <c r="AC1645" s="73">
        <v>3703.052631</v>
      </c>
      <c r="AD1645" s="75">
        <f t="shared" si="75"/>
        <v>1631424016.8808601</v>
      </c>
      <c r="AE1645" s="74">
        <f t="shared" si="76"/>
        <v>1085164</v>
      </c>
      <c r="AF1645" s="75">
        <f t="shared" si="77"/>
        <v>1503.389365</v>
      </c>
    </row>
    <row r="1646" spans="1:32">
      <c r="A1646" s="69" t="s">
        <v>5567</v>
      </c>
      <c r="B1646" s="71" t="s">
        <v>5568</v>
      </c>
      <c r="C1646" s="71"/>
      <c r="D1646" s="72" t="s">
        <v>1219</v>
      </c>
      <c r="E1646" s="71" t="s">
        <v>4531</v>
      </c>
      <c r="F1646" s="71" t="s">
        <v>3160</v>
      </c>
      <c r="G1646" s="71"/>
      <c r="H1646" s="71" t="s">
        <v>1611</v>
      </c>
      <c r="I1646" s="71" t="s">
        <v>1215</v>
      </c>
      <c r="J1646" s="73">
        <v>900</v>
      </c>
      <c r="K1646" s="73">
        <v>211512</v>
      </c>
      <c r="L1646" s="73">
        <v>492717</v>
      </c>
      <c r="M1646" s="73">
        <v>3220.4795629999999</v>
      </c>
      <c r="N1646" s="73">
        <v>1202</v>
      </c>
      <c r="O1646" s="73">
        <v>1391000</v>
      </c>
      <c r="P1646" s="73">
        <v>89446</v>
      </c>
      <c r="Q1646" s="73">
        <v>4997.1481169999997</v>
      </c>
      <c r="R1646" s="73">
        <v>1050</v>
      </c>
      <c r="S1646" s="73">
        <v>1900</v>
      </c>
      <c r="T1646" s="73">
        <v>32604</v>
      </c>
      <c r="U1646" s="73">
        <v>1363.5989420000001</v>
      </c>
      <c r="V1646" s="73">
        <v>822</v>
      </c>
      <c r="W1646" s="73">
        <v>12720</v>
      </c>
      <c r="X1646" s="73">
        <v>21091</v>
      </c>
      <c r="Y1646" s="73">
        <v>2987.6421740000001</v>
      </c>
      <c r="Z1646" s="73">
        <v>0</v>
      </c>
      <c r="AA1646" s="73">
        <v>61560</v>
      </c>
      <c r="AB1646" s="73">
        <v>11375</v>
      </c>
      <c r="AC1646" s="73">
        <v>2496.476658</v>
      </c>
      <c r="AD1646" s="75">
        <f t="shared" si="75"/>
        <v>1631243808.7476389</v>
      </c>
      <c r="AE1646" s="74">
        <f t="shared" si="76"/>
        <v>525321</v>
      </c>
      <c r="AF1646" s="75">
        <f t="shared" si="77"/>
        <v>3105.2324364486458</v>
      </c>
    </row>
    <row r="1647" spans="1:32">
      <c r="A1647" s="69" t="s">
        <v>5569</v>
      </c>
      <c r="B1647" s="71" t="s">
        <v>5570</v>
      </c>
      <c r="C1647" s="71"/>
      <c r="D1647" s="72" t="s">
        <v>1219</v>
      </c>
      <c r="E1647" s="71" t="s">
        <v>3089</v>
      </c>
      <c r="F1647" s="71" t="s">
        <v>3090</v>
      </c>
      <c r="G1647" s="71"/>
      <c r="H1647" s="71" t="s">
        <v>1237</v>
      </c>
      <c r="I1647" s="71" t="s">
        <v>1215</v>
      </c>
      <c r="J1647" s="73">
        <v>0</v>
      </c>
      <c r="K1647" s="73">
        <v>2370</v>
      </c>
      <c r="L1647" s="73">
        <v>890991</v>
      </c>
      <c r="M1647" s="73">
        <v>1829.99864</v>
      </c>
      <c r="N1647" s="73">
        <v>0</v>
      </c>
      <c r="O1647" s="73">
        <v>1071000</v>
      </c>
      <c r="P1647" s="73">
        <v>58114</v>
      </c>
      <c r="Q1647" s="73">
        <v>2684.2014260000001</v>
      </c>
      <c r="R1647" s="73">
        <v>0</v>
      </c>
      <c r="S1647" s="73">
        <v>0</v>
      </c>
      <c r="T1647" s="73">
        <v>0</v>
      </c>
      <c r="U1647" s="73">
        <v>0</v>
      </c>
      <c r="V1647" s="73">
        <v>2736</v>
      </c>
      <c r="W1647" s="73">
        <v>3386</v>
      </c>
      <c r="X1647" s="73">
        <v>121</v>
      </c>
      <c r="Y1647" s="73">
        <v>3237.6363620000002</v>
      </c>
      <c r="Z1647" s="73">
        <v>1668</v>
      </c>
      <c r="AA1647" s="73">
        <v>2240</v>
      </c>
      <c r="AB1647" s="73">
        <v>378</v>
      </c>
      <c r="AC1647" s="73">
        <v>2020.4074069999999</v>
      </c>
      <c r="AD1647" s="75">
        <f t="shared" si="75"/>
        <v>1630512318.2522399</v>
      </c>
      <c r="AE1647" s="74">
        <f t="shared" si="76"/>
        <v>890991</v>
      </c>
      <c r="AF1647" s="75">
        <f t="shared" si="77"/>
        <v>1829.99864</v>
      </c>
    </row>
    <row r="1648" spans="1:32">
      <c r="A1648" s="69" t="s">
        <v>5571</v>
      </c>
      <c r="B1648" s="71" t="s">
        <v>3321</v>
      </c>
      <c r="C1648" s="71"/>
      <c r="D1648" s="72" t="s">
        <v>1219</v>
      </c>
      <c r="E1648" s="71" t="s">
        <v>2285</v>
      </c>
      <c r="F1648" s="71" t="s">
        <v>2286</v>
      </c>
      <c r="G1648" s="71"/>
      <c r="H1648" s="71" t="s">
        <v>1237</v>
      </c>
      <c r="I1648" s="71" t="s">
        <v>1219</v>
      </c>
      <c r="J1648" s="73">
        <v>1183</v>
      </c>
      <c r="K1648" s="73">
        <v>17262</v>
      </c>
      <c r="L1648" s="73">
        <v>115566</v>
      </c>
      <c r="M1648" s="73">
        <v>13825.775517</v>
      </c>
      <c r="N1648" s="73">
        <v>0</v>
      </c>
      <c r="O1648" s="73">
        <v>871822</v>
      </c>
      <c r="P1648" s="73">
        <v>387891</v>
      </c>
      <c r="Q1648" s="73">
        <v>2104.7309879999998</v>
      </c>
      <c r="R1648" s="73">
        <v>101</v>
      </c>
      <c r="S1648" s="73">
        <v>1650</v>
      </c>
      <c r="T1648" s="73">
        <v>67600</v>
      </c>
      <c r="U1648" s="73">
        <v>473.509612</v>
      </c>
      <c r="V1648" s="73">
        <v>23</v>
      </c>
      <c r="W1648" s="73">
        <v>36888</v>
      </c>
      <c r="X1648" s="73">
        <v>1878993.9</v>
      </c>
      <c r="Y1648" s="73">
        <v>175.905901</v>
      </c>
      <c r="Z1648" s="73">
        <v>0</v>
      </c>
      <c r="AA1648" s="73">
        <v>1172633</v>
      </c>
      <c r="AB1648" s="73">
        <v>5918339.5366599998</v>
      </c>
      <c r="AC1648" s="73">
        <v>206.078315</v>
      </c>
      <c r="AD1648" s="75">
        <f t="shared" si="75"/>
        <v>1629798823.1688221</v>
      </c>
      <c r="AE1648" s="74">
        <f t="shared" si="76"/>
        <v>183166</v>
      </c>
      <c r="AF1648" s="75">
        <f t="shared" si="77"/>
        <v>8897.9331489950218</v>
      </c>
    </row>
    <row r="1649" spans="1:32">
      <c r="A1649" s="69" t="s">
        <v>5572</v>
      </c>
      <c r="B1649" s="71" t="s">
        <v>5573</v>
      </c>
      <c r="C1649" s="71"/>
      <c r="D1649" s="72" t="s">
        <v>1219</v>
      </c>
      <c r="E1649" s="71" t="s">
        <v>5008</v>
      </c>
      <c r="F1649" s="71" t="s">
        <v>5009</v>
      </c>
      <c r="G1649" s="71"/>
      <c r="H1649" s="71" t="s">
        <v>1794</v>
      </c>
      <c r="I1649" s="71" t="s">
        <v>1215</v>
      </c>
      <c r="J1649" s="73">
        <v>25105</v>
      </c>
      <c r="K1649" s="73">
        <v>31984</v>
      </c>
      <c r="L1649" s="73">
        <v>54511</v>
      </c>
      <c r="M1649" s="73">
        <v>27192.239909</v>
      </c>
      <c r="N1649" s="73">
        <v>0</v>
      </c>
      <c r="O1649" s="73">
        <v>559460</v>
      </c>
      <c r="P1649" s="73">
        <v>16129</v>
      </c>
      <c r="Q1649" s="73">
        <v>7489.4843929999997</v>
      </c>
      <c r="R1649" s="73">
        <v>1500</v>
      </c>
      <c r="S1649" s="73">
        <v>17221</v>
      </c>
      <c r="T1649" s="73">
        <v>32004</v>
      </c>
      <c r="U1649" s="73">
        <v>4560.5468000000001</v>
      </c>
      <c r="V1649" s="73">
        <v>198</v>
      </c>
      <c r="W1649" s="73">
        <v>32810</v>
      </c>
      <c r="X1649" s="73">
        <v>8051.1</v>
      </c>
      <c r="Y1649" s="73">
        <v>1840.303028</v>
      </c>
      <c r="Z1649" s="73">
        <v>0</v>
      </c>
      <c r="AA1649" s="73">
        <v>30200</v>
      </c>
      <c r="AB1649" s="73">
        <v>24226</v>
      </c>
      <c r="AC1649" s="73">
        <v>2678.5347959999999</v>
      </c>
      <c r="AD1649" s="75">
        <f t="shared" si="75"/>
        <v>1628231929.4666989</v>
      </c>
      <c r="AE1649" s="74">
        <f t="shared" si="76"/>
        <v>86515</v>
      </c>
      <c r="AF1649" s="75">
        <f t="shared" si="77"/>
        <v>18820.226890905611</v>
      </c>
    </row>
    <row r="1650" spans="1:32">
      <c r="A1650" s="69" t="s">
        <v>5574</v>
      </c>
      <c r="B1650" s="71" t="s">
        <v>5575</v>
      </c>
      <c r="C1650" s="71"/>
      <c r="D1650" s="72" t="s">
        <v>1219</v>
      </c>
      <c r="E1650" s="71" t="s">
        <v>1716</v>
      </c>
      <c r="F1650" s="71" t="s">
        <v>1717</v>
      </c>
      <c r="G1650" s="71"/>
      <c r="H1650" s="71" t="s">
        <v>1237</v>
      </c>
      <c r="I1650" s="71" t="s">
        <v>1219</v>
      </c>
      <c r="J1650" s="73">
        <v>300</v>
      </c>
      <c r="K1650" s="73">
        <v>15630</v>
      </c>
      <c r="L1650" s="73">
        <v>103072</v>
      </c>
      <c r="M1650" s="73">
        <v>12784.300909</v>
      </c>
      <c r="N1650" s="73">
        <v>0</v>
      </c>
      <c r="O1650" s="73">
        <v>96030</v>
      </c>
      <c r="P1650" s="73">
        <v>9669.3333299999995</v>
      </c>
      <c r="Q1650" s="73">
        <v>15073.980407999999</v>
      </c>
      <c r="R1650" s="73">
        <v>3572</v>
      </c>
      <c r="S1650" s="73">
        <v>4725</v>
      </c>
      <c r="T1650" s="73">
        <v>72209</v>
      </c>
      <c r="U1650" s="73">
        <v>4283.3929369999996</v>
      </c>
      <c r="V1650" s="73">
        <v>53</v>
      </c>
      <c r="W1650" s="73">
        <v>18900</v>
      </c>
      <c r="X1650" s="73">
        <v>65301.533170000002</v>
      </c>
      <c r="Y1650" s="73">
        <v>1264.1286050000001</v>
      </c>
      <c r="Z1650" s="73">
        <v>4.0999999999999996</v>
      </c>
      <c r="AA1650" s="73">
        <v>14608.5</v>
      </c>
      <c r="AB1650" s="73">
        <v>102956.33331</v>
      </c>
      <c r="AC1650" s="73">
        <v>918.75731199999996</v>
      </c>
      <c r="AD1650" s="75">
        <f t="shared" si="75"/>
        <v>1627002983.880281</v>
      </c>
      <c r="AE1650" s="74">
        <f t="shared" si="76"/>
        <v>175281</v>
      </c>
      <c r="AF1650" s="75">
        <f t="shared" si="77"/>
        <v>9282.2552580158772</v>
      </c>
    </row>
    <row r="1651" spans="1:32">
      <c r="A1651" s="69" t="s">
        <v>5576</v>
      </c>
      <c r="B1651" s="71" t="s">
        <v>5577</v>
      </c>
      <c r="C1651" s="71"/>
      <c r="D1651" s="72" t="s">
        <v>1215</v>
      </c>
      <c r="E1651" s="71" t="s">
        <v>1330</v>
      </c>
      <c r="F1651" s="71" t="s">
        <v>1331</v>
      </c>
      <c r="G1651" s="71"/>
      <c r="H1651" s="71" t="s">
        <v>1237</v>
      </c>
      <c r="I1651" s="71" t="s">
        <v>1215</v>
      </c>
      <c r="J1651" s="73">
        <v>0</v>
      </c>
      <c r="K1651" s="73">
        <v>5444</v>
      </c>
      <c r="L1651" s="73">
        <v>347591</v>
      </c>
      <c r="M1651" s="73">
        <v>4680.5059499999998</v>
      </c>
      <c r="N1651" s="73">
        <v>3663</v>
      </c>
      <c r="O1651" s="73">
        <v>18406</v>
      </c>
      <c r="P1651" s="73">
        <v>34333</v>
      </c>
      <c r="Q1651" s="73">
        <v>5521.6075929999997</v>
      </c>
      <c r="R1651" s="73">
        <v>0</v>
      </c>
      <c r="S1651" s="73">
        <v>0</v>
      </c>
      <c r="T1651" s="73">
        <v>0</v>
      </c>
      <c r="U1651" s="73">
        <v>0</v>
      </c>
      <c r="V1651" s="73">
        <v>81</v>
      </c>
      <c r="W1651" s="73">
        <v>6445</v>
      </c>
      <c r="X1651" s="73">
        <v>8330.7999999999993</v>
      </c>
      <c r="Y1651" s="73">
        <v>145.884908</v>
      </c>
      <c r="Z1651" s="73">
        <v>1</v>
      </c>
      <c r="AA1651" s="73">
        <v>6500</v>
      </c>
      <c r="AB1651" s="73">
        <v>8538</v>
      </c>
      <c r="AC1651" s="73">
        <v>988.62613799999997</v>
      </c>
      <c r="AD1651" s="75">
        <f t="shared" si="75"/>
        <v>1626901743.66645</v>
      </c>
      <c r="AE1651" s="74">
        <f t="shared" si="76"/>
        <v>347591</v>
      </c>
      <c r="AF1651" s="75">
        <f t="shared" si="77"/>
        <v>4680.5059499999998</v>
      </c>
    </row>
    <row r="1652" spans="1:32">
      <c r="A1652" s="69" t="s">
        <v>5578</v>
      </c>
      <c r="B1652" s="71" t="s">
        <v>2594</v>
      </c>
      <c r="C1652" s="71"/>
      <c r="D1652" s="72" t="s">
        <v>1215</v>
      </c>
      <c r="E1652" s="71" t="s">
        <v>2595</v>
      </c>
      <c r="F1652" s="71" t="s">
        <v>2596</v>
      </c>
      <c r="G1652" s="71"/>
      <c r="H1652" s="71" t="s">
        <v>1237</v>
      </c>
      <c r="I1652" s="71" t="s">
        <v>1215</v>
      </c>
      <c r="J1652" s="73">
        <v>51000</v>
      </c>
      <c r="K1652" s="73">
        <v>94974</v>
      </c>
      <c r="L1652" s="73">
        <v>5333</v>
      </c>
      <c r="M1652" s="73">
        <v>64370.442898000001</v>
      </c>
      <c r="N1652" s="73">
        <v>2000</v>
      </c>
      <c r="O1652" s="73">
        <v>136140</v>
      </c>
      <c r="P1652" s="73">
        <v>19908.666000000001</v>
      </c>
      <c r="Q1652" s="73">
        <v>3105.687437</v>
      </c>
      <c r="R1652" s="73">
        <v>46000</v>
      </c>
      <c r="S1652" s="73">
        <v>94974</v>
      </c>
      <c r="T1652" s="73">
        <v>20385</v>
      </c>
      <c r="U1652" s="73">
        <v>62919.606570000004</v>
      </c>
      <c r="V1652" s="73">
        <v>6</v>
      </c>
      <c r="W1652" s="73">
        <v>109740</v>
      </c>
      <c r="X1652" s="73">
        <v>72699.89</v>
      </c>
      <c r="Y1652" s="73">
        <v>3382.9332810000001</v>
      </c>
      <c r="Z1652" s="73">
        <v>1647</v>
      </c>
      <c r="AA1652" s="73">
        <v>109740</v>
      </c>
      <c r="AB1652" s="73">
        <v>984916.9</v>
      </c>
      <c r="AC1652" s="73">
        <v>2401.3622409999998</v>
      </c>
      <c r="AD1652" s="75">
        <f t="shared" si="75"/>
        <v>1625903751.904484</v>
      </c>
      <c r="AE1652" s="74">
        <f t="shared" si="76"/>
        <v>25718</v>
      </c>
      <c r="AF1652" s="75">
        <f t="shared" si="77"/>
        <v>63220.458507834359</v>
      </c>
    </row>
    <row r="1653" spans="1:32">
      <c r="A1653" s="69" t="s">
        <v>5579</v>
      </c>
      <c r="B1653" s="71" t="s">
        <v>5580</v>
      </c>
      <c r="C1653" s="71"/>
      <c r="D1653" s="72" t="s">
        <v>1219</v>
      </c>
      <c r="E1653" s="71" t="s">
        <v>1319</v>
      </c>
      <c r="F1653" s="71" t="s">
        <v>1486</v>
      </c>
      <c r="G1653" s="71"/>
      <c r="H1653" s="71" t="s">
        <v>1237</v>
      </c>
      <c r="I1653" s="71" t="s">
        <v>1215</v>
      </c>
      <c r="J1653" s="73">
        <v>41796</v>
      </c>
      <c r="K1653" s="73">
        <v>101858</v>
      </c>
      <c r="L1653" s="73">
        <v>11038</v>
      </c>
      <c r="M1653" s="73">
        <v>48145.440381</v>
      </c>
      <c r="N1653" s="73">
        <v>1026</v>
      </c>
      <c r="O1653" s="73">
        <v>102700</v>
      </c>
      <c r="P1653" s="73">
        <v>9286.5720000000001</v>
      </c>
      <c r="Q1653" s="73">
        <v>10903.900344</v>
      </c>
      <c r="R1653" s="73">
        <v>1734</v>
      </c>
      <c r="S1653" s="73">
        <v>67374</v>
      </c>
      <c r="T1653" s="73">
        <v>58490</v>
      </c>
      <c r="U1653" s="73">
        <v>18678.723518999999</v>
      </c>
      <c r="V1653" s="73">
        <v>1440</v>
      </c>
      <c r="W1653" s="73">
        <v>106469</v>
      </c>
      <c r="X1653" s="73">
        <v>17685.210470000002</v>
      </c>
      <c r="Y1653" s="73">
        <v>19542.516881</v>
      </c>
      <c r="Z1653" s="73">
        <v>362</v>
      </c>
      <c r="AA1653" s="73">
        <v>97300</v>
      </c>
      <c r="AB1653" s="73">
        <v>283365.85713000002</v>
      </c>
      <c r="AC1653" s="73">
        <v>1977.15488</v>
      </c>
      <c r="AD1653" s="75">
        <f t="shared" si="75"/>
        <v>1623947909.5517879</v>
      </c>
      <c r="AE1653" s="74">
        <f t="shared" si="76"/>
        <v>69528</v>
      </c>
      <c r="AF1653" s="75">
        <f t="shared" si="77"/>
        <v>23356.747059483776</v>
      </c>
    </row>
    <row r="1654" spans="1:32">
      <c r="A1654" s="69" t="s">
        <v>5581</v>
      </c>
      <c r="B1654" s="71" t="s">
        <v>5504</v>
      </c>
      <c r="C1654" s="71"/>
      <c r="D1654" s="72" t="s">
        <v>1215</v>
      </c>
      <c r="E1654" s="71" t="s">
        <v>5505</v>
      </c>
      <c r="F1654" s="71" t="s">
        <v>5506</v>
      </c>
      <c r="G1654" s="71"/>
      <c r="H1654" s="71" t="s">
        <v>1237</v>
      </c>
      <c r="I1654" s="71" t="s">
        <v>1215</v>
      </c>
      <c r="J1654" s="73">
        <v>158466</v>
      </c>
      <c r="K1654" s="73">
        <v>197427</v>
      </c>
      <c r="L1654" s="73">
        <v>9524</v>
      </c>
      <c r="M1654" s="73">
        <v>170500.824547</v>
      </c>
      <c r="N1654" s="73">
        <v>0</v>
      </c>
      <c r="O1654" s="73">
        <v>4710389</v>
      </c>
      <c r="P1654" s="73">
        <v>2280.0100000000002</v>
      </c>
      <c r="Q1654" s="73">
        <v>128473.485118</v>
      </c>
      <c r="R1654" s="73">
        <v>0</v>
      </c>
      <c r="S1654" s="73">
        <v>0</v>
      </c>
      <c r="T1654" s="73">
        <v>0</v>
      </c>
      <c r="U1654" s="73">
        <v>0</v>
      </c>
      <c r="V1654" s="73">
        <v>4586</v>
      </c>
      <c r="W1654" s="73">
        <v>358400</v>
      </c>
      <c r="X1654" s="73">
        <v>89508.038750000007</v>
      </c>
      <c r="Y1654" s="73">
        <v>9008.4116379999996</v>
      </c>
      <c r="Z1654" s="73">
        <v>2122</v>
      </c>
      <c r="AA1654" s="73">
        <v>273376</v>
      </c>
      <c r="AB1654" s="73">
        <v>86847.94</v>
      </c>
      <c r="AC1654" s="73">
        <v>18678.779472999999</v>
      </c>
      <c r="AD1654" s="75">
        <f t="shared" si="75"/>
        <v>1623849852.9856279</v>
      </c>
      <c r="AE1654" s="74">
        <f t="shared" si="76"/>
        <v>9524</v>
      </c>
      <c r="AF1654" s="75">
        <f t="shared" si="77"/>
        <v>170500.824547</v>
      </c>
    </row>
    <row r="1655" spans="1:32">
      <c r="A1655" s="69" t="s">
        <v>5582</v>
      </c>
      <c r="B1655" s="71" t="s">
        <v>5583</v>
      </c>
      <c r="C1655" s="71"/>
      <c r="D1655" s="72" t="s">
        <v>1215</v>
      </c>
      <c r="E1655" s="71" t="s">
        <v>1307</v>
      </c>
      <c r="F1655" s="71" t="s">
        <v>1308</v>
      </c>
      <c r="G1655" s="71"/>
      <c r="H1655" s="71" t="s">
        <v>1309</v>
      </c>
      <c r="I1655" s="71" t="s">
        <v>1219</v>
      </c>
      <c r="J1655" s="73">
        <v>83595</v>
      </c>
      <c r="K1655" s="73">
        <v>98870</v>
      </c>
      <c r="L1655" s="73">
        <v>857</v>
      </c>
      <c r="M1655" s="73">
        <v>84938.008167000007</v>
      </c>
      <c r="N1655" s="73">
        <v>7698</v>
      </c>
      <c r="O1655" s="73">
        <v>100000</v>
      </c>
      <c r="P1655" s="73">
        <v>11553</v>
      </c>
      <c r="Q1655" s="73">
        <v>13033.670384999999</v>
      </c>
      <c r="R1655" s="73">
        <v>7500</v>
      </c>
      <c r="S1655" s="73">
        <v>85769</v>
      </c>
      <c r="T1655" s="73">
        <v>91946</v>
      </c>
      <c r="U1655" s="73">
        <v>16845.382763000001</v>
      </c>
      <c r="V1655" s="73">
        <v>1</v>
      </c>
      <c r="W1655" s="73">
        <v>99270</v>
      </c>
      <c r="X1655" s="73">
        <v>21775.5</v>
      </c>
      <c r="Y1655" s="73">
        <v>15333.784063999999</v>
      </c>
      <c r="Z1655" s="73">
        <v>0</v>
      </c>
      <c r="AA1655" s="73">
        <v>4551610</v>
      </c>
      <c r="AB1655" s="73">
        <v>236790.5</v>
      </c>
      <c r="AC1655" s="73">
        <v>8662.8959869999999</v>
      </c>
      <c r="AD1655" s="75">
        <f t="shared" si="75"/>
        <v>1621657436.5259173</v>
      </c>
      <c r="AE1655" s="74">
        <f t="shared" si="76"/>
        <v>92803</v>
      </c>
      <c r="AF1655" s="75">
        <f t="shared" si="77"/>
        <v>17474.191960668482</v>
      </c>
    </row>
    <row r="1656" spans="1:32">
      <c r="A1656" s="69" t="s">
        <v>5584</v>
      </c>
      <c r="B1656" s="71" t="s">
        <v>5585</v>
      </c>
      <c r="C1656" s="71"/>
      <c r="D1656" s="72" t="s">
        <v>1215</v>
      </c>
      <c r="E1656" s="71" t="s">
        <v>2199</v>
      </c>
      <c r="F1656" s="71" t="s">
        <v>2200</v>
      </c>
      <c r="G1656" s="71"/>
      <c r="H1656" s="71" t="s">
        <v>1218</v>
      </c>
      <c r="I1656" s="71" t="s">
        <v>1215</v>
      </c>
      <c r="J1656" s="73">
        <v>414800</v>
      </c>
      <c r="K1656" s="73">
        <v>414800</v>
      </c>
      <c r="L1656" s="73">
        <v>359</v>
      </c>
      <c r="M1656" s="73">
        <v>389660.10862999997</v>
      </c>
      <c r="N1656" s="73">
        <v>98048</v>
      </c>
      <c r="O1656" s="73">
        <v>560544</v>
      </c>
      <c r="P1656" s="73">
        <v>152</v>
      </c>
      <c r="Q1656" s="73">
        <v>355092.71483999997</v>
      </c>
      <c r="R1656" s="73">
        <v>372900</v>
      </c>
      <c r="S1656" s="73">
        <v>414800</v>
      </c>
      <c r="T1656" s="73">
        <v>3889</v>
      </c>
      <c r="U1656" s="73">
        <v>381004.18410100002</v>
      </c>
      <c r="V1656" s="73">
        <v>439688</v>
      </c>
      <c r="W1656" s="73">
        <v>518500</v>
      </c>
      <c r="X1656" s="73">
        <v>367.25</v>
      </c>
      <c r="Y1656" s="73">
        <v>494875.84479</v>
      </c>
      <c r="Z1656" s="73">
        <v>102952</v>
      </c>
      <c r="AA1656" s="73">
        <v>1680000</v>
      </c>
      <c r="AB1656" s="73">
        <v>3628</v>
      </c>
      <c r="AC1656" s="73">
        <v>219761.83186000001</v>
      </c>
      <c r="AD1656" s="75">
        <f t="shared" si="75"/>
        <v>1621613250.966959</v>
      </c>
      <c r="AE1656" s="74">
        <f t="shared" si="76"/>
        <v>4248</v>
      </c>
      <c r="AF1656" s="75">
        <f t="shared" si="77"/>
        <v>381735.69938016927</v>
      </c>
    </row>
    <row r="1657" spans="1:32">
      <c r="A1657" s="69" t="s">
        <v>5586</v>
      </c>
      <c r="B1657" s="71" t="s">
        <v>5587</v>
      </c>
      <c r="C1657" s="71"/>
      <c r="D1657" s="72" t="s">
        <v>1215</v>
      </c>
      <c r="E1657" s="71" t="s">
        <v>3118</v>
      </c>
      <c r="F1657" s="71" t="s">
        <v>3119</v>
      </c>
      <c r="G1657" s="71"/>
      <c r="H1657" s="71" t="s">
        <v>1237</v>
      </c>
      <c r="I1657" s="71" t="s">
        <v>1215</v>
      </c>
      <c r="J1657" s="73">
        <v>0</v>
      </c>
      <c r="K1657" s="73">
        <v>0</v>
      </c>
      <c r="L1657" s="73">
        <v>0</v>
      </c>
      <c r="M1657" s="73">
        <v>0</v>
      </c>
      <c r="N1657" s="73">
        <v>9046</v>
      </c>
      <c r="O1657" s="73">
        <v>8548650</v>
      </c>
      <c r="P1657" s="73">
        <v>922.79899999999998</v>
      </c>
      <c r="Q1657" s="73">
        <v>141501.82433900001</v>
      </c>
      <c r="R1657" s="73">
        <v>231526</v>
      </c>
      <c r="S1657" s="73">
        <v>260501.89259999999</v>
      </c>
      <c r="T1657" s="73">
        <v>6529</v>
      </c>
      <c r="U1657" s="73">
        <v>248002.87271699999</v>
      </c>
      <c r="V1657" s="73">
        <v>6246</v>
      </c>
      <c r="W1657" s="73">
        <v>445200</v>
      </c>
      <c r="X1657" s="73">
        <v>48144.7</v>
      </c>
      <c r="Y1657" s="73">
        <v>20567.539696</v>
      </c>
      <c r="Z1657" s="73">
        <v>119</v>
      </c>
      <c r="AA1657" s="73">
        <v>9147030</v>
      </c>
      <c r="AB1657" s="73">
        <v>108536.53264999999</v>
      </c>
      <c r="AC1657" s="73">
        <v>14751.442048999999</v>
      </c>
      <c r="AD1657" s="75">
        <f t="shared" si="75"/>
        <v>1619210755.9692929</v>
      </c>
      <c r="AE1657" s="74">
        <f t="shared" si="76"/>
        <v>6529</v>
      </c>
      <c r="AF1657" s="75">
        <f t="shared" si="77"/>
        <v>248002.87271699999</v>
      </c>
    </row>
    <row r="1658" spans="1:32">
      <c r="A1658" s="69" t="s">
        <v>5588</v>
      </c>
      <c r="B1658" s="71" t="s">
        <v>5589</v>
      </c>
      <c r="C1658" s="71"/>
      <c r="D1658" s="72" t="s">
        <v>1215</v>
      </c>
      <c r="E1658" s="71" t="s">
        <v>2223</v>
      </c>
      <c r="F1658" s="71" t="s">
        <v>2224</v>
      </c>
      <c r="G1658" s="71"/>
      <c r="H1658" s="71" t="s">
        <v>1237</v>
      </c>
      <c r="I1658" s="71" t="s">
        <v>1215</v>
      </c>
      <c r="J1658" s="73">
        <v>104509</v>
      </c>
      <c r="K1658" s="73">
        <v>125762</v>
      </c>
      <c r="L1658" s="73">
        <v>8884</v>
      </c>
      <c r="M1658" s="73">
        <v>111640.625055</v>
      </c>
      <c r="N1658" s="73">
        <v>0</v>
      </c>
      <c r="O1658" s="73">
        <v>1181760</v>
      </c>
      <c r="P1658" s="73">
        <v>2201</v>
      </c>
      <c r="Q1658" s="73">
        <v>53865.780098000003</v>
      </c>
      <c r="R1658" s="73">
        <v>1667</v>
      </c>
      <c r="S1658" s="73">
        <v>111302</v>
      </c>
      <c r="T1658" s="73">
        <v>6357</v>
      </c>
      <c r="U1658" s="73">
        <v>98577.972307999997</v>
      </c>
      <c r="V1658" s="73">
        <v>24</v>
      </c>
      <c r="W1658" s="73">
        <v>1181760</v>
      </c>
      <c r="X1658" s="73">
        <v>80038.33</v>
      </c>
      <c r="Y1658" s="73">
        <v>6155.0161829999997</v>
      </c>
      <c r="Z1658" s="73">
        <v>24</v>
      </c>
      <c r="AA1658" s="73">
        <v>167520</v>
      </c>
      <c r="AB1658" s="73">
        <v>140900</v>
      </c>
      <c r="AC1658" s="73">
        <v>4059.643321</v>
      </c>
      <c r="AD1658" s="75">
        <f t="shared" si="75"/>
        <v>1618475482.9505758</v>
      </c>
      <c r="AE1658" s="74">
        <f t="shared" si="76"/>
        <v>15241</v>
      </c>
      <c r="AF1658" s="75">
        <f t="shared" si="77"/>
        <v>106192.21067847096</v>
      </c>
    </row>
    <row r="1659" spans="1:32">
      <c r="A1659" s="69" t="s">
        <v>5590</v>
      </c>
      <c r="B1659" s="71" t="s">
        <v>2807</v>
      </c>
      <c r="C1659" s="71"/>
      <c r="D1659" s="72" t="s">
        <v>1215</v>
      </c>
      <c r="E1659" s="71" t="s">
        <v>2808</v>
      </c>
      <c r="F1659" s="71" t="s">
        <v>2809</v>
      </c>
      <c r="G1659" s="71"/>
      <c r="H1659" s="71" t="s">
        <v>1237</v>
      </c>
      <c r="I1659" s="71" t="s">
        <v>1215</v>
      </c>
      <c r="J1659" s="73">
        <v>41339</v>
      </c>
      <c r="K1659" s="73">
        <v>46709</v>
      </c>
      <c r="L1659" s="73">
        <v>24249</v>
      </c>
      <c r="M1659" s="73">
        <v>46687.791985999997</v>
      </c>
      <c r="N1659" s="73">
        <v>7539.22</v>
      </c>
      <c r="O1659" s="73">
        <v>1488240</v>
      </c>
      <c r="P1659" s="73">
        <v>4143</v>
      </c>
      <c r="Q1659" s="73">
        <v>36216.948087999997</v>
      </c>
      <c r="R1659" s="73">
        <v>20419</v>
      </c>
      <c r="S1659" s="73">
        <v>28160</v>
      </c>
      <c r="T1659" s="73">
        <v>21579</v>
      </c>
      <c r="U1659" s="73">
        <v>22460.545201000001</v>
      </c>
      <c r="V1659" s="73">
        <v>21542</v>
      </c>
      <c r="W1659" s="73">
        <v>71210</v>
      </c>
      <c r="X1659" s="73">
        <v>4364</v>
      </c>
      <c r="Y1659" s="73">
        <v>30791.888632999999</v>
      </c>
      <c r="Z1659" s="73">
        <v>216.6</v>
      </c>
      <c r="AA1659" s="73">
        <v>2714720</v>
      </c>
      <c r="AB1659" s="73">
        <v>15622</v>
      </c>
      <c r="AC1659" s="73">
        <v>23020.263878999998</v>
      </c>
      <c r="AD1659" s="75">
        <f t="shared" si="75"/>
        <v>1616808372.7608929</v>
      </c>
      <c r="AE1659" s="74">
        <f t="shared" si="76"/>
        <v>45828</v>
      </c>
      <c r="AF1659" s="75">
        <f t="shared" si="77"/>
        <v>35279.924342342951</v>
      </c>
    </row>
    <row r="1660" spans="1:32">
      <c r="A1660" s="69" t="s">
        <v>5591</v>
      </c>
      <c r="B1660" s="71" t="s">
        <v>5592</v>
      </c>
      <c r="C1660" s="71"/>
      <c r="D1660" s="72" t="s">
        <v>1219</v>
      </c>
      <c r="E1660" s="71" t="s">
        <v>1364</v>
      </c>
      <c r="F1660" s="71" t="s">
        <v>1365</v>
      </c>
      <c r="G1660" s="71"/>
      <c r="H1660" s="71" t="s">
        <v>1237</v>
      </c>
      <c r="I1660" s="71" t="s">
        <v>1215</v>
      </c>
      <c r="J1660" s="73">
        <v>17800</v>
      </c>
      <c r="K1660" s="73">
        <v>68400</v>
      </c>
      <c r="L1660" s="73">
        <v>23763</v>
      </c>
      <c r="M1660" s="73">
        <v>68016.237171000001</v>
      </c>
      <c r="N1660" s="73">
        <v>0</v>
      </c>
      <c r="O1660" s="73">
        <v>0</v>
      </c>
      <c r="P1660" s="73">
        <v>0</v>
      </c>
      <c r="Q1660" s="73">
        <v>0</v>
      </c>
      <c r="R1660" s="73">
        <v>0</v>
      </c>
      <c r="S1660" s="73">
        <v>0</v>
      </c>
      <c r="T1660" s="73">
        <v>0</v>
      </c>
      <c r="U1660" s="73">
        <v>0</v>
      </c>
      <c r="V1660" s="73">
        <v>0</v>
      </c>
      <c r="W1660" s="73">
        <v>0</v>
      </c>
      <c r="X1660" s="73">
        <v>0</v>
      </c>
      <c r="Y1660" s="73">
        <v>0</v>
      </c>
      <c r="Z1660" s="73">
        <v>0</v>
      </c>
      <c r="AA1660" s="73">
        <v>0</v>
      </c>
      <c r="AB1660" s="73">
        <v>0</v>
      </c>
      <c r="AC1660" s="73">
        <v>0</v>
      </c>
      <c r="AD1660" s="75">
        <f t="shared" si="75"/>
        <v>1616269843.8944731</v>
      </c>
      <c r="AE1660" s="74">
        <f t="shared" si="76"/>
        <v>23763</v>
      </c>
      <c r="AF1660" s="75">
        <f t="shared" si="77"/>
        <v>68016.237171000001</v>
      </c>
    </row>
    <row r="1661" spans="1:32">
      <c r="A1661" s="69" t="s">
        <v>5593</v>
      </c>
      <c r="B1661" s="71" t="s">
        <v>2901</v>
      </c>
      <c r="C1661" s="71"/>
      <c r="D1661" s="72" t="s">
        <v>1219</v>
      </c>
      <c r="E1661" s="71" t="s">
        <v>1263</v>
      </c>
      <c r="F1661" s="71" t="s">
        <v>1264</v>
      </c>
      <c r="G1661" s="71"/>
      <c r="H1661" s="71" t="s">
        <v>1224</v>
      </c>
      <c r="I1661" s="71" t="s">
        <v>1219</v>
      </c>
      <c r="J1661" s="73">
        <v>1650</v>
      </c>
      <c r="K1661" s="73">
        <v>2462</v>
      </c>
      <c r="L1661" s="73">
        <v>632202</v>
      </c>
      <c r="M1661" s="73">
        <v>1858.8641029999999</v>
      </c>
      <c r="N1661" s="73">
        <v>1713</v>
      </c>
      <c r="O1661" s="73">
        <v>68670</v>
      </c>
      <c r="P1661" s="73">
        <v>12466</v>
      </c>
      <c r="Q1661" s="73">
        <v>2751.8267249999999</v>
      </c>
      <c r="R1661" s="73">
        <v>1645</v>
      </c>
      <c r="S1661" s="73">
        <v>2360</v>
      </c>
      <c r="T1661" s="73">
        <v>230337</v>
      </c>
      <c r="U1661" s="73">
        <v>1905.892292</v>
      </c>
      <c r="V1661" s="73">
        <v>1813</v>
      </c>
      <c r="W1661" s="73">
        <v>4920</v>
      </c>
      <c r="X1661" s="73">
        <v>38094</v>
      </c>
      <c r="Y1661" s="73">
        <v>2433.3208690000001</v>
      </c>
      <c r="Z1661" s="73">
        <v>900</v>
      </c>
      <c r="AA1661" s="73">
        <v>60540</v>
      </c>
      <c r="AB1661" s="73">
        <v>55304.2</v>
      </c>
      <c r="AC1661" s="73">
        <v>2930.4003550000002</v>
      </c>
      <c r="AD1661" s="75">
        <f t="shared" si="75"/>
        <v>1614175116.5072098</v>
      </c>
      <c r="AE1661" s="74">
        <f t="shared" si="76"/>
        <v>862539</v>
      </c>
      <c r="AF1661" s="75">
        <f t="shared" si="77"/>
        <v>1871.4227606023726</v>
      </c>
    </row>
    <row r="1662" spans="1:32">
      <c r="A1662" s="69" t="s">
        <v>5594</v>
      </c>
      <c r="B1662" s="71" t="s">
        <v>5595</v>
      </c>
      <c r="C1662" s="71"/>
      <c r="D1662" s="72" t="s">
        <v>1219</v>
      </c>
      <c r="E1662" s="71" t="s">
        <v>1898</v>
      </c>
      <c r="F1662" s="71" t="s">
        <v>1899</v>
      </c>
      <c r="G1662" s="71"/>
      <c r="H1662" s="71" t="s">
        <v>1611</v>
      </c>
      <c r="I1662" s="71" t="s">
        <v>1215</v>
      </c>
      <c r="J1662" s="73">
        <v>9111</v>
      </c>
      <c r="K1662" s="73">
        <v>38451</v>
      </c>
      <c r="L1662" s="73">
        <v>41766</v>
      </c>
      <c r="M1662" s="73">
        <v>28406.051162</v>
      </c>
      <c r="N1662" s="73">
        <v>0</v>
      </c>
      <c r="O1662" s="73">
        <v>602496</v>
      </c>
      <c r="P1662" s="73">
        <v>11989.06667</v>
      </c>
      <c r="Q1662" s="73">
        <v>16385.255130000001</v>
      </c>
      <c r="R1662" s="73">
        <v>4000</v>
      </c>
      <c r="S1662" s="73">
        <v>17012</v>
      </c>
      <c r="T1662" s="73">
        <v>72206</v>
      </c>
      <c r="U1662" s="73">
        <v>5898.1548720000001</v>
      </c>
      <c r="V1662" s="73">
        <v>1956</v>
      </c>
      <c r="W1662" s="73">
        <v>241095</v>
      </c>
      <c r="X1662" s="73">
        <v>37002.03</v>
      </c>
      <c r="Y1662" s="73">
        <v>7684.0239229999997</v>
      </c>
      <c r="Z1662" s="73">
        <v>0</v>
      </c>
      <c r="AA1662" s="73">
        <v>241095</v>
      </c>
      <c r="AB1662" s="73">
        <v>45393.43</v>
      </c>
      <c r="AC1662" s="73">
        <v>8418.1876890000003</v>
      </c>
      <c r="AD1662" s="75">
        <f t="shared" si="75"/>
        <v>1612289303.5197241</v>
      </c>
      <c r="AE1662" s="74">
        <f t="shared" si="76"/>
        <v>113972</v>
      </c>
      <c r="AF1662" s="75">
        <f t="shared" si="77"/>
        <v>14146.363172706666</v>
      </c>
    </row>
    <row r="1663" spans="1:32">
      <c r="A1663" s="69" t="s">
        <v>5596</v>
      </c>
      <c r="B1663" s="71" t="s">
        <v>5597</v>
      </c>
      <c r="C1663" s="71"/>
      <c r="D1663" s="72" t="s">
        <v>1215</v>
      </c>
      <c r="E1663" s="71" t="s">
        <v>5598</v>
      </c>
      <c r="F1663" s="71" t="s">
        <v>5599</v>
      </c>
      <c r="G1663" s="71"/>
      <c r="H1663" s="71" t="s">
        <v>1224</v>
      </c>
      <c r="I1663" s="71" t="s">
        <v>1219</v>
      </c>
      <c r="J1663" s="73">
        <v>0</v>
      </c>
      <c r="K1663" s="73">
        <v>0</v>
      </c>
      <c r="L1663" s="73">
        <v>0</v>
      </c>
      <c r="M1663" s="73">
        <v>0</v>
      </c>
      <c r="N1663" s="73">
        <v>29900</v>
      </c>
      <c r="O1663" s="73">
        <v>311850</v>
      </c>
      <c r="P1663" s="73">
        <v>31.1</v>
      </c>
      <c r="Q1663" s="73">
        <v>55306.977490999998</v>
      </c>
      <c r="R1663" s="73">
        <v>23920</v>
      </c>
      <c r="S1663" s="73">
        <v>30574</v>
      </c>
      <c r="T1663" s="73">
        <v>53205</v>
      </c>
      <c r="U1663" s="73">
        <v>30294.164736999999</v>
      </c>
      <c r="V1663" s="73">
        <v>30667</v>
      </c>
      <c r="W1663" s="73">
        <v>359370</v>
      </c>
      <c r="X1663" s="73">
        <v>1264.0999999999999</v>
      </c>
      <c r="Y1663" s="73">
        <v>60445.819947999997</v>
      </c>
      <c r="Z1663" s="73">
        <v>0</v>
      </c>
      <c r="AA1663" s="73">
        <v>1832820</v>
      </c>
      <c r="AB1663" s="73">
        <v>51988.33</v>
      </c>
      <c r="AC1663" s="73">
        <v>17233.113732999998</v>
      </c>
      <c r="AD1663" s="75">
        <f t="shared" si="75"/>
        <v>1611801034.8320849</v>
      </c>
      <c r="AE1663" s="74">
        <f t="shared" si="76"/>
        <v>53205</v>
      </c>
      <c r="AF1663" s="75">
        <f t="shared" si="77"/>
        <v>30294.164736999999</v>
      </c>
    </row>
    <row r="1664" spans="1:32">
      <c r="A1664" s="69" t="s">
        <v>5600</v>
      </c>
      <c r="B1664" s="71" t="s">
        <v>5601</v>
      </c>
      <c r="C1664" s="71"/>
      <c r="D1664" s="72" t="s">
        <v>1219</v>
      </c>
      <c r="E1664" s="71"/>
      <c r="F1664" s="71"/>
      <c r="G1664" s="71"/>
      <c r="H1664" s="71" t="s">
        <v>1237</v>
      </c>
      <c r="I1664" s="71" t="s">
        <v>1219</v>
      </c>
      <c r="J1664" s="73">
        <v>0</v>
      </c>
      <c r="K1664" s="73">
        <v>0</v>
      </c>
      <c r="L1664" s="73">
        <v>0</v>
      </c>
      <c r="M1664" s="73">
        <v>0</v>
      </c>
      <c r="N1664" s="73">
        <v>438</v>
      </c>
      <c r="O1664" s="73">
        <v>460</v>
      </c>
      <c r="P1664" s="73">
        <v>490</v>
      </c>
      <c r="Q1664" s="73">
        <v>439.79591799999997</v>
      </c>
      <c r="R1664" s="73">
        <v>51600</v>
      </c>
      <c r="S1664" s="73">
        <v>87000</v>
      </c>
      <c r="T1664" s="73">
        <v>22396</v>
      </c>
      <c r="U1664" s="73">
        <v>71912.113765000002</v>
      </c>
      <c r="V1664" s="73">
        <v>286</v>
      </c>
      <c r="W1664" s="73">
        <v>123900</v>
      </c>
      <c r="X1664" s="73">
        <v>1696</v>
      </c>
      <c r="Y1664" s="73">
        <v>10381.292452</v>
      </c>
      <c r="Z1664" s="73">
        <v>300</v>
      </c>
      <c r="AA1664" s="73">
        <v>75000</v>
      </c>
      <c r="AB1664" s="73">
        <v>1540</v>
      </c>
      <c r="AC1664" s="73">
        <v>4277.5194799999999</v>
      </c>
      <c r="AD1664" s="75">
        <f t="shared" si="75"/>
        <v>1610543699.88094</v>
      </c>
      <c r="AE1664" s="74">
        <f t="shared" si="76"/>
        <v>22396</v>
      </c>
      <c r="AF1664" s="75">
        <f t="shared" si="77"/>
        <v>71912.113765000002</v>
      </c>
    </row>
    <row r="1665" spans="1:32">
      <c r="A1665" s="69" t="s">
        <v>5602</v>
      </c>
      <c r="B1665" s="71" t="s">
        <v>5603</v>
      </c>
      <c r="C1665" s="71"/>
      <c r="D1665" s="72" t="s">
        <v>1215</v>
      </c>
      <c r="E1665" s="71" t="s">
        <v>5604</v>
      </c>
      <c r="F1665" s="71" t="s">
        <v>5605</v>
      </c>
      <c r="G1665" s="71"/>
      <c r="H1665" s="71" t="s">
        <v>1237</v>
      </c>
      <c r="I1665" s="71" t="s">
        <v>1215</v>
      </c>
      <c r="J1665" s="73">
        <v>47684</v>
      </c>
      <c r="K1665" s="73">
        <v>57380</v>
      </c>
      <c r="L1665" s="73">
        <v>24865</v>
      </c>
      <c r="M1665" s="73">
        <v>51359.208322999999</v>
      </c>
      <c r="N1665" s="73">
        <v>739</v>
      </c>
      <c r="O1665" s="73">
        <v>115468</v>
      </c>
      <c r="P1665" s="73">
        <v>11138</v>
      </c>
      <c r="Q1665" s="73">
        <v>10319.425627000001</v>
      </c>
      <c r="R1665" s="73">
        <v>1000</v>
      </c>
      <c r="S1665" s="73">
        <v>50783</v>
      </c>
      <c r="T1665" s="73">
        <v>11235</v>
      </c>
      <c r="U1665" s="73">
        <v>29653.734573999998</v>
      </c>
      <c r="V1665" s="73">
        <v>671</v>
      </c>
      <c r="W1665" s="73">
        <v>79410</v>
      </c>
      <c r="X1665" s="73">
        <v>35501.959920000001</v>
      </c>
      <c r="Y1665" s="73">
        <v>6398.7167259999997</v>
      </c>
      <c r="Z1665" s="73">
        <v>20</v>
      </c>
      <c r="AA1665" s="73">
        <v>107200</v>
      </c>
      <c r="AB1665" s="73">
        <v>95557.999899999995</v>
      </c>
      <c r="AC1665" s="73">
        <v>2030.935054</v>
      </c>
      <c r="AD1665" s="75">
        <f t="shared" si="75"/>
        <v>1610206422.890285</v>
      </c>
      <c r="AE1665" s="74">
        <f t="shared" si="76"/>
        <v>36100</v>
      </c>
      <c r="AF1665" s="75">
        <f t="shared" si="77"/>
        <v>44604.056035741967</v>
      </c>
    </row>
    <row r="1666" spans="1:32">
      <c r="A1666" s="69" t="s">
        <v>5606</v>
      </c>
      <c r="B1666" s="71" t="s">
        <v>5607</v>
      </c>
      <c r="C1666" s="71"/>
      <c r="D1666" s="72" t="s">
        <v>1219</v>
      </c>
      <c r="E1666" s="71" t="s">
        <v>2081</v>
      </c>
      <c r="F1666" s="71" t="s">
        <v>2082</v>
      </c>
      <c r="G1666" s="71"/>
      <c r="H1666" s="71" t="s">
        <v>1237</v>
      </c>
      <c r="I1666" s="71" t="s">
        <v>1215</v>
      </c>
      <c r="J1666" s="73">
        <v>9215</v>
      </c>
      <c r="K1666" s="73">
        <v>22000</v>
      </c>
      <c r="L1666" s="73">
        <v>114507</v>
      </c>
      <c r="M1666" s="73">
        <v>13649.8685</v>
      </c>
      <c r="N1666" s="73">
        <v>0</v>
      </c>
      <c r="O1666" s="73">
        <v>60662</v>
      </c>
      <c r="P1666" s="73">
        <v>22231</v>
      </c>
      <c r="Q1666" s="73">
        <v>10439.267495</v>
      </c>
      <c r="R1666" s="73">
        <v>2200</v>
      </c>
      <c r="S1666" s="73">
        <v>13575</v>
      </c>
      <c r="T1666" s="73">
        <v>12092</v>
      </c>
      <c r="U1666" s="73">
        <v>3855.7857210000002</v>
      </c>
      <c r="V1666" s="73">
        <v>1599</v>
      </c>
      <c r="W1666" s="73">
        <v>36400</v>
      </c>
      <c r="X1666" s="73">
        <v>3938</v>
      </c>
      <c r="Y1666" s="73">
        <v>7228.7767860000004</v>
      </c>
      <c r="Z1666" s="73">
        <v>260</v>
      </c>
      <c r="AA1666" s="73">
        <v>618472</v>
      </c>
      <c r="AB1666" s="73">
        <v>17920.580000000002</v>
      </c>
      <c r="AC1666" s="73">
        <v>8125.0958360000004</v>
      </c>
      <c r="AD1666" s="75">
        <f t="shared" ref="AD1666:AD1729" si="78">(L1666*M1666)+(T1666*U1666)</f>
        <v>1609629653.267832</v>
      </c>
      <c r="AE1666" s="74">
        <f t="shared" ref="AE1666:AE1729" si="79">L1666+T1666</f>
        <v>126599</v>
      </c>
      <c r="AF1666" s="75">
        <f t="shared" ref="AF1666:AF1729" si="80">AD1666/AE1666</f>
        <v>12714.39468927742</v>
      </c>
    </row>
    <row r="1667" spans="1:32">
      <c r="A1667" s="69" t="s">
        <v>5608</v>
      </c>
      <c r="B1667" s="71" t="s">
        <v>5609</v>
      </c>
      <c r="C1667" s="71"/>
      <c r="D1667" s="72" t="s">
        <v>1219</v>
      </c>
      <c r="E1667" s="71" t="s">
        <v>3318</v>
      </c>
      <c r="F1667" s="71" t="s">
        <v>3319</v>
      </c>
      <c r="G1667" s="71"/>
      <c r="H1667" s="71" t="s">
        <v>1237</v>
      </c>
      <c r="I1667" s="71" t="s">
        <v>1219</v>
      </c>
      <c r="J1667" s="73">
        <v>358</v>
      </c>
      <c r="K1667" s="73">
        <v>28050</v>
      </c>
      <c r="L1667" s="73">
        <v>63699</v>
      </c>
      <c r="M1667" s="73">
        <v>23740.480458000002</v>
      </c>
      <c r="N1667" s="73">
        <v>0</v>
      </c>
      <c r="O1667" s="73">
        <v>216288</v>
      </c>
      <c r="P1667" s="73">
        <v>21449</v>
      </c>
      <c r="Q1667" s="73">
        <v>12263.713287</v>
      </c>
      <c r="R1667" s="73">
        <v>126</v>
      </c>
      <c r="S1667" s="73">
        <v>2630</v>
      </c>
      <c r="T1667" s="73">
        <v>96045</v>
      </c>
      <c r="U1667" s="73">
        <v>1012.937847</v>
      </c>
      <c r="V1667" s="73">
        <v>53</v>
      </c>
      <c r="W1667" s="73">
        <v>85330</v>
      </c>
      <c r="X1667" s="73">
        <v>68016.7</v>
      </c>
      <c r="Y1667" s="73">
        <v>1023.9237440000001</v>
      </c>
      <c r="Z1667" s="73">
        <v>0</v>
      </c>
      <c r="AA1667" s="73">
        <v>1142750</v>
      </c>
      <c r="AB1667" s="73">
        <v>251265.9</v>
      </c>
      <c r="AC1667" s="73">
        <v>1578.138704</v>
      </c>
      <c r="AD1667" s="75">
        <f t="shared" si="78"/>
        <v>1609532480.2092571</v>
      </c>
      <c r="AE1667" s="74">
        <f t="shared" si="79"/>
        <v>159744</v>
      </c>
      <c r="AF1667" s="75">
        <f t="shared" si="80"/>
        <v>10075.699119899697</v>
      </c>
    </row>
    <row r="1668" spans="1:32">
      <c r="A1668" s="69" t="s">
        <v>5610</v>
      </c>
      <c r="B1668" s="71" t="s">
        <v>5611</v>
      </c>
      <c r="C1668" s="71"/>
      <c r="D1668" s="72" t="s">
        <v>1215</v>
      </c>
      <c r="E1668" s="71" t="s">
        <v>4745</v>
      </c>
      <c r="F1668" s="71" t="s">
        <v>4746</v>
      </c>
      <c r="G1668" s="71"/>
      <c r="H1668" s="71" t="s">
        <v>1237</v>
      </c>
      <c r="I1668" s="71" t="s">
        <v>1215</v>
      </c>
      <c r="J1668" s="73">
        <v>2367</v>
      </c>
      <c r="K1668" s="73">
        <v>3577</v>
      </c>
      <c r="L1668" s="73">
        <v>376941</v>
      </c>
      <c r="M1668" s="73">
        <v>3117.801512</v>
      </c>
      <c r="N1668" s="73">
        <v>277</v>
      </c>
      <c r="O1668" s="73">
        <v>115440</v>
      </c>
      <c r="P1668" s="73">
        <v>31982</v>
      </c>
      <c r="Q1668" s="73">
        <v>3296.487838</v>
      </c>
      <c r="R1668" s="73">
        <v>2121</v>
      </c>
      <c r="S1668" s="73">
        <v>2786</v>
      </c>
      <c r="T1668" s="73">
        <v>177920</v>
      </c>
      <c r="U1668" s="73">
        <v>2428.1277930000001</v>
      </c>
      <c r="V1668" s="73">
        <v>94</v>
      </c>
      <c r="W1668" s="73">
        <v>48750</v>
      </c>
      <c r="X1668" s="73">
        <v>16213.29285</v>
      </c>
      <c r="Y1668" s="73">
        <v>789.36177899999996</v>
      </c>
      <c r="Z1668" s="73">
        <v>56</v>
      </c>
      <c r="AA1668" s="73">
        <v>52901</v>
      </c>
      <c r="AB1668" s="73">
        <v>63179</v>
      </c>
      <c r="AC1668" s="73">
        <v>921.70498599999996</v>
      </c>
      <c r="AD1668" s="75">
        <f t="shared" si="78"/>
        <v>1607239716.6653519</v>
      </c>
      <c r="AE1668" s="74">
        <f t="shared" si="79"/>
        <v>554861</v>
      </c>
      <c r="AF1668" s="75">
        <f t="shared" si="80"/>
        <v>2896.652885435004</v>
      </c>
    </row>
    <row r="1669" spans="1:32">
      <c r="A1669" s="69" t="s">
        <v>5612</v>
      </c>
      <c r="B1669" s="71" t="s">
        <v>5613</v>
      </c>
      <c r="C1669" s="71"/>
      <c r="D1669" s="72" t="s">
        <v>1219</v>
      </c>
      <c r="E1669" s="71" t="s">
        <v>4228</v>
      </c>
      <c r="F1669" s="71" t="s">
        <v>3697</v>
      </c>
      <c r="G1669" s="71"/>
      <c r="H1669" s="71" t="s">
        <v>1621</v>
      </c>
      <c r="I1669" s="71" t="s">
        <v>1215</v>
      </c>
      <c r="J1669" s="73">
        <v>15517</v>
      </c>
      <c r="K1669" s="73">
        <v>25135</v>
      </c>
      <c r="L1669" s="73">
        <v>64869</v>
      </c>
      <c r="M1669" s="73">
        <v>24544.489165999999</v>
      </c>
      <c r="N1669" s="73">
        <v>0</v>
      </c>
      <c r="O1669" s="73">
        <v>196141</v>
      </c>
      <c r="P1669" s="73">
        <v>6325</v>
      </c>
      <c r="Q1669" s="73">
        <v>27219.582915999999</v>
      </c>
      <c r="R1669" s="73">
        <v>1203</v>
      </c>
      <c r="S1669" s="73">
        <v>25181</v>
      </c>
      <c r="T1669" s="73">
        <v>3432</v>
      </c>
      <c r="U1669" s="73">
        <v>3372.5480689999999</v>
      </c>
      <c r="V1669" s="73">
        <v>4745</v>
      </c>
      <c r="W1669" s="73">
        <v>34205</v>
      </c>
      <c r="X1669" s="73">
        <v>300</v>
      </c>
      <c r="Y1669" s="73">
        <v>21647.237797000002</v>
      </c>
      <c r="Z1669" s="73">
        <v>1203</v>
      </c>
      <c r="AA1669" s="73">
        <v>513075</v>
      </c>
      <c r="AB1669" s="73">
        <v>6575.5333300000002</v>
      </c>
      <c r="AC1669" s="73">
        <v>13643.076601999999</v>
      </c>
      <c r="AD1669" s="75">
        <f t="shared" si="78"/>
        <v>1603751052.6820619</v>
      </c>
      <c r="AE1669" s="74">
        <f t="shared" si="79"/>
        <v>68301</v>
      </c>
      <c r="AF1669" s="75">
        <f t="shared" si="80"/>
        <v>23480.637950865461</v>
      </c>
    </row>
    <row r="1670" spans="1:32">
      <c r="A1670" s="69" t="s">
        <v>5614</v>
      </c>
      <c r="B1670" s="71" t="s">
        <v>2562</v>
      </c>
      <c r="C1670" s="71"/>
      <c r="D1670" s="72" t="s">
        <v>1215</v>
      </c>
      <c r="E1670" s="71" t="s">
        <v>2563</v>
      </c>
      <c r="F1670" s="71" t="s">
        <v>2564</v>
      </c>
      <c r="G1670" s="71"/>
      <c r="H1670" s="71" t="s">
        <v>1237</v>
      </c>
      <c r="I1670" s="71" t="s">
        <v>1215</v>
      </c>
      <c r="J1670" s="73">
        <v>83000</v>
      </c>
      <c r="K1670" s="73">
        <v>142330</v>
      </c>
      <c r="L1670" s="73">
        <v>13116</v>
      </c>
      <c r="M1670" s="73">
        <v>122193.104597</v>
      </c>
      <c r="N1670" s="73">
        <v>10000</v>
      </c>
      <c r="O1670" s="73">
        <v>12261837</v>
      </c>
      <c r="P1670" s="73">
        <v>8992.2180000000008</v>
      </c>
      <c r="Q1670" s="73">
        <v>19709.117354000002</v>
      </c>
      <c r="R1670" s="73">
        <v>0</v>
      </c>
      <c r="S1670" s="73">
        <v>0</v>
      </c>
      <c r="T1670" s="73">
        <v>0</v>
      </c>
      <c r="U1670" s="73">
        <v>0</v>
      </c>
      <c r="V1670" s="73">
        <v>9798.8799999999992</v>
      </c>
      <c r="W1670" s="73">
        <v>1188970</v>
      </c>
      <c r="X1670" s="73">
        <v>6009.9</v>
      </c>
      <c r="Y1670" s="73">
        <v>37269.895860999997</v>
      </c>
      <c r="Z1670" s="73">
        <v>1</v>
      </c>
      <c r="AA1670" s="73">
        <v>228592</v>
      </c>
      <c r="AB1670" s="73">
        <v>12200.15</v>
      </c>
      <c r="AC1670" s="73">
        <v>12309.44327</v>
      </c>
      <c r="AD1670" s="75">
        <f t="shared" si="78"/>
        <v>1602684759.8942521</v>
      </c>
      <c r="AE1670" s="74">
        <f t="shared" si="79"/>
        <v>13116</v>
      </c>
      <c r="AF1670" s="75">
        <f t="shared" si="80"/>
        <v>122193.104597</v>
      </c>
    </row>
    <row r="1671" spans="1:32">
      <c r="A1671" s="69" t="s">
        <v>5615</v>
      </c>
      <c r="B1671" s="71" t="s">
        <v>5616</v>
      </c>
      <c r="C1671" s="71"/>
      <c r="D1671" s="72" t="s">
        <v>1219</v>
      </c>
      <c r="E1671" s="71" t="s">
        <v>2252</v>
      </c>
      <c r="F1671" s="71" t="s">
        <v>2253</v>
      </c>
      <c r="G1671" s="71"/>
      <c r="H1671" s="71" t="s">
        <v>1621</v>
      </c>
      <c r="I1671" s="71" t="s">
        <v>1215</v>
      </c>
      <c r="J1671" s="73">
        <v>10329</v>
      </c>
      <c r="K1671" s="73">
        <v>18250</v>
      </c>
      <c r="L1671" s="73">
        <v>51378</v>
      </c>
      <c r="M1671" s="73">
        <v>17364.380216000001</v>
      </c>
      <c r="N1671" s="73">
        <v>4651</v>
      </c>
      <c r="O1671" s="73">
        <v>34800</v>
      </c>
      <c r="P1671" s="73">
        <v>25796</v>
      </c>
      <c r="Q1671" s="73">
        <v>6357.9036930000002</v>
      </c>
      <c r="R1671" s="73">
        <v>14900</v>
      </c>
      <c r="S1671" s="73">
        <v>17838</v>
      </c>
      <c r="T1671" s="73">
        <v>42178</v>
      </c>
      <c r="U1671" s="73">
        <v>16808.082265000001</v>
      </c>
      <c r="V1671" s="73">
        <v>11294</v>
      </c>
      <c r="W1671" s="73">
        <v>31824</v>
      </c>
      <c r="X1671" s="73">
        <v>2395</v>
      </c>
      <c r="Y1671" s="73">
        <v>19844.957678999999</v>
      </c>
      <c r="Z1671" s="73">
        <v>1054</v>
      </c>
      <c r="AA1671" s="73">
        <v>355000</v>
      </c>
      <c r="AB1671" s="73">
        <v>8341</v>
      </c>
      <c r="AC1671" s="73">
        <v>21406.173956999999</v>
      </c>
      <c r="AD1671" s="75">
        <f t="shared" si="78"/>
        <v>1601078420.510818</v>
      </c>
      <c r="AE1671" s="74">
        <f t="shared" si="79"/>
        <v>93556</v>
      </c>
      <c r="AF1671" s="75">
        <f t="shared" si="80"/>
        <v>17113.583527628565</v>
      </c>
    </row>
    <row r="1672" spans="1:32">
      <c r="A1672" s="69" t="s">
        <v>5617</v>
      </c>
      <c r="B1672" s="71" t="s">
        <v>5618</v>
      </c>
      <c r="C1672" s="71"/>
      <c r="D1672" s="72" t="s">
        <v>1219</v>
      </c>
      <c r="E1672" s="71" t="s">
        <v>2515</v>
      </c>
      <c r="F1672" s="71" t="s">
        <v>2516</v>
      </c>
      <c r="G1672" s="71"/>
      <c r="H1672" s="71" t="s">
        <v>1237</v>
      </c>
      <c r="I1672" s="71" t="s">
        <v>1215</v>
      </c>
      <c r="J1672" s="73">
        <v>556</v>
      </c>
      <c r="K1672" s="73">
        <v>5500</v>
      </c>
      <c r="L1672" s="73">
        <v>440775</v>
      </c>
      <c r="M1672" s="73">
        <v>3602.3630349999999</v>
      </c>
      <c r="N1672" s="73">
        <v>63</v>
      </c>
      <c r="O1672" s="73">
        <v>253935</v>
      </c>
      <c r="P1672" s="73">
        <v>26083</v>
      </c>
      <c r="Q1672" s="73">
        <v>3068.2202659999998</v>
      </c>
      <c r="R1672" s="73">
        <v>1110</v>
      </c>
      <c r="S1672" s="73">
        <v>1131</v>
      </c>
      <c r="T1672" s="73">
        <v>10832</v>
      </c>
      <c r="U1672" s="73">
        <v>1130.868813</v>
      </c>
      <c r="V1672" s="73">
        <v>355</v>
      </c>
      <c r="W1672" s="73">
        <v>6413</v>
      </c>
      <c r="X1672" s="73">
        <v>16153.336670000001</v>
      </c>
      <c r="Y1672" s="73">
        <v>1021.958515</v>
      </c>
      <c r="Z1672" s="73">
        <v>0</v>
      </c>
      <c r="AA1672" s="73">
        <v>9630</v>
      </c>
      <c r="AB1672" s="73">
        <v>11815.5</v>
      </c>
      <c r="AC1672" s="73">
        <v>593.97511699999995</v>
      </c>
      <c r="AD1672" s="75">
        <f t="shared" si="78"/>
        <v>1600081137.7345409</v>
      </c>
      <c r="AE1672" s="74">
        <f t="shared" si="79"/>
        <v>451607</v>
      </c>
      <c r="AF1672" s="75">
        <f t="shared" si="80"/>
        <v>3543.0831181415278</v>
      </c>
    </row>
    <row r="1673" spans="1:32">
      <c r="A1673" s="69" t="s">
        <v>5619</v>
      </c>
      <c r="B1673" s="71" t="s">
        <v>5620</v>
      </c>
      <c r="C1673" s="71"/>
      <c r="D1673" s="72" t="s">
        <v>1219</v>
      </c>
      <c r="E1673" s="71" t="s">
        <v>3238</v>
      </c>
      <c r="F1673" s="71" t="s">
        <v>3239</v>
      </c>
      <c r="G1673" s="71"/>
      <c r="H1673" s="71" t="s">
        <v>2128</v>
      </c>
      <c r="I1673" s="71" t="s">
        <v>1215</v>
      </c>
      <c r="J1673" s="73">
        <v>9177</v>
      </c>
      <c r="K1673" s="73">
        <v>21506</v>
      </c>
      <c r="L1673" s="73">
        <v>43525</v>
      </c>
      <c r="M1673" s="73">
        <v>11383.237421</v>
      </c>
      <c r="N1673" s="73">
        <v>7382</v>
      </c>
      <c r="O1673" s="73">
        <v>90858</v>
      </c>
      <c r="P1673" s="73">
        <v>9006</v>
      </c>
      <c r="Q1673" s="73">
        <v>12252.80233</v>
      </c>
      <c r="R1673" s="73">
        <v>2100</v>
      </c>
      <c r="S1673" s="73">
        <v>23202</v>
      </c>
      <c r="T1673" s="73">
        <v>104333</v>
      </c>
      <c r="U1673" s="73">
        <v>10571.681262</v>
      </c>
      <c r="V1673" s="73">
        <v>3500</v>
      </c>
      <c r="W1673" s="73">
        <v>24631</v>
      </c>
      <c r="X1673" s="73">
        <v>9509</v>
      </c>
      <c r="Y1673" s="73">
        <v>9028.7313020000001</v>
      </c>
      <c r="Z1673" s="73">
        <v>3920</v>
      </c>
      <c r="AA1673" s="73">
        <v>395616</v>
      </c>
      <c r="AB1673" s="73">
        <v>15246.95831</v>
      </c>
      <c r="AC1673" s="73">
        <v>11178.605646</v>
      </c>
      <c r="AD1673" s="75">
        <f t="shared" si="78"/>
        <v>1598430629.8572712</v>
      </c>
      <c r="AE1673" s="74">
        <f t="shared" si="79"/>
        <v>147858</v>
      </c>
      <c r="AF1673" s="75">
        <f t="shared" si="80"/>
        <v>10810.579271038911</v>
      </c>
    </row>
    <row r="1674" spans="1:32">
      <c r="A1674" s="69" t="s">
        <v>5621</v>
      </c>
      <c r="B1674" s="71" t="s">
        <v>5622</v>
      </c>
      <c r="C1674" s="71"/>
      <c r="D1674" s="72" t="s">
        <v>1215</v>
      </c>
      <c r="E1674" s="71" t="s">
        <v>4729</v>
      </c>
      <c r="F1674" s="71" t="s">
        <v>4730</v>
      </c>
      <c r="G1674" s="71"/>
      <c r="H1674" s="71" t="s">
        <v>1621</v>
      </c>
      <c r="I1674" s="71" t="s">
        <v>1215</v>
      </c>
      <c r="J1674" s="73">
        <v>14900</v>
      </c>
      <c r="K1674" s="73">
        <v>21105</v>
      </c>
      <c r="L1674" s="73">
        <v>96259</v>
      </c>
      <c r="M1674" s="73">
        <v>16578.242340000001</v>
      </c>
      <c r="N1674" s="73">
        <v>0</v>
      </c>
      <c r="O1674" s="73">
        <v>24800</v>
      </c>
      <c r="P1674" s="73">
        <v>8100</v>
      </c>
      <c r="Q1674" s="73">
        <v>18019.447509000001</v>
      </c>
      <c r="R1674" s="73">
        <v>0</v>
      </c>
      <c r="S1674" s="73">
        <v>0</v>
      </c>
      <c r="T1674" s="73">
        <v>0</v>
      </c>
      <c r="U1674" s="73">
        <v>0</v>
      </c>
      <c r="V1674" s="73">
        <v>17033</v>
      </c>
      <c r="W1674" s="73">
        <v>30000</v>
      </c>
      <c r="X1674" s="73">
        <v>39</v>
      </c>
      <c r="Y1674" s="73">
        <v>19864.846152999999</v>
      </c>
      <c r="Z1674" s="73">
        <v>16500</v>
      </c>
      <c r="AA1674" s="73">
        <v>21105</v>
      </c>
      <c r="AB1674" s="73">
        <v>12422</v>
      </c>
      <c r="AC1674" s="73">
        <v>17851.040087000001</v>
      </c>
      <c r="AD1674" s="75">
        <f t="shared" si="78"/>
        <v>1595805029.40606</v>
      </c>
      <c r="AE1674" s="74">
        <f t="shared" si="79"/>
        <v>96259</v>
      </c>
      <c r="AF1674" s="75">
        <f t="shared" si="80"/>
        <v>16578.242340000001</v>
      </c>
    </row>
    <row r="1675" spans="1:32">
      <c r="A1675" s="69" t="s">
        <v>5623</v>
      </c>
      <c r="B1675" s="71" t="s">
        <v>5624</v>
      </c>
      <c r="C1675" s="71"/>
      <c r="D1675" s="72" t="s">
        <v>1215</v>
      </c>
      <c r="E1675" s="71" t="s">
        <v>4239</v>
      </c>
      <c r="F1675" s="71" t="s">
        <v>4240</v>
      </c>
      <c r="G1675" s="71"/>
      <c r="H1675" s="71" t="s">
        <v>1237</v>
      </c>
      <c r="I1675" s="71" t="s">
        <v>1215</v>
      </c>
      <c r="J1675" s="73">
        <v>197822</v>
      </c>
      <c r="K1675" s="73">
        <v>251325</v>
      </c>
      <c r="L1675" s="73">
        <v>5145</v>
      </c>
      <c r="M1675" s="73">
        <v>213025.48104899999</v>
      </c>
      <c r="N1675" s="73">
        <v>2920</v>
      </c>
      <c r="O1675" s="73">
        <v>240125</v>
      </c>
      <c r="P1675" s="73">
        <v>434</v>
      </c>
      <c r="Q1675" s="73">
        <v>55659.436418999998</v>
      </c>
      <c r="R1675" s="73">
        <v>29970</v>
      </c>
      <c r="S1675" s="73">
        <v>87541</v>
      </c>
      <c r="T1675" s="73">
        <v>7280</v>
      </c>
      <c r="U1675" s="73">
        <v>68547.528015000004</v>
      </c>
      <c r="V1675" s="73">
        <v>1.22</v>
      </c>
      <c r="W1675" s="73">
        <v>256560</v>
      </c>
      <c r="X1675" s="73">
        <v>67815.899479999993</v>
      </c>
      <c r="Y1675" s="73">
        <v>2943.3449599999999</v>
      </c>
      <c r="Z1675" s="73">
        <v>9</v>
      </c>
      <c r="AA1675" s="73">
        <v>295980</v>
      </c>
      <c r="AB1675" s="73">
        <v>32857</v>
      </c>
      <c r="AC1675" s="73">
        <v>7414.0614770000002</v>
      </c>
      <c r="AD1675" s="75">
        <f t="shared" si="78"/>
        <v>1595042103.9463048</v>
      </c>
      <c r="AE1675" s="74">
        <f t="shared" si="79"/>
        <v>12425</v>
      </c>
      <c r="AF1675" s="75">
        <f t="shared" si="80"/>
        <v>128373.60997555773</v>
      </c>
    </row>
    <row r="1676" spans="1:32">
      <c r="A1676" s="69" t="s">
        <v>5625</v>
      </c>
      <c r="B1676" s="71" t="s">
        <v>5626</v>
      </c>
      <c r="C1676" s="71"/>
      <c r="D1676" s="72" t="s">
        <v>1219</v>
      </c>
      <c r="E1676" s="71" t="s">
        <v>5627</v>
      </c>
      <c r="F1676" s="71" t="s">
        <v>5628</v>
      </c>
      <c r="G1676" s="71"/>
      <c r="H1676" s="71" t="s">
        <v>1237</v>
      </c>
      <c r="I1676" s="71" t="s">
        <v>1215</v>
      </c>
      <c r="J1676" s="73">
        <v>12463</v>
      </c>
      <c r="K1676" s="73">
        <v>18176</v>
      </c>
      <c r="L1676" s="73">
        <v>101192</v>
      </c>
      <c r="M1676" s="73">
        <v>15755.336799000001</v>
      </c>
      <c r="N1676" s="73">
        <v>4107</v>
      </c>
      <c r="O1676" s="73">
        <v>554169</v>
      </c>
      <c r="P1676" s="73">
        <v>11138</v>
      </c>
      <c r="Q1676" s="73">
        <v>16107.416445999999</v>
      </c>
      <c r="R1676" s="73">
        <v>14560</v>
      </c>
      <c r="S1676" s="73">
        <v>14560</v>
      </c>
      <c r="T1676" s="73">
        <v>30</v>
      </c>
      <c r="U1676" s="73">
        <v>14560</v>
      </c>
      <c r="V1676" s="73">
        <v>13946</v>
      </c>
      <c r="W1676" s="73">
        <v>26804</v>
      </c>
      <c r="X1676" s="73">
        <v>53</v>
      </c>
      <c r="Y1676" s="73">
        <v>16700.830187</v>
      </c>
      <c r="Z1676" s="73">
        <v>11111</v>
      </c>
      <c r="AA1676" s="73">
        <v>19420</v>
      </c>
      <c r="AB1676" s="73">
        <v>8562</v>
      </c>
      <c r="AC1676" s="73">
        <v>15226.923844999999</v>
      </c>
      <c r="AD1676" s="75">
        <f t="shared" si="78"/>
        <v>1594750841.364408</v>
      </c>
      <c r="AE1676" s="74">
        <f t="shared" si="79"/>
        <v>101222</v>
      </c>
      <c r="AF1676" s="75">
        <f t="shared" si="80"/>
        <v>15754.982527162159</v>
      </c>
    </row>
    <row r="1677" spans="1:32">
      <c r="A1677" s="69" t="s">
        <v>5629</v>
      </c>
      <c r="B1677" s="71" t="s">
        <v>3556</v>
      </c>
      <c r="C1677" s="71"/>
      <c r="D1677" s="72" t="s">
        <v>1219</v>
      </c>
      <c r="E1677" s="71" t="s">
        <v>1364</v>
      </c>
      <c r="F1677" s="71" t="s">
        <v>1365</v>
      </c>
      <c r="G1677" s="71"/>
      <c r="H1677" s="71" t="s">
        <v>1237</v>
      </c>
      <c r="I1677" s="71" t="s">
        <v>1215</v>
      </c>
      <c r="J1677" s="73">
        <v>26160</v>
      </c>
      <c r="K1677" s="73">
        <v>40359</v>
      </c>
      <c r="L1677" s="73">
        <v>44581</v>
      </c>
      <c r="M1677" s="73">
        <v>35732.953921</v>
      </c>
      <c r="N1677" s="73">
        <v>0</v>
      </c>
      <c r="O1677" s="73">
        <v>0</v>
      </c>
      <c r="P1677" s="73">
        <v>0</v>
      </c>
      <c r="Q1677" s="73">
        <v>0</v>
      </c>
      <c r="R1677" s="73">
        <v>0</v>
      </c>
      <c r="S1677" s="73">
        <v>0</v>
      </c>
      <c r="T1677" s="73">
        <v>0</v>
      </c>
      <c r="U1677" s="73">
        <v>0</v>
      </c>
      <c r="V1677" s="73">
        <v>801</v>
      </c>
      <c r="W1677" s="73">
        <v>801</v>
      </c>
      <c r="X1677" s="73">
        <v>252</v>
      </c>
      <c r="Y1677" s="73">
        <v>801</v>
      </c>
      <c r="Z1677" s="73">
        <v>18</v>
      </c>
      <c r="AA1677" s="73">
        <v>37060</v>
      </c>
      <c r="AB1677" s="73">
        <v>22999</v>
      </c>
      <c r="AC1677" s="73">
        <v>224.29287500000001</v>
      </c>
      <c r="AD1677" s="75">
        <f t="shared" si="78"/>
        <v>1593010818.7521009</v>
      </c>
      <c r="AE1677" s="74">
        <f t="shared" si="79"/>
        <v>44581</v>
      </c>
      <c r="AF1677" s="75">
        <f t="shared" si="80"/>
        <v>35732.953921</v>
      </c>
    </row>
    <row r="1678" spans="1:32">
      <c r="A1678" s="69" t="s">
        <v>5630</v>
      </c>
      <c r="B1678" s="71" t="s">
        <v>5631</v>
      </c>
      <c r="C1678" s="71"/>
      <c r="D1678" s="72" t="s">
        <v>1215</v>
      </c>
      <c r="E1678" s="71" t="s">
        <v>3118</v>
      </c>
      <c r="F1678" s="71" t="s">
        <v>3119</v>
      </c>
      <c r="G1678" s="71"/>
      <c r="H1678" s="71" t="s">
        <v>1237</v>
      </c>
      <c r="I1678" s="71" t="s">
        <v>1215</v>
      </c>
      <c r="J1678" s="73">
        <v>0</v>
      </c>
      <c r="K1678" s="73">
        <v>0</v>
      </c>
      <c r="L1678" s="73">
        <v>0</v>
      </c>
      <c r="M1678" s="73">
        <v>0</v>
      </c>
      <c r="N1678" s="73">
        <v>14961</v>
      </c>
      <c r="O1678" s="73">
        <v>15632640</v>
      </c>
      <c r="P1678" s="73">
        <v>453.90100000000001</v>
      </c>
      <c r="Q1678" s="73">
        <v>256333.87015999999</v>
      </c>
      <c r="R1678" s="73">
        <v>386745</v>
      </c>
      <c r="S1678" s="73">
        <v>407763.75</v>
      </c>
      <c r="T1678" s="73">
        <v>3994</v>
      </c>
      <c r="U1678" s="73">
        <v>398517.20280099998</v>
      </c>
      <c r="V1678" s="73">
        <v>138</v>
      </c>
      <c r="W1678" s="73">
        <v>569940</v>
      </c>
      <c r="X1678" s="73">
        <v>75413.5</v>
      </c>
      <c r="Y1678" s="73">
        <v>10094.789988</v>
      </c>
      <c r="Z1678" s="73">
        <v>138</v>
      </c>
      <c r="AA1678" s="73">
        <v>567060</v>
      </c>
      <c r="AB1678" s="73">
        <v>96349</v>
      </c>
      <c r="AC1678" s="73">
        <v>10759.667583</v>
      </c>
      <c r="AD1678" s="75">
        <f t="shared" si="78"/>
        <v>1591677707.9871938</v>
      </c>
      <c r="AE1678" s="74">
        <f t="shared" si="79"/>
        <v>3994</v>
      </c>
      <c r="AF1678" s="75">
        <f t="shared" si="80"/>
        <v>398517.20280099998</v>
      </c>
    </row>
    <row r="1679" spans="1:32">
      <c r="A1679" s="69" t="s">
        <v>5632</v>
      </c>
      <c r="B1679" s="71" t="s">
        <v>5633</v>
      </c>
      <c r="C1679" s="71"/>
      <c r="D1679" s="72" t="s">
        <v>1219</v>
      </c>
      <c r="E1679" s="71" t="s">
        <v>1263</v>
      </c>
      <c r="F1679" s="71" t="s">
        <v>1264</v>
      </c>
      <c r="G1679" s="71"/>
      <c r="H1679" s="71" t="s">
        <v>2533</v>
      </c>
      <c r="I1679" s="71" t="s">
        <v>1215</v>
      </c>
      <c r="J1679" s="73">
        <v>16572</v>
      </c>
      <c r="K1679" s="73">
        <v>20110</v>
      </c>
      <c r="L1679" s="73">
        <v>84840</v>
      </c>
      <c r="M1679" s="73">
        <v>17838.837027000001</v>
      </c>
      <c r="N1679" s="73">
        <v>0</v>
      </c>
      <c r="O1679" s="73">
        <v>38150</v>
      </c>
      <c r="P1679" s="73">
        <v>12427</v>
      </c>
      <c r="Q1679" s="73">
        <v>19765.747461999999</v>
      </c>
      <c r="R1679" s="73">
        <v>10209</v>
      </c>
      <c r="S1679" s="73">
        <v>12881</v>
      </c>
      <c r="T1679" s="73">
        <v>6750</v>
      </c>
      <c r="U1679" s="73">
        <v>11467.060142</v>
      </c>
      <c r="V1679" s="73">
        <v>55</v>
      </c>
      <c r="W1679" s="73">
        <v>25006</v>
      </c>
      <c r="X1679" s="73">
        <v>4935</v>
      </c>
      <c r="Y1679" s="73">
        <v>10924.048500000001</v>
      </c>
      <c r="Z1679" s="73">
        <v>56</v>
      </c>
      <c r="AA1679" s="73">
        <v>10931000</v>
      </c>
      <c r="AB1679" s="73">
        <v>9724.3189999999995</v>
      </c>
      <c r="AC1679" s="73">
        <v>13368.106615000001</v>
      </c>
      <c r="AD1679" s="75">
        <f t="shared" si="78"/>
        <v>1590849589.32918</v>
      </c>
      <c r="AE1679" s="74">
        <f t="shared" si="79"/>
        <v>91590</v>
      </c>
      <c r="AF1679" s="75">
        <f t="shared" si="80"/>
        <v>17369.249801606944</v>
      </c>
    </row>
    <row r="1680" spans="1:32">
      <c r="A1680" s="69" t="s">
        <v>5634</v>
      </c>
      <c r="B1680" s="71" t="s">
        <v>5635</v>
      </c>
      <c r="C1680" s="71"/>
      <c r="D1680" s="72" t="s">
        <v>1215</v>
      </c>
      <c r="E1680" s="71" t="s">
        <v>2952</v>
      </c>
      <c r="F1680" s="71" t="s">
        <v>2953</v>
      </c>
      <c r="G1680" s="71"/>
      <c r="H1680" s="71" t="s">
        <v>1237</v>
      </c>
      <c r="I1680" s="71" t="s">
        <v>1215</v>
      </c>
      <c r="J1680" s="73">
        <v>25863</v>
      </c>
      <c r="K1680" s="73">
        <v>49568</v>
      </c>
      <c r="L1680" s="73">
        <v>6920</v>
      </c>
      <c r="M1680" s="73">
        <v>44959.417479999996</v>
      </c>
      <c r="N1680" s="73">
        <v>4290</v>
      </c>
      <c r="O1680" s="73">
        <v>98630</v>
      </c>
      <c r="P1680" s="73">
        <v>7011</v>
      </c>
      <c r="Q1680" s="73">
        <v>22741.936817999998</v>
      </c>
      <c r="R1680" s="73">
        <v>33413</v>
      </c>
      <c r="S1680" s="73">
        <v>48430</v>
      </c>
      <c r="T1680" s="73">
        <v>32492</v>
      </c>
      <c r="U1680" s="73">
        <v>39380.281911999999</v>
      </c>
      <c r="V1680" s="73">
        <v>142</v>
      </c>
      <c r="W1680" s="73">
        <v>66270</v>
      </c>
      <c r="X1680" s="73">
        <v>87845.1</v>
      </c>
      <c r="Y1680" s="73">
        <v>7043.8701160000001</v>
      </c>
      <c r="Z1680" s="73">
        <v>90</v>
      </c>
      <c r="AA1680" s="73">
        <v>71010</v>
      </c>
      <c r="AB1680" s="73">
        <v>287170</v>
      </c>
      <c r="AC1680" s="73">
        <v>4721.3499769999999</v>
      </c>
      <c r="AD1680" s="75">
        <f t="shared" si="78"/>
        <v>1590663288.8463039</v>
      </c>
      <c r="AE1680" s="74">
        <f t="shared" si="79"/>
        <v>39412</v>
      </c>
      <c r="AF1680" s="75">
        <f t="shared" si="80"/>
        <v>40359.872344623567</v>
      </c>
    </row>
    <row r="1681" spans="1:32">
      <c r="A1681" s="69" t="s">
        <v>5636</v>
      </c>
      <c r="B1681" s="71" t="s">
        <v>5637</v>
      </c>
      <c r="C1681" s="71"/>
      <c r="D1681" s="72" t="s">
        <v>1215</v>
      </c>
      <c r="E1681" s="71" t="s">
        <v>1243</v>
      </c>
      <c r="F1681" s="71" t="s">
        <v>1244</v>
      </c>
      <c r="G1681" s="71"/>
      <c r="H1681" s="71" t="s">
        <v>1218</v>
      </c>
      <c r="I1681" s="71" t="s">
        <v>1219</v>
      </c>
      <c r="J1681" s="73">
        <v>75000</v>
      </c>
      <c r="K1681" s="73">
        <v>67000</v>
      </c>
      <c r="L1681" s="73">
        <v>17807</v>
      </c>
      <c r="M1681" s="73">
        <v>69998.798444</v>
      </c>
      <c r="N1681" s="73">
        <v>79500</v>
      </c>
      <c r="O1681" s="73">
        <v>109565</v>
      </c>
      <c r="P1681" s="73">
        <v>1816</v>
      </c>
      <c r="Q1681" s="73">
        <v>88369.442725000001</v>
      </c>
      <c r="R1681" s="73">
        <v>75000</v>
      </c>
      <c r="S1681" s="73">
        <v>68400</v>
      </c>
      <c r="T1681" s="73">
        <v>5131</v>
      </c>
      <c r="U1681" s="73">
        <v>66963.852652999994</v>
      </c>
      <c r="V1681" s="73">
        <v>1058</v>
      </c>
      <c r="W1681" s="73">
        <v>5205205</v>
      </c>
      <c r="X1681" s="73">
        <v>4604</v>
      </c>
      <c r="Y1681" s="73">
        <v>129015.078756</v>
      </c>
      <c r="Z1681" s="73">
        <v>5</v>
      </c>
      <c r="AA1681" s="73">
        <v>154000</v>
      </c>
      <c r="AB1681" s="73">
        <v>189402</v>
      </c>
      <c r="AC1681" s="73">
        <v>3775.7786369999999</v>
      </c>
      <c r="AD1681" s="75">
        <f t="shared" si="78"/>
        <v>1590060131.854851</v>
      </c>
      <c r="AE1681" s="74">
        <f t="shared" si="79"/>
        <v>22938</v>
      </c>
      <c r="AF1681" s="75">
        <f t="shared" si="80"/>
        <v>69319.911581430424</v>
      </c>
    </row>
    <row r="1682" spans="1:32">
      <c r="A1682" s="69" t="s">
        <v>5638</v>
      </c>
      <c r="B1682" s="71" t="s">
        <v>5639</v>
      </c>
      <c r="C1682" s="71"/>
      <c r="D1682" s="72" t="s">
        <v>1219</v>
      </c>
      <c r="E1682" s="71" t="s">
        <v>2985</v>
      </c>
      <c r="F1682" s="71" t="s">
        <v>2986</v>
      </c>
      <c r="G1682" s="71"/>
      <c r="H1682" s="71" t="s">
        <v>1237</v>
      </c>
      <c r="I1682" s="71" t="s">
        <v>1219</v>
      </c>
      <c r="J1682" s="73">
        <v>94732</v>
      </c>
      <c r="K1682" s="73">
        <v>180864</v>
      </c>
      <c r="L1682" s="73">
        <v>7242</v>
      </c>
      <c r="M1682" s="73">
        <v>151300.34092300001</v>
      </c>
      <c r="N1682" s="73">
        <v>118050</v>
      </c>
      <c r="O1682" s="73">
        <v>316772</v>
      </c>
      <c r="P1682" s="73">
        <v>963</v>
      </c>
      <c r="Q1682" s="73">
        <v>152408.43043800001</v>
      </c>
      <c r="R1682" s="73">
        <v>11240</v>
      </c>
      <c r="S1682" s="73">
        <v>136526</v>
      </c>
      <c r="T1682" s="73">
        <v>5400</v>
      </c>
      <c r="U1682" s="73">
        <v>91063.879809000005</v>
      </c>
      <c r="V1682" s="73">
        <v>457</v>
      </c>
      <c r="W1682" s="73">
        <v>178260</v>
      </c>
      <c r="X1682" s="73">
        <v>6475</v>
      </c>
      <c r="Y1682" s="73">
        <v>8877.3545919999997</v>
      </c>
      <c r="Z1682" s="73">
        <v>22</v>
      </c>
      <c r="AA1682" s="73">
        <v>155022</v>
      </c>
      <c r="AB1682" s="73">
        <v>10829</v>
      </c>
      <c r="AC1682" s="73">
        <v>30150.066760999998</v>
      </c>
      <c r="AD1682" s="75">
        <f t="shared" si="78"/>
        <v>1587462019.932966</v>
      </c>
      <c r="AE1682" s="74">
        <f t="shared" si="79"/>
        <v>12642</v>
      </c>
      <c r="AF1682" s="75">
        <f t="shared" si="80"/>
        <v>125570.48093125819</v>
      </c>
    </row>
    <row r="1683" spans="1:32">
      <c r="A1683" s="69" t="s">
        <v>5640</v>
      </c>
      <c r="B1683" s="71" t="s">
        <v>2640</v>
      </c>
      <c r="C1683" s="71"/>
      <c r="D1683" s="72" t="s">
        <v>1219</v>
      </c>
      <c r="E1683" s="71" t="s">
        <v>1569</v>
      </c>
      <c r="F1683" s="71" t="s">
        <v>1570</v>
      </c>
      <c r="G1683" s="71"/>
      <c r="H1683" s="71" t="s">
        <v>1237</v>
      </c>
      <c r="I1683" s="71" t="s">
        <v>1219</v>
      </c>
      <c r="J1683" s="73">
        <v>60</v>
      </c>
      <c r="K1683" s="73">
        <v>12728</v>
      </c>
      <c r="L1683" s="73">
        <v>187991</v>
      </c>
      <c r="M1683" s="73">
        <v>8437.7064179999998</v>
      </c>
      <c r="N1683" s="73">
        <v>0</v>
      </c>
      <c r="O1683" s="73">
        <v>679552</v>
      </c>
      <c r="P1683" s="73">
        <v>74778.3</v>
      </c>
      <c r="Q1683" s="73">
        <v>1810.0616970000001</v>
      </c>
      <c r="R1683" s="73">
        <v>0</v>
      </c>
      <c r="S1683" s="73">
        <v>0</v>
      </c>
      <c r="T1683" s="73">
        <v>0</v>
      </c>
      <c r="U1683" s="73">
        <v>0</v>
      </c>
      <c r="V1683" s="73">
        <v>12</v>
      </c>
      <c r="W1683" s="73">
        <v>16700</v>
      </c>
      <c r="X1683" s="73">
        <v>101248.64</v>
      </c>
      <c r="Y1683" s="73">
        <v>66.308070000000001</v>
      </c>
      <c r="Z1683" s="73">
        <v>0</v>
      </c>
      <c r="AA1683" s="73">
        <v>17742</v>
      </c>
      <c r="AB1683" s="73">
        <v>546050.9</v>
      </c>
      <c r="AC1683" s="73">
        <v>83.578263000000007</v>
      </c>
      <c r="AD1683" s="75">
        <f t="shared" si="78"/>
        <v>1586212867.226238</v>
      </c>
      <c r="AE1683" s="74">
        <f t="shared" si="79"/>
        <v>187991</v>
      </c>
      <c r="AF1683" s="75">
        <f t="shared" si="80"/>
        <v>8437.7064179999998</v>
      </c>
    </row>
    <row r="1684" spans="1:32">
      <c r="A1684" s="69" t="s">
        <v>5641</v>
      </c>
      <c r="B1684" s="71" t="s">
        <v>5642</v>
      </c>
      <c r="C1684" s="71"/>
      <c r="D1684" s="72" t="s">
        <v>1219</v>
      </c>
      <c r="E1684" s="71" t="s">
        <v>1716</v>
      </c>
      <c r="F1684" s="71" t="s">
        <v>1717</v>
      </c>
      <c r="G1684" s="71"/>
      <c r="H1684" s="71" t="s">
        <v>1237</v>
      </c>
      <c r="I1684" s="71" t="s">
        <v>1219</v>
      </c>
      <c r="J1684" s="73">
        <v>50</v>
      </c>
      <c r="K1684" s="73">
        <v>8400</v>
      </c>
      <c r="L1684" s="73">
        <v>80517</v>
      </c>
      <c r="M1684" s="73">
        <v>2168.259309</v>
      </c>
      <c r="N1684" s="73">
        <v>32</v>
      </c>
      <c r="O1684" s="73">
        <v>15225</v>
      </c>
      <c r="P1684" s="73">
        <v>1416555.2499899999</v>
      </c>
      <c r="Q1684" s="73">
        <v>62.513865000000003</v>
      </c>
      <c r="R1684" s="73">
        <v>43</v>
      </c>
      <c r="S1684" s="73">
        <v>8400</v>
      </c>
      <c r="T1684" s="73">
        <v>516695</v>
      </c>
      <c r="U1684" s="73">
        <v>2729.2219449999998</v>
      </c>
      <c r="V1684" s="73">
        <v>20</v>
      </c>
      <c r="W1684" s="73">
        <v>527310</v>
      </c>
      <c r="X1684" s="73">
        <v>3250128.6305800001</v>
      </c>
      <c r="Y1684" s="73">
        <v>198.42464000000001</v>
      </c>
      <c r="Z1684" s="73">
        <v>0.6</v>
      </c>
      <c r="AA1684" s="73">
        <v>134100</v>
      </c>
      <c r="AB1684" s="73">
        <v>11300927.5582</v>
      </c>
      <c r="AC1684" s="73">
        <v>76.18956</v>
      </c>
      <c r="AD1684" s="75">
        <f t="shared" si="78"/>
        <v>1584757067.6545279</v>
      </c>
      <c r="AE1684" s="74">
        <f t="shared" si="79"/>
        <v>597212</v>
      </c>
      <c r="AF1684" s="75">
        <f t="shared" si="80"/>
        <v>2653.5921375567268</v>
      </c>
    </row>
    <row r="1685" spans="1:32">
      <c r="A1685" s="69" t="s">
        <v>5643</v>
      </c>
      <c r="B1685" s="71" t="s">
        <v>5644</v>
      </c>
      <c r="C1685" s="71"/>
      <c r="D1685" s="72" t="s">
        <v>1215</v>
      </c>
      <c r="E1685" s="71" t="s">
        <v>5645</v>
      </c>
      <c r="F1685" s="71" t="s">
        <v>5646</v>
      </c>
      <c r="G1685" s="71"/>
      <c r="H1685" s="71" t="s">
        <v>1237</v>
      </c>
      <c r="I1685" s="71" t="s">
        <v>1215</v>
      </c>
      <c r="J1685" s="73">
        <v>950</v>
      </c>
      <c r="K1685" s="73">
        <v>2044</v>
      </c>
      <c r="L1685" s="73">
        <v>1259500</v>
      </c>
      <c r="M1685" s="73">
        <v>1257.0448690000001</v>
      </c>
      <c r="N1685" s="73">
        <v>1050</v>
      </c>
      <c r="O1685" s="73">
        <v>12595300</v>
      </c>
      <c r="P1685" s="73">
        <v>25759.69</v>
      </c>
      <c r="Q1685" s="73">
        <v>5997.8839619999999</v>
      </c>
      <c r="R1685" s="73">
        <v>164800</v>
      </c>
      <c r="S1685" s="73">
        <v>164800</v>
      </c>
      <c r="T1685" s="73">
        <v>1</v>
      </c>
      <c r="U1685" s="73">
        <v>164800</v>
      </c>
      <c r="V1685" s="73">
        <v>114</v>
      </c>
      <c r="W1685" s="73">
        <v>259100</v>
      </c>
      <c r="X1685" s="73">
        <v>270313.05</v>
      </c>
      <c r="Y1685" s="73">
        <v>2248.562242</v>
      </c>
      <c r="Z1685" s="73">
        <v>102</v>
      </c>
      <c r="AA1685" s="73">
        <v>878380</v>
      </c>
      <c r="AB1685" s="73">
        <v>684374.56</v>
      </c>
      <c r="AC1685" s="73">
        <v>2143.0703840000001</v>
      </c>
      <c r="AD1685" s="75">
        <f t="shared" si="78"/>
        <v>1583412812.5055001</v>
      </c>
      <c r="AE1685" s="74">
        <f t="shared" si="79"/>
        <v>1259501</v>
      </c>
      <c r="AF1685" s="75">
        <f t="shared" si="80"/>
        <v>1257.1747164198362</v>
      </c>
    </row>
    <row r="1686" spans="1:32">
      <c r="A1686" s="69" t="s">
        <v>5647</v>
      </c>
      <c r="B1686" s="71" t="s">
        <v>3138</v>
      </c>
      <c r="C1686" s="71"/>
      <c r="D1686" s="72" t="s">
        <v>1219</v>
      </c>
      <c r="E1686" s="71" t="s">
        <v>3139</v>
      </c>
      <c r="F1686" s="71" t="s">
        <v>3140</v>
      </c>
      <c r="G1686" s="71"/>
      <c r="H1686" s="71" t="s">
        <v>1621</v>
      </c>
      <c r="I1686" s="71" t="s">
        <v>1215</v>
      </c>
      <c r="J1686" s="73">
        <v>1206</v>
      </c>
      <c r="K1686" s="73">
        <v>4625</v>
      </c>
      <c r="L1686" s="73">
        <v>663987</v>
      </c>
      <c r="M1686" s="73">
        <v>2381.5700109999998</v>
      </c>
      <c r="N1686" s="73">
        <v>1209</v>
      </c>
      <c r="O1686" s="73">
        <v>7500</v>
      </c>
      <c r="P1686" s="73">
        <v>132788</v>
      </c>
      <c r="Q1686" s="73">
        <v>2682.9094369999998</v>
      </c>
      <c r="R1686" s="73">
        <v>0</v>
      </c>
      <c r="S1686" s="73">
        <v>0</v>
      </c>
      <c r="T1686" s="73">
        <v>0</v>
      </c>
      <c r="U1686" s="73">
        <v>0</v>
      </c>
      <c r="V1686" s="73">
        <v>0.91</v>
      </c>
      <c r="W1686" s="73">
        <v>4350</v>
      </c>
      <c r="X1686" s="73">
        <v>15744</v>
      </c>
      <c r="Y1686" s="73">
        <v>1762.002602</v>
      </c>
      <c r="Z1686" s="73">
        <v>3</v>
      </c>
      <c r="AA1686" s="73">
        <v>196902</v>
      </c>
      <c r="AB1686" s="73">
        <v>852332.5</v>
      </c>
      <c r="AC1686" s="73">
        <v>89.707638000000003</v>
      </c>
      <c r="AD1686" s="75">
        <f t="shared" si="78"/>
        <v>1581331526.8938568</v>
      </c>
      <c r="AE1686" s="74">
        <f t="shared" si="79"/>
        <v>663987</v>
      </c>
      <c r="AF1686" s="75">
        <f t="shared" si="80"/>
        <v>2381.5700109999998</v>
      </c>
    </row>
    <row r="1687" spans="1:32">
      <c r="A1687" s="69" t="s">
        <v>5648</v>
      </c>
      <c r="B1687" s="71" t="s">
        <v>5649</v>
      </c>
      <c r="C1687" s="71"/>
      <c r="D1687" s="72" t="s">
        <v>1215</v>
      </c>
      <c r="E1687" s="71" t="s">
        <v>5076</v>
      </c>
      <c r="F1687" s="71" t="s">
        <v>5077</v>
      </c>
      <c r="G1687" s="71"/>
      <c r="H1687" s="71" t="s">
        <v>1395</v>
      </c>
      <c r="I1687" s="71" t="s">
        <v>1219</v>
      </c>
      <c r="J1687" s="73">
        <v>158000</v>
      </c>
      <c r="K1687" s="73">
        <v>244200</v>
      </c>
      <c r="L1687" s="73">
        <v>20</v>
      </c>
      <c r="M1687" s="73">
        <v>185300.79999900001</v>
      </c>
      <c r="N1687" s="73">
        <v>111995</v>
      </c>
      <c r="O1687" s="73">
        <v>83977750</v>
      </c>
      <c r="P1687" s="73">
        <v>1388.7239999999999</v>
      </c>
      <c r="Q1687" s="73">
        <v>641575.83796100004</v>
      </c>
      <c r="R1687" s="73">
        <v>100000</v>
      </c>
      <c r="S1687" s="73">
        <v>255000</v>
      </c>
      <c r="T1687" s="73">
        <v>11121</v>
      </c>
      <c r="U1687" s="73">
        <v>141802.40984899999</v>
      </c>
      <c r="V1687" s="73">
        <v>0</v>
      </c>
      <c r="W1687" s="73">
        <v>398600</v>
      </c>
      <c r="X1687" s="73">
        <v>266057</v>
      </c>
      <c r="Y1687" s="73">
        <v>3184.5743470000002</v>
      </c>
      <c r="Z1687" s="73">
        <v>0</v>
      </c>
      <c r="AA1687" s="73">
        <v>3103075000</v>
      </c>
      <c r="AB1687" s="73">
        <v>984821.32400000002</v>
      </c>
      <c r="AC1687" s="73">
        <v>3758.9266349999998</v>
      </c>
      <c r="AD1687" s="75">
        <f t="shared" si="78"/>
        <v>1580690615.9307089</v>
      </c>
      <c r="AE1687" s="74">
        <f t="shared" si="79"/>
        <v>11141</v>
      </c>
      <c r="AF1687" s="75">
        <f t="shared" si="80"/>
        <v>141880.49689711057</v>
      </c>
    </row>
    <row r="1688" spans="1:32">
      <c r="A1688" s="69" t="s">
        <v>5650</v>
      </c>
      <c r="B1688" s="71" t="s">
        <v>3823</v>
      </c>
      <c r="C1688" s="71"/>
      <c r="D1688" s="72" t="s">
        <v>1219</v>
      </c>
      <c r="E1688" s="71" t="s">
        <v>3824</v>
      </c>
      <c r="F1688" s="71" t="s">
        <v>3825</v>
      </c>
      <c r="G1688" s="71"/>
      <c r="H1688" s="71" t="s">
        <v>1237</v>
      </c>
      <c r="I1688" s="71" t="s">
        <v>1215</v>
      </c>
      <c r="J1688" s="73">
        <v>18952</v>
      </c>
      <c r="K1688" s="73">
        <v>66362</v>
      </c>
      <c r="L1688" s="73">
        <v>5189</v>
      </c>
      <c r="M1688" s="73">
        <v>54364.477928</v>
      </c>
      <c r="N1688" s="73">
        <v>0</v>
      </c>
      <c r="O1688" s="73">
        <v>668910</v>
      </c>
      <c r="P1688" s="73">
        <v>3733.55</v>
      </c>
      <c r="Q1688" s="73">
        <v>18020.066175</v>
      </c>
      <c r="R1688" s="73">
        <v>15290</v>
      </c>
      <c r="S1688" s="73">
        <v>19830</v>
      </c>
      <c r="T1688" s="73">
        <v>79451</v>
      </c>
      <c r="U1688" s="73">
        <v>16319.587286</v>
      </c>
      <c r="V1688" s="73">
        <v>1421</v>
      </c>
      <c r="W1688" s="73">
        <v>65409</v>
      </c>
      <c r="X1688" s="73">
        <v>64059.4</v>
      </c>
      <c r="Y1688" s="73">
        <v>8243.1069090000001</v>
      </c>
      <c r="Z1688" s="73">
        <v>87</v>
      </c>
      <c r="AA1688" s="73">
        <v>57375</v>
      </c>
      <c r="AB1688" s="73">
        <v>501818.5</v>
      </c>
      <c r="AC1688" s="73">
        <v>1763.570796</v>
      </c>
      <c r="AD1688" s="75">
        <f t="shared" si="78"/>
        <v>1578704805.4283781</v>
      </c>
      <c r="AE1688" s="74">
        <f t="shared" si="79"/>
        <v>84640</v>
      </c>
      <c r="AF1688" s="75">
        <f t="shared" si="80"/>
        <v>18651.994393057397</v>
      </c>
    </row>
    <row r="1689" spans="1:32">
      <c r="A1689" s="69" t="s">
        <v>5651</v>
      </c>
      <c r="B1689" s="71" t="s">
        <v>5652</v>
      </c>
      <c r="C1689" s="71"/>
      <c r="D1689" s="72" t="s">
        <v>1219</v>
      </c>
      <c r="E1689" s="71"/>
      <c r="F1689" s="71"/>
      <c r="G1689" s="71"/>
      <c r="H1689" s="71" t="s">
        <v>1237</v>
      </c>
      <c r="I1689" s="71" t="s">
        <v>1215</v>
      </c>
      <c r="J1689" s="73">
        <v>39659</v>
      </c>
      <c r="K1689" s="73">
        <v>51412</v>
      </c>
      <c r="L1689" s="73">
        <v>36840</v>
      </c>
      <c r="M1689" s="73">
        <v>42810.448776999998</v>
      </c>
      <c r="N1689" s="73">
        <v>0</v>
      </c>
      <c r="O1689" s="73">
        <v>86390</v>
      </c>
      <c r="P1689" s="73">
        <v>2388</v>
      </c>
      <c r="Q1689" s="73">
        <v>43695.914395</v>
      </c>
      <c r="R1689" s="73">
        <v>19068</v>
      </c>
      <c r="S1689" s="73">
        <v>35754</v>
      </c>
      <c r="T1689" s="73">
        <v>39</v>
      </c>
      <c r="U1689" s="73">
        <v>25611.076923000001</v>
      </c>
      <c r="V1689" s="73">
        <v>763</v>
      </c>
      <c r="W1689" s="73">
        <v>50680</v>
      </c>
      <c r="X1689" s="73">
        <v>888.07142999999996</v>
      </c>
      <c r="Y1689" s="73">
        <v>3530.1702249999998</v>
      </c>
      <c r="Z1689" s="73">
        <v>763</v>
      </c>
      <c r="AA1689" s="73">
        <v>48402</v>
      </c>
      <c r="AB1689" s="73">
        <v>5489</v>
      </c>
      <c r="AC1689" s="73">
        <v>26925.206741000002</v>
      </c>
      <c r="AD1689" s="75">
        <f t="shared" si="78"/>
        <v>1578135764.9446769</v>
      </c>
      <c r="AE1689" s="74">
        <f t="shared" si="79"/>
        <v>36879</v>
      </c>
      <c r="AF1689" s="75">
        <f t="shared" si="80"/>
        <v>42792.260227898718</v>
      </c>
    </row>
    <row r="1690" spans="1:32">
      <c r="A1690" s="69" t="s">
        <v>5653</v>
      </c>
      <c r="B1690" s="71" t="s">
        <v>5654</v>
      </c>
      <c r="C1690" s="71"/>
      <c r="D1690" s="72" t="s">
        <v>1219</v>
      </c>
      <c r="E1690" s="71" t="s">
        <v>2567</v>
      </c>
      <c r="F1690" s="71" t="s">
        <v>2568</v>
      </c>
      <c r="G1690" s="71"/>
      <c r="H1690" s="71" t="s">
        <v>1237</v>
      </c>
      <c r="I1690" s="71" t="s">
        <v>1219</v>
      </c>
      <c r="J1690" s="73">
        <v>0</v>
      </c>
      <c r="K1690" s="73">
        <v>0</v>
      </c>
      <c r="L1690" s="73">
        <v>0</v>
      </c>
      <c r="M1690" s="73">
        <v>0</v>
      </c>
      <c r="N1690" s="73">
        <v>10.53</v>
      </c>
      <c r="O1690" s="73">
        <v>21900</v>
      </c>
      <c r="P1690" s="73">
        <v>1744517.23</v>
      </c>
      <c r="Q1690" s="73">
        <v>29.951626999999998</v>
      </c>
      <c r="R1690" s="73">
        <v>630</v>
      </c>
      <c r="S1690" s="73">
        <v>8100</v>
      </c>
      <c r="T1690" s="73">
        <v>459090</v>
      </c>
      <c r="U1690" s="73">
        <v>3435.938232</v>
      </c>
      <c r="V1690" s="73">
        <v>4</v>
      </c>
      <c r="W1690" s="73">
        <v>11700</v>
      </c>
      <c r="X1690" s="73">
        <v>4828825.71</v>
      </c>
      <c r="Y1690" s="73">
        <v>35.994557</v>
      </c>
      <c r="Z1690" s="73">
        <v>0</v>
      </c>
      <c r="AA1690" s="73">
        <v>6210000</v>
      </c>
      <c r="AB1690" s="73">
        <v>3954024.6733200001</v>
      </c>
      <c r="AC1690" s="73">
        <v>43.402912000000001</v>
      </c>
      <c r="AD1690" s="75">
        <f t="shared" si="78"/>
        <v>1577404882.92888</v>
      </c>
      <c r="AE1690" s="74">
        <f t="shared" si="79"/>
        <v>459090</v>
      </c>
      <c r="AF1690" s="75">
        <f t="shared" si="80"/>
        <v>3435.938232</v>
      </c>
    </row>
    <row r="1691" spans="1:32">
      <c r="A1691" s="69" t="s">
        <v>5655</v>
      </c>
      <c r="B1691" s="71" t="s">
        <v>2121</v>
      </c>
      <c r="C1691" s="71"/>
      <c r="D1691" s="72" t="s">
        <v>1215</v>
      </c>
      <c r="E1691" s="71" t="s">
        <v>2122</v>
      </c>
      <c r="F1691" s="71" t="s">
        <v>2123</v>
      </c>
      <c r="G1691" s="71"/>
      <c r="H1691" s="71" t="s">
        <v>1707</v>
      </c>
      <c r="I1691" s="71" t="s">
        <v>1215</v>
      </c>
      <c r="J1691" s="73">
        <v>0</v>
      </c>
      <c r="K1691" s="73">
        <v>0</v>
      </c>
      <c r="L1691" s="73">
        <v>0</v>
      </c>
      <c r="M1691" s="73">
        <v>0</v>
      </c>
      <c r="N1691" s="73">
        <v>0</v>
      </c>
      <c r="O1691" s="73">
        <v>0</v>
      </c>
      <c r="P1691" s="73">
        <v>0</v>
      </c>
      <c r="Q1691" s="73">
        <v>0</v>
      </c>
      <c r="R1691" s="73">
        <v>287000</v>
      </c>
      <c r="S1691" s="73">
        <v>575822</v>
      </c>
      <c r="T1691" s="73">
        <v>3923</v>
      </c>
      <c r="U1691" s="73">
        <v>401160.37241299998</v>
      </c>
      <c r="V1691" s="73">
        <v>0</v>
      </c>
      <c r="W1691" s="73">
        <v>0</v>
      </c>
      <c r="X1691" s="73">
        <v>0</v>
      </c>
      <c r="Y1691" s="73">
        <v>0</v>
      </c>
      <c r="Z1691" s="73">
        <v>1581</v>
      </c>
      <c r="AA1691" s="73">
        <v>169908000</v>
      </c>
      <c r="AB1691" s="73">
        <v>6548.8639999999996</v>
      </c>
      <c r="AC1691" s="73">
        <v>225670.61355800001</v>
      </c>
      <c r="AD1691" s="75">
        <f t="shared" si="78"/>
        <v>1573752140.9761989</v>
      </c>
      <c r="AE1691" s="74">
        <f t="shared" si="79"/>
        <v>3923</v>
      </c>
      <c r="AF1691" s="75">
        <f t="shared" si="80"/>
        <v>401160.37241299998</v>
      </c>
    </row>
    <row r="1692" spans="1:32">
      <c r="A1692" s="69" t="s">
        <v>5656</v>
      </c>
      <c r="B1692" s="71" t="s">
        <v>1731</v>
      </c>
      <c r="C1692" s="71"/>
      <c r="D1692" s="72" t="s">
        <v>1215</v>
      </c>
      <c r="E1692" s="71" t="s">
        <v>1271</v>
      </c>
      <c r="F1692" s="71" t="s">
        <v>1272</v>
      </c>
      <c r="G1692" s="71"/>
      <c r="H1692" s="71" t="s">
        <v>1237</v>
      </c>
      <c r="I1692" s="71" t="s">
        <v>1215</v>
      </c>
      <c r="J1692" s="73">
        <v>4272</v>
      </c>
      <c r="K1692" s="73">
        <v>5241</v>
      </c>
      <c r="L1692" s="73">
        <v>309873</v>
      </c>
      <c r="M1692" s="73">
        <v>4975.3214680000001</v>
      </c>
      <c r="N1692" s="73">
        <v>4243</v>
      </c>
      <c r="O1692" s="73">
        <v>196776</v>
      </c>
      <c r="P1692" s="73">
        <v>71287</v>
      </c>
      <c r="Q1692" s="73">
        <v>5202.5524329999998</v>
      </c>
      <c r="R1692" s="73">
        <v>3250</v>
      </c>
      <c r="S1692" s="73">
        <v>4034</v>
      </c>
      <c r="T1692" s="73">
        <v>8815</v>
      </c>
      <c r="U1692" s="73">
        <v>3521.1874029999999</v>
      </c>
      <c r="V1692" s="73">
        <v>3575</v>
      </c>
      <c r="W1692" s="73">
        <v>6250</v>
      </c>
      <c r="X1692" s="73">
        <v>5634</v>
      </c>
      <c r="Y1692" s="73">
        <v>4199.7970329999998</v>
      </c>
      <c r="Z1692" s="73">
        <v>3824</v>
      </c>
      <c r="AA1692" s="73">
        <v>63828</v>
      </c>
      <c r="AB1692" s="73">
        <v>4629.58</v>
      </c>
      <c r="AC1692" s="73">
        <v>4958.4718350000003</v>
      </c>
      <c r="AD1692" s="75">
        <f t="shared" si="78"/>
        <v>1572757056.211009</v>
      </c>
      <c r="AE1692" s="74">
        <f t="shared" si="79"/>
        <v>318688</v>
      </c>
      <c r="AF1692" s="75">
        <f t="shared" si="80"/>
        <v>4935.0997094682225</v>
      </c>
    </row>
    <row r="1693" spans="1:32">
      <c r="A1693" s="69" t="s">
        <v>5657</v>
      </c>
      <c r="B1693" s="71" t="s">
        <v>1719</v>
      </c>
      <c r="C1693" s="71"/>
      <c r="D1693" s="72" t="s">
        <v>1219</v>
      </c>
      <c r="E1693" s="71" t="s">
        <v>1720</v>
      </c>
      <c r="F1693" s="71" t="s">
        <v>1721</v>
      </c>
      <c r="G1693" s="71"/>
      <c r="H1693" s="71" t="s">
        <v>1237</v>
      </c>
      <c r="I1693" s="71" t="s">
        <v>1219</v>
      </c>
      <c r="J1693" s="73">
        <v>2346</v>
      </c>
      <c r="K1693" s="73">
        <v>54960</v>
      </c>
      <c r="L1693" s="73">
        <v>34766</v>
      </c>
      <c r="M1693" s="73">
        <v>45179.990678000002</v>
      </c>
      <c r="N1693" s="73">
        <v>0</v>
      </c>
      <c r="O1693" s="73">
        <v>0</v>
      </c>
      <c r="P1693" s="73">
        <v>0</v>
      </c>
      <c r="Q1693" s="73">
        <v>0</v>
      </c>
      <c r="R1693" s="73">
        <v>0</v>
      </c>
      <c r="S1693" s="73">
        <v>0</v>
      </c>
      <c r="T1693" s="73">
        <v>0</v>
      </c>
      <c r="U1693" s="73">
        <v>0</v>
      </c>
      <c r="V1693" s="73">
        <v>11500</v>
      </c>
      <c r="W1693" s="73">
        <v>11900</v>
      </c>
      <c r="X1693" s="73">
        <v>5</v>
      </c>
      <c r="Y1693" s="73">
        <v>11580</v>
      </c>
      <c r="Z1693" s="73">
        <v>27</v>
      </c>
      <c r="AA1693" s="73">
        <v>8500</v>
      </c>
      <c r="AB1693" s="73">
        <v>318</v>
      </c>
      <c r="AC1693" s="73">
        <v>316.35220099999998</v>
      </c>
      <c r="AD1693" s="75">
        <f t="shared" si="78"/>
        <v>1570727555.9113481</v>
      </c>
      <c r="AE1693" s="74">
        <f t="shared" si="79"/>
        <v>34766</v>
      </c>
      <c r="AF1693" s="75">
        <f t="shared" si="80"/>
        <v>45179.990678000002</v>
      </c>
    </row>
    <row r="1694" spans="1:32">
      <c r="A1694" s="69" t="s">
        <v>5658</v>
      </c>
      <c r="B1694" s="71" t="s">
        <v>4150</v>
      </c>
      <c r="C1694" s="71"/>
      <c r="D1694" s="72" t="s">
        <v>1215</v>
      </c>
      <c r="E1694" s="71" t="s">
        <v>2927</v>
      </c>
      <c r="F1694" s="71" t="s">
        <v>2928</v>
      </c>
      <c r="G1694" s="71"/>
      <c r="H1694" s="71" t="s">
        <v>1237</v>
      </c>
      <c r="I1694" s="71" t="s">
        <v>1215</v>
      </c>
      <c r="J1694" s="73">
        <v>81200</v>
      </c>
      <c r="K1694" s="73">
        <v>85600</v>
      </c>
      <c r="L1694" s="73">
        <v>4267</v>
      </c>
      <c r="M1694" s="73">
        <v>83933.630178000007</v>
      </c>
      <c r="N1694" s="73">
        <v>3600</v>
      </c>
      <c r="O1694" s="73">
        <v>167444</v>
      </c>
      <c r="P1694" s="73">
        <v>809.55</v>
      </c>
      <c r="Q1694" s="73">
        <v>71781.221596999996</v>
      </c>
      <c r="R1694" s="73">
        <v>60000</v>
      </c>
      <c r="S1694" s="73">
        <v>77000</v>
      </c>
      <c r="T1694" s="73">
        <v>16711</v>
      </c>
      <c r="U1694" s="73">
        <v>72522.863379000002</v>
      </c>
      <c r="V1694" s="73">
        <v>4950</v>
      </c>
      <c r="W1694" s="73">
        <v>163180</v>
      </c>
      <c r="X1694" s="73">
        <v>199</v>
      </c>
      <c r="Y1694" s="73">
        <v>61594.975183000002</v>
      </c>
      <c r="Z1694" s="73">
        <v>3297</v>
      </c>
      <c r="AA1694" s="73">
        <v>85600</v>
      </c>
      <c r="AB1694" s="73">
        <v>7226</v>
      </c>
      <c r="AC1694" s="73">
        <v>5856.6688340000001</v>
      </c>
      <c r="AD1694" s="75">
        <f t="shared" si="78"/>
        <v>1570074369.8959951</v>
      </c>
      <c r="AE1694" s="74">
        <f t="shared" si="79"/>
        <v>20978</v>
      </c>
      <c r="AF1694" s="75">
        <f t="shared" si="80"/>
        <v>74843.854032605348</v>
      </c>
    </row>
    <row r="1695" spans="1:32">
      <c r="A1695" s="69" t="s">
        <v>5659</v>
      </c>
      <c r="B1695" s="71" t="s">
        <v>5660</v>
      </c>
      <c r="C1695" s="71"/>
      <c r="D1695" s="72" t="s">
        <v>1219</v>
      </c>
      <c r="E1695" s="71" t="s">
        <v>5661</v>
      </c>
      <c r="F1695" s="71" t="s">
        <v>5662</v>
      </c>
      <c r="G1695" s="71"/>
      <c r="H1695" s="71" t="s">
        <v>1237</v>
      </c>
      <c r="I1695" s="71" t="s">
        <v>1219</v>
      </c>
      <c r="J1695" s="73">
        <v>61</v>
      </c>
      <c r="K1695" s="73">
        <v>36150</v>
      </c>
      <c r="L1695" s="73">
        <v>44172.4</v>
      </c>
      <c r="M1695" s="73">
        <v>19738.522239999998</v>
      </c>
      <c r="N1695" s="73">
        <v>0</v>
      </c>
      <c r="O1695" s="73">
        <v>316374</v>
      </c>
      <c r="P1695" s="73">
        <v>227761.62</v>
      </c>
      <c r="Q1695" s="73">
        <v>1072.9137370000001</v>
      </c>
      <c r="R1695" s="73">
        <v>197</v>
      </c>
      <c r="S1695" s="73">
        <v>19000</v>
      </c>
      <c r="T1695" s="73">
        <v>87910.04</v>
      </c>
      <c r="U1695" s="73">
        <v>7931.7709960000002</v>
      </c>
      <c r="V1695" s="73">
        <v>28.47</v>
      </c>
      <c r="W1695" s="73">
        <v>40100</v>
      </c>
      <c r="X1695" s="73">
        <v>475355.3</v>
      </c>
      <c r="Y1695" s="73">
        <v>614.309079</v>
      </c>
      <c r="Z1695" s="73">
        <v>0</v>
      </c>
      <c r="AA1695" s="73">
        <v>783750</v>
      </c>
      <c r="AB1695" s="73">
        <v>1237700.45</v>
      </c>
      <c r="AC1695" s="73">
        <v>273.13783699999999</v>
      </c>
      <c r="AD1695" s="75">
        <f t="shared" si="78"/>
        <v>1569180205.3233757</v>
      </c>
      <c r="AE1695" s="74">
        <f t="shared" si="79"/>
        <v>132082.44</v>
      </c>
      <c r="AF1695" s="75">
        <f t="shared" si="80"/>
        <v>11880.309035200862</v>
      </c>
    </row>
    <row r="1696" spans="1:32">
      <c r="A1696" s="69" t="s">
        <v>5663</v>
      </c>
      <c r="B1696" s="71" t="s">
        <v>5664</v>
      </c>
      <c r="C1696" s="71"/>
      <c r="D1696" s="72" t="s">
        <v>1215</v>
      </c>
      <c r="E1696" s="71" t="s">
        <v>2913</v>
      </c>
      <c r="F1696" s="71" t="s">
        <v>2914</v>
      </c>
      <c r="G1696" s="71"/>
      <c r="H1696" s="71" t="s">
        <v>1237</v>
      </c>
      <c r="I1696" s="71" t="s">
        <v>1215</v>
      </c>
      <c r="J1696" s="73">
        <v>25760</v>
      </c>
      <c r="K1696" s="73">
        <v>56000</v>
      </c>
      <c r="L1696" s="73">
        <v>21745</v>
      </c>
      <c r="M1696" s="73">
        <v>35397.361871000001</v>
      </c>
      <c r="N1696" s="73">
        <v>0</v>
      </c>
      <c r="O1696" s="73">
        <v>170340</v>
      </c>
      <c r="P1696" s="73">
        <v>4006</v>
      </c>
      <c r="Q1696" s="73">
        <v>31299.920617</v>
      </c>
      <c r="R1696" s="73">
        <v>35840</v>
      </c>
      <c r="S1696" s="73">
        <v>97177</v>
      </c>
      <c r="T1696" s="73">
        <v>22243</v>
      </c>
      <c r="U1696" s="73">
        <v>35928.722923000001</v>
      </c>
      <c r="V1696" s="73">
        <v>953</v>
      </c>
      <c r="W1696" s="73">
        <v>1111600</v>
      </c>
      <c r="X1696" s="73">
        <v>134042.6814</v>
      </c>
      <c r="Y1696" s="73">
        <v>2695.3166639999999</v>
      </c>
      <c r="Z1696" s="73">
        <v>225</v>
      </c>
      <c r="AA1696" s="73">
        <v>105000.8</v>
      </c>
      <c r="AB1696" s="73">
        <v>52772</v>
      </c>
      <c r="AC1696" s="73">
        <v>3008.174923</v>
      </c>
      <c r="AD1696" s="75">
        <f t="shared" si="78"/>
        <v>1568878217.8611841</v>
      </c>
      <c r="AE1696" s="74">
        <f t="shared" si="79"/>
        <v>43988</v>
      </c>
      <c r="AF1696" s="75">
        <f t="shared" si="80"/>
        <v>35666.050237819043</v>
      </c>
    </row>
    <row r="1697" spans="1:32">
      <c r="A1697" s="69" t="s">
        <v>5665</v>
      </c>
      <c r="B1697" s="71" t="s">
        <v>5666</v>
      </c>
      <c r="C1697" s="71"/>
      <c r="D1697" s="72" t="s">
        <v>1215</v>
      </c>
      <c r="E1697" s="71" t="s">
        <v>5667</v>
      </c>
      <c r="F1697" s="71" t="s">
        <v>5668</v>
      </c>
      <c r="G1697" s="71"/>
      <c r="H1697" s="71" t="s">
        <v>1237</v>
      </c>
      <c r="I1697" s="71" t="s">
        <v>1219</v>
      </c>
      <c r="J1697" s="73">
        <v>90480</v>
      </c>
      <c r="K1697" s="73">
        <v>114252</v>
      </c>
      <c r="L1697" s="73">
        <v>6631</v>
      </c>
      <c r="M1697" s="73">
        <v>97355.195594999997</v>
      </c>
      <c r="N1697" s="73">
        <v>9100</v>
      </c>
      <c r="O1697" s="73">
        <v>516895</v>
      </c>
      <c r="P1697" s="73">
        <v>1830.8</v>
      </c>
      <c r="Q1697" s="73">
        <v>85858.220144000006</v>
      </c>
      <c r="R1697" s="73">
        <v>8466</v>
      </c>
      <c r="S1697" s="73">
        <v>93810</v>
      </c>
      <c r="T1697" s="73">
        <v>10572</v>
      </c>
      <c r="U1697" s="73">
        <v>87064.487697000004</v>
      </c>
      <c r="V1697" s="73">
        <v>344</v>
      </c>
      <c r="W1697" s="73">
        <v>136954</v>
      </c>
      <c r="X1697" s="73">
        <v>37075</v>
      </c>
      <c r="Y1697" s="73">
        <v>13902.079239999999</v>
      </c>
      <c r="Z1697" s="73">
        <v>106</v>
      </c>
      <c r="AA1697" s="73">
        <v>1550230</v>
      </c>
      <c r="AB1697" s="73">
        <v>169918.8</v>
      </c>
      <c r="AC1697" s="73">
        <v>7051.8189199999997</v>
      </c>
      <c r="AD1697" s="75">
        <f t="shared" si="78"/>
        <v>1566008065.9231291</v>
      </c>
      <c r="AE1697" s="74">
        <f t="shared" si="79"/>
        <v>17203</v>
      </c>
      <c r="AF1697" s="75">
        <f t="shared" si="80"/>
        <v>91031.103058950714</v>
      </c>
    </row>
    <row r="1698" spans="1:32">
      <c r="A1698" s="69" t="s">
        <v>5669</v>
      </c>
      <c r="B1698" s="71" t="s">
        <v>5670</v>
      </c>
      <c r="C1698" s="71"/>
      <c r="D1698" s="72" t="s">
        <v>1215</v>
      </c>
      <c r="E1698" s="71" t="s">
        <v>5671</v>
      </c>
      <c r="F1698" s="71" t="s">
        <v>5672</v>
      </c>
      <c r="G1698" s="71"/>
      <c r="H1698" s="71" t="s">
        <v>1224</v>
      </c>
      <c r="I1698" s="71" t="s">
        <v>1215</v>
      </c>
      <c r="J1698" s="73">
        <v>541000</v>
      </c>
      <c r="K1698" s="73">
        <v>585260</v>
      </c>
      <c r="L1698" s="73">
        <v>592</v>
      </c>
      <c r="M1698" s="73">
        <v>578859.42567400006</v>
      </c>
      <c r="N1698" s="73">
        <v>0</v>
      </c>
      <c r="O1698" s="73">
        <v>0</v>
      </c>
      <c r="P1698" s="73">
        <v>0</v>
      </c>
      <c r="Q1698" s="73">
        <v>0</v>
      </c>
      <c r="R1698" s="73">
        <v>445910</v>
      </c>
      <c r="S1698" s="73">
        <v>616414</v>
      </c>
      <c r="T1698" s="73">
        <v>2331</v>
      </c>
      <c r="U1698" s="73">
        <v>524273.667518</v>
      </c>
      <c r="V1698" s="73">
        <v>616414</v>
      </c>
      <c r="W1698" s="73">
        <v>690383</v>
      </c>
      <c r="X1698" s="73">
        <v>143</v>
      </c>
      <c r="Y1698" s="73">
        <v>665492.71328400006</v>
      </c>
      <c r="Z1698" s="73">
        <v>0</v>
      </c>
      <c r="AA1698" s="73">
        <v>1200521</v>
      </c>
      <c r="AB1698" s="73">
        <v>2496</v>
      </c>
      <c r="AC1698" s="73">
        <v>523834.13180999999</v>
      </c>
      <c r="AD1698" s="75">
        <f t="shared" si="78"/>
        <v>1564766698.9834661</v>
      </c>
      <c r="AE1698" s="74">
        <f t="shared" si="79"/>
        <v>2923</v>
      </c>
      <c r="AF1698" s="75">
        <f t="shared" si="80"/>
        <v>535329.01094200008</v>
      </c>
    </row>
    <row r="1699" spans="1:32">
      <c r="A1699" s="69" t="s">
        <v>5673</v>
      </c>
      <c r="B1699" s="71" t="s">
        <v>5674</v>
      </c>
      <c r="C1699" s="71"/>
      <c r="D1699" s="72" t="s">
        <v>1215</v>
      </c>
      <c r="E1699" s="71" t="s">
        <v>3258</v>
      </c>
      <c r="F1699" s="71" t="s">
        <v>3259</v>
      </c>
      <c r="G1699" s="71"/>
      <c r="H1699" s="71" t="s">
        <v>3260</v>
      </c>
      <c r="I1699" s="71" t="s">
        <v>1215</v>
      </c>
      <c r="J1699" s="73">
        <v>0</v>
      </c>
      <c r="K1699" s="73">
        <v>0</v>
      </c>
      <c r="L1699" s="73">
        <v>0</v>
      </c>
      <c r="M1699" s="73">
        <v>0</v>
      </c>
      <c r="N1699" s="73">
        <v>78430</v>
      </c>
      <c r="O1699" s="73">
        <v>214500</v>
      </c>
      <c r="P1699" s="73">
        <v>41</v>
      </c>
      <c r="Q1699" s="73">
        <v>186313.658536</v>
      </c>
      <c r="R1699" s="73">
        <v>64000</v>
      </c>
      <c r="S1699" s="73">
        <v>140000</v>
      </c>
      <c r="T1699" s="73">
        <v>19067</v>
      </c>
      <c r="U1699" s="73">
        <v>82005.900242000003</v>
      </c>
      <c r="V1699" s="73">
        <v>68770</v>
      </c>
      <c r="W1699" s="73">
        <v>156800</v>
      </c>
      <c r="X1699" s="73">
        <v>2531</v>
      </c>
      <c r="Y1699" s="73">
        <v>126114.030025</v>
      </c>
      <c r="Z1699" s="73">
        <v>3857</v>
      </c>
      <c r="AA1699" s="73">
        <v>24999800</v>
      </c>
      <c r="AB1699" s="73">
        <v>8799</v>
      </c>
      <c r="AC1699" s="73">
        <v>126357.275404</v>
      </c>
      <c r="AD1699" s="75">
        <f t="shared" si="78"/>
        <v>1563606499.9142141</v>
      </c>
      <c r="AE1699" s="74">
        <f t="shared" si="79"/>
        <v>19067</v>
      </c>
      <c r="AF1699" s="75">
        <f t="shared" si="80"/>
        <v>82005.900242000003</v>
      </c>
    </row>
    <row r="1700" spans="1:32">
      <c r="A1700" s="69" t="s">
        <v>5675</v>
      </c>
      <c r="B1700" s="71" t="s">
        <v>5676</v>
      </c>
      <c r="C1700" s="71"/>
      <c r="D1700" s="72" t="s">
        <v>1219</v>
      </c>
      <c r="E1700" s="71" t="s">
        <v>5525</v>
      </c>
      <c r="F1700" s="71" t="s">
        <v>5526</v>
      </c>
      <c r="G1700" s="71"/>
      <c r="H1700" s="71" t="s">
        <v>1237</v>
      </c>
      <c r="I1700" s="71" t="s">
        <v>1215</v>
      </c>
      <c r="J1700" s="73">
        <v>26814</v>
      </c>
      <c r="K1700" s="73">
        <v>44168</v>
      </c>
      <c r="L1700" s="73">
        <v>34767</v>
      </c>
      <c r="M1700" s="73">
        <v>44102.539817999997</v>
      </c>
      <c r="N1700" s="73">
        <v>0</v>
      </c>
      <c r="O1700" s="73">
        <v>0</v>
      </c>
      <c r="P1700" s="73">
        <v>0</v>
      </c>
      <c r="Q1700" s="73">
        <v>0</v>
      </c>
      <c r="R1700" s="73">
        <v>12624</v>
      </c>
      <c r="S1700" s="73">
        <v>37543</v>
      </c>
      <c r="T1700" s="73">
        <v>1301</v>
      </c>
      <c r="U1700" s="73">
        <v>22338.864713999999</v>
      </c>
      <c r="V1700" s="73">
        <v>7598</v>
      </c>
      <c r="W1700" s="73">
        <v>7598</v>
      </c>
      <c r="X1700" s="73">
        <v>6</v>
      </c>
      <c r="Y1700" s="73">
        <v>7598</v>
      </c>
      <c r="Z1700" s="73">
        <v>0</v>
      </c>
      <c r="AA1700" s="73">
        <v>0</v>
      </c>
      <c r="AB1700" s="73">
        <v>0</v>
      </c>
      <c r="AC1700" s="73">
        <v>0</v>
      </c>
      <c r="AD1700" s="75">
        <f t="shared" si="78"/>
        <v>1562375864.84532</v>
      </c>
      <c r="AE1700" s="74">
        <f t="shared" si="79"/>
        <v>36068</v>
      </c>
      <c r="AF1700" s="75">
        <f t="shared" si="80"/>
        <v>43317.507620198514</v>
      </c>
    </row>
    <row r="1701" spans="1:32">
      <c r="A1701" s="69" t="s">
        <v>5677</v>
      </c>
      <c r="B1701" s="71" t="s">
        <v>5678</v>
      </c>
      <c r="C1701" s="71"/>
      <c r="D1701" s="72" t="s">
        <v>1215</v>
      </c>
      <c r="E1701" s="71" t="s">
        <v>5679</v>
      </c>
      <c r="F1701" s="71" t="s">
        <v>5680</v>
      </c>
      <c r="G1701" s="71"/>
      <c r="H1701" s="71" t="s">
        <v>1621</v>
      </c>
      <c r="I1701" s="71" t="s">
        <v>1215</v>
      </c>
      <c r="J1701" s="73">
        <v>9689</v>
      </c>
      <c r="K1701" s="73">
        <v>15160</v>
      </c>
      <c r="L1701" s="73">
        <v>109325</v>
      </c>
      <c r="M1701" s="73">
        <v>14235.719902999999</v>
      </c>
      <c r="N1701" s="73">
        <v>9930</v>
      </c>
      <c r="O1701" s="73">
        <v>110280</v>
      </c>
      <c r="P1701" s="73">
        <v>8385</v>
      </c>
      <c r="Q1701" s="73">
        <v>16700.481101000001</v>
      </c>
      <c r="R1701" s="73">
        <v>10885</v>
      </c>
      <c r="S1701" s="73">
        <v>13597</v>
      </c>
      <c r="T1701" s="73">
        <v>225</v>
      </c>
      <c r="U1701" s="73">
        <v>11025.822217000001</v>
      </c>
      <c r="V1701" s="73">
        <v>129</v>
      </c>
      <c r="W1701" s="73">
        <v>39285</v>
      </c>
      <c r="X1701" s="73">
        <v>788</v>
      </c>
      <c r="Y1701" s="73">
        <v>11415.050275</v>
      </c>
      <c r="Z1701" s="73">
        <v>105</v>
      </c>
      <c r="AA1701" s="73">
        <v>39285</v>
      </c>
      <c r="AB1701" s="73">
        <v>2806</v>
      </c>
      <c r="AC1701" s="73">
        <v>13757.512472</v>
      </c>
      <c r="AD1701" s="75">
        <f t="shared" si="78"/>
        <v>1558800888.3943</v>
      </c>
      <c r="AE1701" s="74">
        <f t="shared" si="79"/>
        <v>109550</v>
      </c>
      <c r="AF1701" s="75">
        <f t="shared" si="80"/>
        <v>14229.127233174806</v>
      </c>
    </row>
    <row r="1702" spans="1:32">
      <c r="A1702" s="69" t="s">
        <v>5681</v>
      </c>
      <c r="B1702" s="71" t="s">
        <v>3102</v>
      </c>
      <c r="C1702" s="71"/>
      <c r="D1702" s="72" t="s">
        <v>1215</v>
      </c>
      <c r="E1702" s="71" t="s">
        <v>3103</v>
      </c>
      <c r="F1702" s="71" t="s">
        <v>1808</v>
      </c>
      <c r="G1702" s="71"/>
      <c r="H1702" s="71" t="s">
        <v>1621</v>
      </c>
      <c r="I1702" s="71" t="s">
        <v>1215</v>
      </c>
      <c r="J1702" s="73">
        <v>18804</v>
      </c>
      <c r="K1702" s="73">
        <v>19932</v>
      </c>
      <c r="L1702" s="73">
        <v>79948</v>
      </c>
      <c r="M1702" s="73">
        <v>19369.523785000001</v>
      </c>
      <c r="N1702" s="73">
        <v>13700</v>
      </c>
      <c r="O1702" s="73">
        <v>74214</v>
      </c>
      <c r="P1702" s="73">
        <v>2563</v>
      </c>
      <c r="Q1702" s="73">
        <v>21917.665622</v>
      </c>
      <c r="R1702" s="73">
        <v>14103</v>
      </c>
      <c r="S1702" s="73">
        <v>14103</v>
      </c>
      <c r="T1702" s="73">
        <v>681</v>
      </c>
      <c r="U1702" s="73">
        <v>14103</v>
      </c>
      <c r="V1702" s="73">
        <v>12129</v>
      </c>
      <c r="W1702" s="73">
        <v>52130</v>
      </c>
      <c r="X1702" s="73">
        <v>286</v>
      </c>
      <c r="Y1702" s="73">
        <v>26325.430907000002</v>
      </c>
      <c r="Z1702" s="73">
        <v>7446</v>
      </c>
      <c r="AA1702" s="73">
        <v>57900</v>
      </c>
      <c r="AB1702" s="73">
        <v>340</v>
      </c>
      <c r="AC1702" s="73">
        <v>14414.635292999999</v>
      </c>
      <c r="AD1702" s="75">
        <f t="shared" si="78"/>
        <v>1558158830.5631802</v>
      </c>
      <c r="AE1702" s="74">
        <f t="shared" si="79"/>
        <v>80629</v>
      </c>
      <c r="AF1702" s="75">
        <f t="shared" si="80"/>
        <v>19325.042237447818</v>
      </c>
    </row>
    <row r="1703" spans="1:32">
      <c r="A1703" s="69" t="s">
        <v>5682</v>
      </c>
      <c r="B1703" s="71" t="s">
        <v>5683</v>
      </c>
      <c r="C1703" s="71"/>
      <c r="D1703" s="72" t="s">
        <v>1219</v>
      </c>
      <c r="E1703" s="71" t="s">
        <v>2434</v>
      </c>
      <c r="F1703" s="71" t="s">
        <v>2435</v>
      </c>
      <c r="G1703" s="71"/>
      <c r="H1703" s="71" t="s">
        <v>1237</v>
      </c>
      <c r="I1703" s="71" t="s">
        <v>1215</v>
      </c>
      <c r="J1703" s="73">
        <v>18000</v>
      </c>
      <c r="K1703" s="73">
        <v>141800</v>
      </c>
      <c r="L1703" s="73">
        <v>1561.2</v>
      </c>
      <c r="M1703" s="73">
        <v>120947.117595</v>
      </c>
      <c r="N1703" s="73">
        <v>684</v>
      </c>
      <c r="O1703" s="73">
        <v>4260000</v>
      </c>
      <c r="P1703" s="73">
        <v>58242.03</v>
      </c>
      <c r="Q1703" s="73">
        <v>2202.1958089999998</v>
      </c>
      <c r="R1703" s="73">
        <v>830</v>
      </c>
      <c r="S1703" s="73">
        <v>141381</v>
      </c>
      <c r="T1703" s="73">
        <v>66687</v>
      </c>
      <c r="U1703" s="73">
        <v>20525.943041999999</v>
      </c>
      <c r="V1703" s="73">
        <v>29</v>
      </c>
      <c r="W1703" s="73">
        <v>158340</v>
      </c>
      <c r="X1703" s="73">
        <v>449576.92443999997</v>
      </c>
      <c r="Y1703" s="73">
        <v>2044.5435520000001</v>
      </c>
      <c r="Z1703" s="73">
        <v>29</v>
      </c>
      <c r="AA1703" s="73">
        <v>158340</v>
      </c>
      <c r="AB1703" s="73">
        <v>557535.39</v>
      </c>
      <c r="AC1703" s="73">
        <v>1487.28655</v>
      </c>
      <c r="AD1703" s="75">
        <f t="shared" si="78"/>
        <v>1557636203.6311681</v>
      </c>
      <c r="AE1703" s="74">
        <f t="shared" si="79"/>
        <v>68248.2</v>
      </c>
      <c r="AF1703" s="75">
        <f t="shared" si="80"/>
        <v>22823.110406298892</v>
      </c>
    </row>
    <row r="1704" spans="1:32">
      <c r="A1704" s="69" t="s">
        <v>5684</v>
      </c>
      <c r="B1704" s="71" t="s">
        <v>5685</v>
      </c>
      <c r="C1704" s="71"/>
      <c r="D1704" s="72" t="s">
        <v>1215</v>
      </c>
      <c r="E1704" s="71" t="s">
        <v>5686</v>
      </c>
      <c r="F1704" s="71" t="s">
        <v>5687</v>
      </c>
      <c r="G1704" s="71"/>
      <c r="H1704" s="71" t="s">
        <v>1237</v>
      </c>
      <c r="I1704" s="71" t="s">
        <v>1215</v>
      </c>
      <c r="J1704" s="73">
        <v>0</v>
      </c>
      <c r="K1704" s="73">
        <v>133554</v>
      </c>
      <c r="L1704" s="73">
        <v>9928</v>
      </c>
      <c r="M1704" s="73">
        <v>116585.731562</v>
      </c>
      <c r="N1704" s="73">
        <v>0</v>
      </c>
      <c r="O1704" s="73">
        <v>543996</v>
      </c>
      <c r="P1704" s="73">
        <v>2139</v>
      </c>
      <c r="Q1704" s="73">
        <v>60930.366638</v>
      </c>
      <c r="R1704" s="73">
        <v>34950</v>
      </c>
      <c r="S1704" s="73">
        <v>118200</v>
      </c>
      <c r="T1704" s="73">
        <v>4454</v>
      </c>
      <c r="U1704" s="73">
        <v>89312.015486999997</v>
      </c>
      <c r="V1704" s="73">
        <v>2916</v>
      </c>
      <c r="W1704" s="73">
        <v>467130</v>
      </c>
      <c r="X1704" s="73">
        <v>27449.063320000001</v>
      </c>
      <c r="Y1704" s="73">
        <v>10648.642527</v>
      </c>
      <c r="Z1704" s="73">
        <v>20</v>
      </c>
      <c r="AA1704" s="73">
        <v>467130</v>
      </c>
      <c r="AB1704" s="73">
        <v>54562</v>
      </c>
      <c r="AC1704" s="73">
        <v>7150.1425879999997</v>
      </c>
      <c r="AD1704" s="75">
        <f t="shared" si="78"/>
        <v>1555258859.9266338</v>
      </c>
      <c r="AE1704" s="74">
        <f t="shared" si="79"/>
        <v>14382</v>
      </c>
      <c r="AF1704" s="75">
        <f t="shared" si="80"/>
        <v>108139.26157186997</v>
      </c>
    </row>
    <row r="1705" spans="1:32">
      <c r="A1705" s="69" t="s">
        <v>5688</v>
      </c>
      <c r="B1705" s="71" t="s">
        <v>2414</v>
      </c>
      <c r="C1705" s="71"/>
      <c r="D1705" s="72" t="s">
        <v>1219</v>
      </c>
      <c r="E1705" s="71" t="s">
        <v>1555</v>
      </c>
      <c r="F1705" s="71" t="s">
        <v>1556</v>
      </c>
      <c r="G1705" s="71"/>
      <c r="H1705" s="71" t="s">
        <v>1237</v>
      </c>
      <c r="I1705" s="71" t="s">
        <v>1215</v>
      </c>
      <c r="J1705" s="73">
        <v>40068</v>
      </c>
      <c r="K1705" s="73">
        <v>54750</v>
      </c>
      <c r="L1705" s="73">
        <v>32781</v>
      </c>
      <c r="M1705" s="73">
        <v>47268.035901000003</v>
      </c>
      <c r="N1705" s="73">
        <v>792.55</v>
      </c>
      <c r="O1705" s="73">
        <v>1107031</v>
      </c>
      <c r="P1705" s="73">
        <v>12958.9</v>
      </c>
      <c r="Q1705" s="73">
        <v>32702.242317</v>
      </c>
      <c r="R1705" s="73">
        <v>41964</v>
      </c>
      <c r="S1705" s="73">
        <v>44692</v>
      </c>
      <c r="T1705" s="73">
        <v>116</v>
      </c>
      <c r="U1705" s="73">
        <v>43135.862068000002</v>
      </c>
      <c r="V1705" s="73">
        <v>817</v>
      </c>
      <c r="W1705" s="73">
        <v>61763</v>
      </c>
      <c r="X1705" s="73">
        <v>195.64595</v>
      </c>
      <c r="Y1705" s="73">
        <v>12707.321209</v>
      </c>
      <c r="Z1705" s="73">
        <v>702</v>
      </c>
      <c r="AA1705" s="73">
        <v>50787</v>
      </c>
      <c r="AB1705" s="73">
        <v>1700</v>
      </c>
      <c r="AC1705" s="73">
        <v>1876.0305880000001</v>
      </c>
      <c r="AD1705" s="75">
        <f t="shared" si="78"/>
        <v>1554497244.870569</v>
      </c>
      <c r="AE1705" s="74">
        <f t="shared" si="79"/>
        <v>32897</v>
      </c>
      <c r="AF1705" s="75">
        <f t="shared" si="80"/>
        <v>47253.465205659151</v>
      </c>
    </row>
    <row r="1706" spans="1:32">
      <c r="A1706" s="69" t="s">
        <v>5689</v>
      </c>
      <c r="B1706" s="71" t="s">
        <v>4616</v>
      </c>
      <c r="C1706" s="71"/>
      <c r="D1706" s="72" t="s">
        <v>1215</v>
      </c>
      <c r="E1706" s="71" t="s">
        <v>3167</v>
      </c>
      <c r="F1706" s="71" t="s">
        <v>3168</v>
      </c>
      <c r="G1706" s="71"/>
      <c r="H1706" s="71" t="s">
        <v>1237</v>
      </c>
      <c r="I1706" s="71" t="s">
        <v>1215</v>
      </c>
      <c r="J1706" s="73">
        <v>7700</v>
      </c>
      <c r="K1706" s="73">
        <v>9717</v>
      </c>
      <c r="L1706" s="73">
        <v>185550</v>
      </c>
      <c r="M1706" s="73">
        <v>8373.8313510000007</v>
      </c>
      <c r="N1706" s="73">
        <v>4300</v>
      </c>
      <c r="O1706" s="73">
        <v>11650</v>
      </c>
      <c r="P1706" s="73">
        <v>12063</v>
      </c>
      <c r="Q1706" s="73">
        <v>8930.9163310000004</v>
      </c>
      <c r="R1706" s="73">
        <v>5670</v>
      </c>
      <c r="S1706" s="73">
        <v>5670</v>
      </c>
      <c r="T1706" s="73">
        <v>96</v>
      </c>
      <c r="U1706" s="73">
        <v>5670</v>
      </c>
      <c r="V1706" s="73">
        <v>6898</v>
      </c>
      <c r="W1706" s="73">
        <v>12692</v>
      </c>
      <c r="X1706" s="73">
        <v>362</v>
      </c>
      <c r="Y1706" s="73">
        <v>9699.5193340000005</v>
      </c>
      <c r="Z1706" s="73">
        <v>27.61</v>
      </c>
      <c r="AA1706" s="73">
        <v>14103</v>
      </c>
      <c r="AB1706" s="73">
        <v>11453</v>
      </c>
      <c r="AC1706" s="73">
        <v>5181.0302089999996</v>
      </c>
      <c r="AD1706" s="75">
        <f t="shared" si="78"/>
        <v>1554308727.17805</v>
      </c>
      <c r="AE1706" s="74">
        <f t="shared" si="79"/>
        <v>185646</v>
      </c>
      <c r="AF1706" s="75">
        <f t="shared" si="80"/>
        <v>8372.4331640759829</v>
      </c>
    </row>
    <row r="1707" spans="1:32">
      <c r="A1707" s="69" t="s">
        <v>5690</v>
      </c>
      <c r="B1707" s="71" t="s">
        <v>5691</v>
      </c>
      <c r="C1707" s="71"/>
      <c r="D1707" s="72" t="s">
        <v>1219</v>
      </c>
      <c r="E1707" s="71" t="s">
        <v>1734</v>
      </c>
      <c r="F1707" s="71" t="s">
        <v>1735</v>
      </c>
      <c r="G1707" s="71"/>
      <c r="H1707" s="71" t="s">
        <v>1621</v>
      </c>
      <c r="I1707" s="71" t="s">
        <v>1215</v>
      </c>
      <c r="J1707" s="73">
        <v>1433</v>
      </c>
      <c r="K1707" s="73">
        <v>67045</v>
      </c>
      <c r="L1707" s="73">
        <v>82516</v>
      </c>
      <c r="M1707" s="73">
        <v>11541.449848</v>
      </c>
      <c r="N1707" s="73">
        <v>0</v>
      </c>
      <c r="O1707" s="73">
        <v>46926</v>
      </c>
      <c r="P1707" s="73">
        <v>43961</v>
      </c>
      <c r="Q1707" s="73">
        <v>6662.2234779999999</v>
      </c>
      <c r="R1707" s="73">
        <v>5800</v>
      </c>
      <c r="S1707" s="73">
        <v>11580</v>
      </c>
      <c r="T1707" s="73">
        <v>101972</v>
      </c>
      <c r="U1707" s="73">
        <v>5902.7674219999999</v>
      </c>
      <c r="V1707" s="73">
        <v>47</v>
      </c>
      <c r="W1707" s="73">
        <v>23333</v>
      </c>
      <c r="X1707" s="73">
        <v>38669</v>
      </c>
      <c r="Y1707" s="73">
        <v>1791.146984</v>
      </c>
      <c r="Z1707" s="73">
        <v>10</v>
      </c>
      <c r="AA1707" s="73">
        <v>32000</v>
      </c>
      <c r="AB1707" s="73">
        <v>33018</v>
      </c>
      <c r="AC1707" s="73">
        <v>610.78171799999996</v>
      </c>
      <c r="AD1707" s="75">
        <f t="shared" si="78"/>
        <v>1554271275.2137518</v>
      </c>
      <c r="AE1707" s="74">
        <f t="shared" si="79"/>
        <v>184488</v>
      </c>
      <c r="AF1707" s="75">
        <f t="shared" si="80"/>
        <v>8424.7825073378845</v>
      </c>
    </row>
    <row r="1708" spans="1:32">
      <c r="A1708" s="69" t="s">
        <v>5692</v>
      </c>
      <c r="B1708" s="71" t="s">
        <v>5693</v>
      </c>
      <c r="C1708" s="71"/>
      <c r="D1708" s="72" t="s">
        <v>1215</v>
      </c>
      <c r="E1708" s="71" t="s">
        <v>5694</v>
      </c>
      <c r="F1708" s="71" t="s">
        <v>5695</v>
      </c>
      <c r="G1708" s="71"/>
      <c r="H1708" s="71" t="s">
        <v>1395</v>
      </c>
      <c r="I1708" s="71" t="s">
        <v>1215</v>
      </c>
      <c r="J1708" s="73">
        <v>0</v>
      </c>
      <c r="K1708" s="73">
        <v>0</v>
      </c>
      <c r="L1708" s="73">
        <v>0</v>
      </c>
      <c r="M1708" s="73">
        <v>0</v>
      </c>
      <c r="N1708" s="73">
        <v>88000</v>
      </c>
      <c r="O1708" s="73">
        <v>266990</v>
      </c>
      <c r="P1708" s="73">
        <v>397</v>
      </c>
      <c r="Q1708" s="73">
        <v>100563.51888800001</v>
      </c>
      <c r="R1708" s="73">
        <v>58000</v>
      </c>
      <c r="S1708" s="73">
        <v>180000</v>
      </c>
      <c r="T1708" s="73">
        <v>18413</v>
      </c>
      <c r="U1708" s="73">
        <v>84408.078527000005</v>
      </c>
      <c r="V1708" s="73">
        <v>100000</v>
      </c>
      <c r="W1708" s="73">
        <v>212644</v>
      </c>
      <c r="X1708" s="73">
        <v>34</v>
      </c>
      <c r="Y1708" s="73">
        <v>134904.470588</v>
      </c>
      <c r="Z1708" s="73">
        <v>6</v>
      </c>
      <c r="AA1708" s="73">
        <v>2431000</v>
      </c>
      <c r="AB1708" s="73">
        <v>228975</v>
      </c>
      <c r="AC1708" s="73">
        <v>2157.4032189999998</v>
      </c>
      <c r="AD1708" s="75">
        <f t="shared" si="78"/>
        <v>1554205949.9176512</v>
      </c>
      <c r="AE1708" s="74">
        <f t="shared" si="79"/>
        <v>18413</v>
      </c>
      <c r="AF1708" s="75">
        <f t="shared" si="80"/>
        <v>84408.078527000005</v>
      </c>
    </row>
    <row r="1709" spans="1:32">
      <c r="A1709" s="69" t="s">
        <v>5696</v>
      </c>
      <c r="B1709" s="71" t="s">
        <v>5697</v>
      </c>
      <c r="C1709" s="71"/>
      <c r="D1709" s="72" t="s">
        <v>1215</v>
      </c>
      <c r="E1709" s="71"/>
      <c r="F1709" s="71"/>
      <c r="G1709" s="71"/>
      <c r="H1709" s="71" t="s">
        <v>1395</v>
      </c>
      <c r="I1709" s="71" t="s">
        <v>1215</v>
      </c>
      <c r="J1709" s="73">
        <v>0</v>
      </c>
      <c r="K1709" s="73">
        <v>0</v>
      </c>
      <c r="L1709" s="73">
        <v>0</v>
      </c>
      <c r="M1709" s="73">
        <v>0</v>
      </c>
      <c r="N1709" s="73">
        <v>882919</v>
      </c>
      <c r="O1709" s="73">
        <v>1090234</v>
      </c>
      <c r="P1709" s="73">
        <v>136</v>
      </c>
      <c r="Q1709" s="73">
        <v>1014255.345587</v>
      </c>
      <c r="R1709" s="73">
        <v>851745</v>
      </c>
      <c r="S1709" s="73">
        <v>913821</v>
      </c>
      <c r="T1709" s="73">
        <v>1767</v>
      </c>
      <c r="U1709" s="73">
        <v>878349.17430099996</v>
      </c>
      <c r="V1709" s="73">
        <v>61262</v>
      </c>
      <c r="W1709" s="73">
        <v>1295455</v>
      </c>
      <c r="X1709" s="73">
        <v>848</v>
      </c>
      <c r="Y1709" s="73">
        <v>1055017.8278270001</v>
      </c>
      <c r="Z1709" s="73">
        <v>38665</v>
      </c>
      <c r="AA1709" s="73">
        <v>1652316</v>
      </c>
      <c r="AB1709" s="73">
        <v>1128</v>
      </c>
      <c r="AC1709" s="73">
        <v>956057.72681599995</v>
      </c>
      <c r="AD1709" s="75">
        <f t="shared" si="78"/>
        <v>1552042990.989867</v>
      </c>
      <c r="AE1709" s="74">
        <f t="shared" si="79"/>
        <v>1767</v>
      </c>
      <c r="AF1709" s="75">
        <f t="shared" si="80"/>
        <v>878349.17430099996</v>
      </c>
    </row>
    <row r="1710" spans="1:32">
      <c r="A1710" s="69" t="s">
        <v>5698</v>
      </c>
      <c r="B1710" s="71" t="s">
        <v>5699</v>
      </c>
      <c r="C1710" s="71"/>
      <c r="D1710" s="72" t="s">
        <v>1219</v>
      </c>
      <c r="E1710" s="71" t="s">
        <v>2515</v>
      </c>
      <c r="F1710" s="71" t="s">
        <v>2516</v>
      </c>
      <c r="G1710" s="71"/>
      <c r="H1710" s="71" t="s">
        <v>1237</v>
      </c>
      <c r="I1710" s="71" t="s">
        <v>1219</v>
      </c>
      <c r="J1710" s="73">
        <v>13809</v>
      </c>
      <c r="K1710" s="73">
        <v>20985</v>
      </c>
      <c r="L1710" s="73">
        <v>14232</v>
      </c>
      <c r="M1710" s="73">
        <v>20302.337332999999</v>
      </c>
      <c r="N1710" s="73">
        <v>0</v>
      </c>
      <c r="O1710" s="73">
        <v>243804</v>
      </c>
      <c r="P1710" s="73">
        <v>7954</v>
      </c>
      <c r="Q1710" s="73">
        <v>20695.187703</v>
      </c>
      <c r="R1710" s="73">
        <v>6557</v>
      </c>
      <c r="S1710" s="73">
        <v>38229</v>
      </c>
      <c r="T1710" s="73">
        <v>62712</v>
      </c>
      <c r="U1710" s="73">
        <v>20047.027979999999</v>
      </c>
      <c r="V1710" s="73">
        <v>566</v>
      </c>
      <c r="W1710" s="73">
        <v>55155</v>
      </c>
      <c r="X1710" s="73">
        <v>169</v>
      </c>
      <c r="Y1710" s="73">
        <v>14258.35627</v>
      </c>
      <c r="Z1710" s="73">
        <v>5481</v>
      </c>
      <c r="AA1710" s="73">
        <v>55155</v>
      </c>
      <c r="AB1710" s="73">
        <v>11122</v>
      </c>
      <c r="AC1710" s="73">
        <v>22866.601254000001</v>
      </c>
      <c r="AD1710" s="75">
        <f t="shared" si="78"/>
        <v>1546132083.6050158</v>
      </c>
      <c r="AE1710" s="74">
        <f t="shared" si="79"/>
        <v>76944</v>
      </c>
      <c r="AF1710" s="75">
        <f t="shared" si="80"/>
        <v>20094.251450470678</v>
      </c>
    </row>
    <row r="1711" spans="1:32">
      <c r="A1711" s="69" t="s">
        <v>5700</v>
      </c>
      <c r="B1711" s="71" t="s">
        <v>5701</v>
      </c>
      <c r="C1711" s="71"/>
      <c r="D1711" s="72" t="s">
        <v>1215</v>
      </c>
      <c r="E1711" s="71" t="s">
        <v>5702</v>
      </c>
      <c r="F1711" s="71" t="s">
        <v>2071</v>
      </c>
      <c r="G1711" s="71"/>
      <c r="H1711" s="71" t="s">
        <v>1456</v>
      </c>
      <c r="I1711" s="71" t="s">
        <v>1215</v>
      </c>
      <c r="J1711" s="73">
        <v>32000</v>
      </c>
      <c r="K1711" s="73">
        <v>39929</v>
      </c>
      <c r="L1711" s="73">
        <v>32984</v>
      </c>
      <c r="M1711" s="73">
        <v>34686.655164999996</v>
      </c>
      <c r="N1711" s="73">
        <v>0</v>
      </c>
      <c r="O1711" s="73">
        <v>261549.25</v>
      </c>
      <c r="P1711" s="73">
        <v>5301</v>
      </c>
      <c r="Q1711" s="73">
        <v>34840.166859999998</v>
      </c>
      <c r="R1711" s="73">
        <v>32000</v>
      </c>
      <c r="S1711" s="73">
        <v>113123</v>
      </c>
      <c r="T1711" s="73">
        <v>12344</v>
      </c>
      <c r="U1711" s="73">
        <v>32550.623292</v>
      </c>
      <c r="V1711" s="73">
        <v>3108</v>
      </c>
      <c r="W1711" s="73">
        <v>1456000</v>
      </c>
      <c r="X1711" s="73">
        <v>1921</v>
      </c>
      <c r="Y1711" s="73">
        <v>47060.694598000002</v>
      </c>
      <c r="Z1711" s="73">
        <v>21</v>
      </c>
      <c r="AA1711" s="73">
        <v>23033670</v>
      </c>
      <c r="AB1711" s="73">
        <v>24609.327259999998</v>
      </c>
      <c r="AC1711" s="73">
        <v>31478.789848</v>
      </c>
      <c r="AD1711" s="75">
        <f t="shared" si="78"/>
        <v>1545909527.878808</v>
      </c>
      <c r="AE1711" s="74">
        <f t="shared" si="79"/>
        <v>45328</v>
      </c>
      <c r="AF1711" s="75">
        <f t="shared" si="80"/>
        <v>34104.95781589322</v>
      </c>
    </row>
    <row r="1712" spans="1:32">
      <c r="A1712" s="69" t="s">
        <v>5703</v>
      </c>
      <c r="B1712" s="71" t="s">
        <v>5704</v>
      </c>
      <c r="C1712" s="71"/>
      <c r="D1712" s="72" t="s">
        <v>1219</v>
      </c>
      <c r="E1712" s="71" t="s">
        <v>4613</v>
      </c>
      <c r="F1712" s="71" t="s">
        <v>4614</v>
      </c>
      <c r="G1712" s="71"/>
      <c r="H1712" s="71" t="s">
        <v>1621</v>
      </c>
      <c r="I1712" s="71" t="s">
        <v>1215</v>
      </c>
      <c r="J1712" s="73">
        <v>3433</v>
      </c>
      <c r="K1712" s="73">
        <v>6329</v>
      </c>
      <c r="L1712" s="73">
        <v>264967</v>
      </c>
      <c r="M1712" s="73">
        <v>4967.6866170000003</v>
      </c>
      <c r="N1712" s="73">
        <v>0</v>
      </c>
      <c r="O1712" s="73">
        <v>375336</v>
      </c>
      <c r="P1712" s="73">
        <v>83581</v>
      </c>
      <c r="Q1712" s="73">
        <v>4283.1407920000001</v>
      </c>
      <c r="R1712" s="73">
        <v>1500</v>
      </c>
      <c r="S1712" s="73">
        <v>3333</v>
      </c>
      <c r="T1712" s="73">
        <v>121712</v>
      </c>
      <c r="U1712" s="73">
        <v>1886.3540350000001</v>
      </c>
      <c r="V1712" s="73">
        <v>1347</v>
      </c>
      <c r="W1712" s="73">
        <v>48000</v>
      </c>
      <c r="X1712" s="73">
        <v>39392</v>
      </c>
      <c r="Y1712" s="73">
        <v>2756.4115259999999</v>
      </c>
      <c r="Z1712" s="73">
        <v>0</v>
      </c>
      <c r="AA1712" s="73">
        <v>96570</v>
      </c>
      <c r="AB1712" s="73">
        <v>50009.2</v>
      </c>
      <c r="AC1712" s="73">
        <v>2934.4610229999998</v>
      </c>
      <c r="AD1712" s="75">
        <f t="shared" si="78"/>
        <v>1545864942.1545591</v>
      </c>
      <c r="AE1712" s="74">
        <f t="shared" si="79"/>
        <v>386679</v>
      </c>
      <c r="AF1712" s="75">
        <f t="shared" si="80"/>
        <v>3997.7990585331995</v>
      </c>
    </row>
    <row r="1713" spans="1:32">
      <c r="A1713" s="69" t="s">
        <v>5705</v>
      </c>
      <c r="B1713" s="71" t="s">
        <v>5706</v>
      </c>
      <c r="C1713" s="71"/>
      <c r="D1713" s="72" t="s">
        <v>1219</v>
      </c>
      <c r="E1713" s="71" t="s">
        <v>4040</v>
      </c>
      <c r="F1713" s="71" t="s">
        <v>4041</v>
      </c>
      <c r="G1713" s="71"/>
      <c r="H1713" s="71" t="s">
        <v>1237</v>
      </c>
      <c r="I1713" s="71" t="s">
        <v>1219</v>
      </c>
      <c r="J1713" s="73">
        <v>137</v>
      </c>
      <c r="K1713" s="73">
        <v>5940</v>
      </c>
      <c r="L1713" s="73">
        <v>517999.99998999998</v>
      </c>
      <c r="M1713" s="73">
        <v>288.50225899999998</v>
      </c>
      <c r="N1713" s="73">
        <v>84</v>
      </c>
      <c r="O1713" s="73">
        <v>135100</v>
      </c>
      <c r="P1713" s="73">
        <v>258059</v>
      </c>
      <c r="Q1713" s="73">
        <v>663.56046900000001</v>
      </c>
      <c r="R1713" s="73">
        <v>91</v>
      </c>
      <c r="S1713" s="73">
        <v>5220</v>
      </c>
      <c r="T1713" s="73">
        <v>6894714.8333299998</v>
      </c>
      <c r="U1713" s="73">
        <v>202.45753400000001</v>
      </c>
      <c r="V1713" s="73">
        <v>60</v>
      </c>
      <c r="W1713" s="73">
        <v>15060</v>
      </c>
      <c r="X1713" s="73">
        <v>2380164.1342199999</v>
      </c>
      <c r="Y1713" s="73">
        <v>253.60640900000001</v>
      </c>
      <c r="Z1713" s="73">
        <v>0</v>
      </c>
      <c r="AA1713" s="73">
        <v>358200</v>
      </c>
      <c r="AB1713" s="73">
        <v>2498744.0190599998</v>
      </c>
      <c r="AC1713" s="73">
        <v>237.67961600000001</v>
      </c>
      <c r="AD1713" s="75">
        <f t="shared" si="78"/>
        <v>1545331132.948328</v>
      </c>
      <c r="AE1713" s="74">
        <f t="shared" si="79"/>
        <v>7412714.8333200002</v>
      </c>
      <c r="AF1713" s="75">
        <f t="shared" si="80"/>
        <v>208.47033343331873</v>
      </c>
    </row>
    <row r="1714" spans="1:32">
      <c r="A1714" s="69" t="s">
        <v>5707</v>
      </c>
      <c r="B1714" s="71" t="s">
        <v>4216</v>
      </c>
      <c r="C1714" s="71"/>
      <c r="D1714" s="72" t="s">
        <v>1219</v>
      </c>
      <c r="E1714" s="71" t="s">
        <v>1330</v>
      </c>
      <c r="F1714" s="71" t="s">
        <v>1331</v>
      </c>
      <c r="G1714" s="71"/>
      <c r="H1714" s="71" t="s">
        <v>1237</v>
      </c>
      <c r="I1714" s="71" t="s">
        <v>1219</v>
      </c>
      <c r="J1714" s="73">
        <v>70</v>
      </c>
      <c r="K1714" s="73">
        <v>7545</v>
      </c>
      <c r="L1714" s="73">
        <v>470930</v>
      </c>
      <c r="M1714" s="73">
        <v>3278.325018</v>
      </c>
      <c r="N1714" s="73">
        <v>0</v>
      </c>
      <c r="O1714" s="73">
        <v>80352</v>
      </c>
      <c r="P1714" s="73">
        <v>64913.4</v>
      </c>
      <c r="Q1714" s="73">
        <v>5952.4426910000002</v>
      </c>
      <c r="R1714" s="73">
        <v>0</v>
      </c>
      <c r="S1714" s="73">
        <v>0</v>
      </c>
      <c r="T1714" s="73">
        <v>0</v>
      </c>
      <c r="U1714" s="73">
        <v>0</v>
      </c>
      <c r="V1714" s="73">
        <v>60</v>
      </c>
      <c r="W1714" s="73">
        <v>9000</v>
      </c>
      <c r="X1714" s="73">
        <v>5125.4799999999996</v>
      </c>
      <c r="Y1714" s="73">
        <v>105.539378</v>
      </c>
      <c r="Z1714" s="73">
        <v>64</v>
      </c>
      <c r="AA1714" s="73">
        <v>18507</v>
      </c>
      <c r="AB1714" s="73">
        <v>18583</v>
      </c>
      <c r="AC1714" s="73">
        <v>2883.5729849999998</v>
      </c>
      <c r="AD1714" s="75">
        <f t="shared" si="78"/>
        <v>1543861600.7267399</v>
      </c>
      <c r="AE1714" s="74">
        <f t="shared" si="79"/>
        <v>470930</v>
      </c>
      <c r="AF1714" s="75">
        <f t="shared" si="80"/>
        <v>3278.3250179999995</v>
      </c>
    </row>
    <row r="1715" spans="1:32">
      <c r="A1715" s="69" t="s">
        <v>5708</v>
      </c>
      <c r="B1715" s="71" t="s">
        <v>3380</v>
      </c>
      <c r="C1715" s="71"/>
      <c r="D1715" s="72" t="s">
        <v>1215</v>
      </c>
      <c r="E1715" s="71" t="s">
        <v>1364</v>
      </c>
      <c r="F1715" s="71" t="s">
        <v>1365</v>
      </c>
      <c r="G1715" s="71"/>
      <c r="H1715" s="71" t="s">
        <v>1237</v>
      </c>
      <c r="I1715" s="71" t="s">
        <v>1215</v>
      </c>
      <c r="J1715" s="73">
        <v>30076</v>
      </c>
      <c r="K1715" s="73">
        <v>37196</v>
      </c>
      <c r="L1715" s="73">
        <v>43118</v>
      </c>
      <c r="M1715" s="73">
        <v>33988.522606999999</v>
      </c>
      <c r="N1715" s="73">
        <v>0</v>
      </c>
      <c r="O1715" s="73">
        <v>249384</v>
      </c>
      <c r="P1715" s="73">
        <v>7104.3</v>
      </c>
      <c r="Q1715" s="73">
        <v>31270.371967999999</v>
      </c>
      <c r="R1715" s="73">
        <v>7174</v>
      </c>
      <c r="S1715" s="73">
        <v>30790</v>
      </c>
      <c r="T1715" s="73">
        <v>3286</v>
      </c>
      <c r="U1715" s="73">
        <v>23729.515817</v>
      </c>
      <c r="V1715" s="73">
        <v>780</v>
      </c>
      <c r="W1715" s="73">
        <v>372000</v>
      </c>
      <c r="X1715" s="73">
        <v>16692.3</v>
      </c>
      <c r="Y1715" s="73">
        <v>11780.101119999999</v>
      </c>
      <c r="Z1715" s="73">
        <v>87</v>
      </c>
      <c r="AA1715" s="73">
        <v>41535</v>
      </c>
      <c r="AB1715" s="73">
        <v>38407.1</v>
      </c>
      <c r="AC1715" s="73">
        <v>7063.5609249999998</v>
      </c>
      <c r="AD1715" s="75">
        <f t="shared" si="78"/>
        <v>1543492306.743288</v>
      </c>
      <c r="AE1715" s="74">
        <f t="shared" si="79"/>
        <v>46404</v>
      </c>
      <c r="AF1715" s="75">
        <f t="shared" si="80"/>
        <v>33262.052985589347</v>
      </c>
    </row>
    <row r="1716" spans="1:32">
      <c r="A1716" s="69" t="s">
        <v>5709</v>
      </c>
      <c r="B1716" s="71" t="s">
        <v>3738</v>
      </c>
      <c r="C1716" s="71"/>
      <c r="D1716" s="72" t="s">
        <v>1219</v>
      </c>
      <c r="E1716" s="71" t="s">
        <v>3739</v>
      </c>
      <c r="F1716" s="71" t="s">
        <v>3740</v>
      </c>
      <c r="G1716" s="71"/>
      <c r="H1716" s="71" t="s">
        <v>1395</v>
      </c>
      <c r="I1716" s="71" t="s">
        <v>1215</v>
      </c>
      <c r="J1716" s="73">
        <v>13918</v>
      </c>
      <c r="K1716" s="73">
        <v>17794</v>
      </c>
      <c r="L1716" s="73">
        <v>92120</v>
      </c>
      <c r="M1716" s="73">
        <v>16752.639725000001</v>
      </c>
      <c r="N1716" s="73">
        <v>0</v>
      </c>
      <c r="O1716" s="73">
        <v>2459850</v>
      </c>
      <c r="P1716" s="73">
        <v>20410</v>
      </c>
      <c r="Q1716" s="73">
        <v>16484.557863000002</v>
      </c>
      <c r="R1716" s="73">
        <v>0</v>
      </c>
      <c r="S1716" s="73">
        <v>0</v>
      </c>
      <c r="T1716" s="73">
        <v>0</v>
      </c>
      <c r="U1716" s="73">
        <v>0</v>
      </c>
      <c r="V1716" s="73">
        <v>9333</v>
      </c>
      <c r="W1716" s="73">
        <v>17000</v>
      </c>
      <c r="X1716" s="73">
        <v>175</v>
      </c>
      <c r="Y1716" s="73">
        <v>10457.617141999999</v>
      </c>
      <c r="Z1716" s="73">
        <v>9515</v>
      </c>
      <c r="AA1716" s="73">
        <v>17000</v>
      </c>
      <c r="AB1716" s="73">
        <v>951</v>
      </c>
      <c r="AC1716" s="73">
        <v>14909.079915</v>
      </c>
      <c r="AD1716" s="75">
        <f t="shared" si="78"/>
        <v>1543253171.467</v>
      </c>
      <c r="AE1716" s="74">
        <f t="shared" si="79"/>
        <v>92120</v>
      </c>
      <c r="AF1716" s="75">
        <f t="shared" si="80"/>
        <v>16752.639725000001</v>
      </c>
    </row>
    <row r="1717" spans="1:32">
      <c r="A1717" s="69" t="s">
        <v>5710</v>
      </c>
      <c r="B1717" s="71" t="s">
        <v>5711</v>
      </c>
      <c r="C1717" s="71"/>
      <c r="D1717" s="72" t="s">
        <v>1215</v>
      </c>
      <c r="E1717" s="71" t="s">
        <v>4467</v>
      </c>
      <c r="F1717" s="71" t="s">
        <v>4468</v>
      </c>
      <c r="G1717" s="71"/>
      <c r="H1717" s="71" t="s">
        <v>1237</v>
      </c>
      <c r="I1717" s="71" t="s">
        <v>1215</v>
      </c>
      <c r="J1717" s="73">
        <v>54180</v>
      </c>
      <c r="K1717" s="73">
        <v>73187</v>
      </c>
      <c r="L1717" s="73">
        <v>25417</v>
      </c>
      <c r="M1717" s="73">
        <v>60714.056924999997</v>
      </c>
      <c r="N1717" s="73">
        <v>6258</v>
      </c>
      <c r="O1717" s="73">
        <v>84760</v>
      </c>
      <c r="P1717" s="73">
        <v>2404</v>
      </c>
      <c r="Q1717" s="73">
        <v>37687.302168000002</v>
      </c>
      <c r="R1717" s="73">
        <v>0</v>
      </c>
      <c r="S1717" s="73">
        <v>0</v>
      </c>
      <c r="T1717" s="73">
        <v>0</v>
      </c>
      <c r="U1717" s="73">
        <v>0</v>
      </c>
      <c r="V1717" s="73">
        <v>2190</v>
      </c>
      <c r="W1717" s="73">
        <v>91431</v>
      </c>
      <c r="X1717" s="73">
        <v>66317.899999999994</v>
      </c>
      <c r="Y1717" s="73">
        <v>9370.2414530000005</v>
      </c>
      <c r="Z1717" s="73">
        <v>397</v>
      </c>
      <c r="AA1717" s="73">
        <v>415740</v>
      </c>
      <c r="AB1717" s="73">
        <v>93096</v>
      </c>
      <c r="AC1717" s="73">
        <v>9234.3079589999998</v>
      </c>
      <c r="AD1717" s="75">
        <f t="shared" si="78"/>
        <v>1543169184.862725</v>
      </c>
      <c r="AE1717" s="74">
        <f t="shared" si="79"/>
        <v>25417</v>
      </c>
      <c r="AF1717" s="75">
        <f t="shared" si="80"/>
        <v>60714.056924999997</v>
      </c>
    </row>
    <row r="1718" spans="1:32">
      <c r="A1718" s="69" t="s">
        <v>5712</v>
      </c>
      <c r="B1718" s="71" t="s">
        <v>1731</v>
      </c>
      <c r="C1718" s="71"/>
      <c r="D1718" s="72" t="s">
        <v>1215</v>
      </c>
      <c r="E1718" s="71" t="s">
        <v>1271</v>
      </c>
      <c r="F1718" s="71" t="s">
        <v>1272</v>
      </c>
      <c r="G1718" s="71"/>
      <c r="H1718" s="71" t="s">
        <v>1237</v>
      </c>
      <c r="I1718" s="71" t="s">
        <v>1215</v>
      </c>
      <c r="J1718" s="73">
        <v>4272</v>
      </c>
      <c r="K1718" s="73">
        <v>5241</v>
      </c>
      <c r="L1718" s="73">
        <v>304300</v>
      </c>
      <c r="M1718" s="73">
        <v>4982.1516369999999</v>
      </c>
      <c r="N1718" s="73">
        <v>0</v>
      </c>
      <c r="O1718" s="73">
        <v>196776</v>
      </c>
      <c r="P1718" s="73">
        <v>68270</v>
      </c>
      <c r="Q1718" s="73">
        <v>5211.81484</v>
      </c>
      <c r="R1718" s="73">
        <v>3250</v>
      </c>
      <c r="S1718" s="73">
        <v>3955</v>
      </c>
      <c r="T1718" s="73">
        <v>7627</v>
      </c>
      <c r="U1718" s="73">
        <v>3521.8506550000002</v>
      </c>
      <c r="V1718" s="73">
        <v>3575</v>
      </c>
      <c r="W1718" s="73">
        <v>6250</v>
      </c>
      <c r="X1718" s="73">
        <v>4049</v>
      </c>
      <c r="Y1718" s="73">
        <v>4049.4356579999999</v>
      </c>
      <c r="Z1718" s="73">
        <v>3824</v>
      </c>
      <c r="AA1718" s="73">
        <v>58163</v>
      </c>
      <c r="AB1718" s="73">
        <v>3395.58</v>
      </c>
      <c r="AC1718" s="73">
        <v>7573.6916929999998</v>
      </c>
      <c r="AD1718" s="75">
        <f t="shared" si="78"/>
        <v>1542929898.084785</v>
      </c>
      <c r="AE1718" s="74">
        <f t="shared" si="79"/>
        <v>311927</v>
      </c>
      <c r="AF1718" s="75">
        <f t="shared" si="80"/>
        <v>4946.4454762966498</v>
      </c>
    </row>
    <row r="1719" spans="1:32">
      <c r="A1719" s="69" t="s">
        <v>5713</v>
      </c>
      <c r="B1719" s="71" t="s">
        <v>5714</v>
      </c>
      <c r="C1719" s="71"/>
      <c r="D1719" s="72" t="s">
        <v>1219</v>
      </c>
      <c r="E1719" s="71" t="s">
        <v>1697</v>
      </c>
      <c r="F1719" s="71" t="s">
        <v>1698</v>
      </c>
      <c r="G1719" s="71"/>
      <c r="H1719" s="71" t="s">
        <v>1224</v>
      </c>
      <c r="I1719" s="71" t="s">
        <v>1215</v>
      </c>
      <c r="J1719" s="73">
        <v>0</v>
      </c>
      <c r="K1719" s="73">
        <v>0</v>
      </c>
      <c r="L1719" s="73">
        <v>0</v>
      </c>
      <c r="M1719" s="73">
        <v>0</v>
      </c>
      <c r="N1719" s="73">
        <v>2</v>
      </c>
      <c r="O1719" s="73">
        <v>168405</v>
      </c>
      <c r="P1719" s="73">
        <v>2026</v>
      </c>
      <c r="Q1719" s="73">
        <v>40914.180402999998</v>
      </c>
      <c r="R1719" s="73">
        <v>16900</v>
      </c>
      <c r="S1719" s="73">
        <v>29500</v>
      </c>
      <c r="T1719" s="73">
        <v>73597</v>
      </c>
      <c r="U1719" s="73">
        <v>20942.613143999999</v>
      </c>
      <c r="V1719" s="73">
        <v>448</v>
      </c>
      <c r="W1719" s="73">
        <v>272910</v>
      </c>
      <c r="X1719" s="73">
        <v>40539.199999999997</v>
      </c>
      <c r="Y1719" s="73">
        <v>28053.551372999998</v>
      </c>
      <c r="Z1719" s="73">
        <v>0</v>
      </c>
      <c r="AA1719" s="73">
        <v>619495</v>
      </c>
      <c r="AB1719" s="73">
        <v>309047.71000000002</v>
      </c>
      <c r="AC1719" s="73">
        <v>5308.7820590000001</v>
      </c>
      <c r="AD1719" s="75">
        <f t="shared" si="78"/>
        <v>1541313499.5589678</v>
      </c>
      <c r="AE1719" s="74">
        <f t="shared" si="79"/>
        <v>73597</v>
      </c>
      <c r="AF1719" s="75">
        <f t="shared" si="80"/>
        <v>20942.613143999999</v>
      </c>
    </row>
    <row r="1720" spans="1:32">
      <c r="A1720" s="69" t="s">
        <v>5715</v>
      </c>
      <c r="B1720" s="71" t="s">
        <v>5716</v>
      </c>
      <c r="C1720" s="71"/>
      <c r="D1720" s="72" t="s">
        <v>1215</v>
      </c>
      <c r="E1720" s="71" t="s">
        <v>3668</v>
      </c>
      <c r="F1720" s="71" t="s">
        <v>3669</v>
      </c>
      <c r="G1720" s="71"/>
      <c r="H1720" s="71" t="s">
        <v>1237</v>
      </c>
      <c r="I1720" s="71" t="s">
        <v>1215</v>
      </c>
      <c r="J1720" s="73">
        <v>11620</v>
      </c>
      <c r="K1720" s="73">
        <v>57400</v>
      </c>
      <c r="L1720" s="73">
        <v>30451</v>
      </c>
      <c r="M1720" s="73">
        <v>42582.879504999997</v>
      </c>
      <c r="N1720" s="73">
        <v>1140</v>
      </c>
      <c r="O1720" s="73">
        <v>73648</v>
      </c>
      <c r="P1720" s="73">
        <v>1122</v>
      </c>
      <c r="Q1720" s="73">
        <v>4699.3264989999998</v>
      </c>
      <c r="R1720" s="73">
        <v>11620</v>
      </c>
      <c r="S1720" s="73">
        <v>57400</v>
      </c>
      <c r="T1720" s="73">
        <v>15960</v>
      </c>
      <c r="U1720" s="73">
        <v>15128.421047</v>
      </c>
      <c r="V1720" s="73">
        <v>428</v>
      </c>
      <c r="W1720" s="73">
        <v>74760</v>
      </c>
      <c r="X1720" s="73">
        <v>13861.36</v>
      </c>
      <c r="Y1720" s="73">
        <v>1813.5852420000001</v>
      </c>
      <c r="Z1720" s="73">
        <v>299</v>
      </c>
      <c r="AA1720" s="73">
        <v>240226</v>
      </c>
      <c r="AB1720" s="73">
        <v>38127.287069999998</v>
      </c>
      <c r="AC1720" s="73">
        <v>2627.2923139999998</v>
      </c>
      <c r="AD1720" s="75">
        <f t="shared" si="78"/>
        <v>1538140863.7168748</v>
      </c>
      <c r="AE1720" s="74">
        <f t="shared" si="79"/>
        <v>46411</v>
      </c>
      <c r="AF1720" s="75">
        <f t="shared" si="80"/>
        <v>33141.730704291542</v>
      </c>
    </row>
    <row r="1721" spans="1:32">
      <c r="A1721" s="69" t="s">
        <v>5717</v>
      </c>
      <c r="B1721" s="71" t="s">
        <v>5243</v>
      </c>
      <c r="C1721" s="71"/>
      <c r="D1721" s="72" t="s">
        <v>1219</v>
      </c>
      <c r="E1721" s="71" t="s">
        <v>3139</v>
      </c>
      <c r="F1721" s="71" t="s">
        <v>3140</v>
      </c>
      <c r="G1721" s="71"/>
      <c r="H1721" s="71" t="s">
        <v>1621</v>
      </c>
      <c r="I1721" s="71" t="s">
        <v>1215</v>
      </c>
      <c r="J1721" s="73">
        <v>31500</v>
      </c>
      <c r="K1721" s="73">
        <v>34282</v>
      </c>
      <c r="L1721" s="73">
        <v>47140</v>
      </c>
      <c r="M1721" s="73">
        <v>32621.650461000001</v>
      </c>
      <c r="N1721" s="73">
        <v>2769</v>
      </c>
      <c r="O1721" s="73">
        <v>3690</v>
      </c>
      <c r="P1721" s="73">
        <v>21</v>
      </c>
      <c r="Q1721" s="73">
        <v>3155.190474</v>
      </c>
      <c r="R1721" s="73">
        <v>0</v>
      </c>
      <c r="S1721" s="73">
        <v>0</v>
      </c>
      <c r="T1721" s="73">
        <v>0</v>
      </c>
      <c r="U1721" s="73">
        <v>0</v>
      </c>
      <c r="V1721" s="73">
        <v>3625</v>
      </c>
      <c r="W1721" s="73">
        <v>3625</v>
      </c>
      <c r="X1721" s="73">
        <v>1</v>
      </c>
      <c r="Y1721" s="73">
        <v>3625</v>
      </c>
      <c r="Z1721" s="73">
        <v>1950</v>
      </c>
      <c r="AA1721" s="73">
        <v>3200</v>
      </c>
      <c r="AB1721" s="73">
        <v>131</v>
      </c>
      <c r="AC1721" s="73">
        <v>2641.3664119999999</v>
      </c>
      <c r="AD1721" s="75">
        <f t="shared" si="78"/>
        <v>1537784602.73154</v>
      </c>
      <c r="AE1721" s="74">
        <f t="shared" si="79"/>
        <v>47140</v>
      </c>
      <c r="AF1721" s="75">
        <f t="shared" si="80"/>
        <v>32621.650460999997</v>
      </c>
    </row>
    <row r="1722" spans="1:32">
      <c r="A1722" s="69" t="s">
        <v>5718</v>
      </c>
      <c r="B1722" s="71" t="s">
        <v>2901</v>
      </c>
      <c r="C1722" s="71"/>
      <c r="D1722" s="72" t="s">
        <v>1219</v>
      </c>
      <c r="E1722" s="71" t="s">
        <v>1263</v>
      </c>
      <c r="F1722" s="71" t="s">
        <v>1264</v>
      </c>
      <c r="G1722" s="71"/>
      <c r="H1722" s="71" t="s">
        <v>1224</v>
      </c>
      <c r="I1722" s="71" t="s">
        <v>1219</v>
      </c>
      <c r="J1722" s="73">
        <v>863</v>
      </c>
      <c r="K1722" s="73">
        <v>1902</v>
      </c>
      <c r="L1722" s="73">
        <v>842038</v>
      </c>
      <c r="M1722" s="73">
        <v>1099.5180680000001</v>
      </c>
      <c r="N1722" s="73">
        <v>1056</v>
      </c>
      <c r="O1722" s="73">
        <v>331283</v>
      </c>
      <c r="P1722" s="73">
        <v>8064</v>
      </c>
      <c r="Q1722" s="73">
        <v>2794.2372730000002</v>
      </c>
      <c r="R1722" s="73">
        <v>833</v>
      </c>
      <c r="S1722" s="73">
        <v>1765</v>
      </c>
      <c r="T1722" s="73">
        <v>556990</v>
      </c>
      <c r="U1722" s="73">
        <v>1091.0496419999999</v>
      </c>
      <c r="V1722" s="73">
        <v>785</v>
      </c>
      <c r="W1722" s="73">
        <v>2415</v>
      </c>
      <c r="X1722" s="73">
        <v>236715</v>
      </c>
      <c r="Y1722" s="73">
        <v>1343.670492</v>
      </c>
      <c r="Z1722" s="73">
        <v>1</v>
      </c>
      <c r="AA1722" s="73">
        <v>140010</v>
      </c>
      <c r="AB1722" s="73">
        <v>233238.92</v>
      </c>
      <c r="AC1722" s="73">
        <v>1782.40239</v>
      </c>
      <c r="AD1722" s="75">
        <f t="shared" si="78"/>
        <v>1533539735.040164</v>
      </c>
      <c r="AE1722" s="74">
        <f t="shared" si="79"/>
        <v>1399028</v>
      </c>
      <c r="AF1722" s="75">
        <f t="shared" si="80"/>
        <v>1096.1465639287876</v>
      </c>
    </row>
    <row r="1723" spans="1:32">
      <c r="A1723" s="69" t="s">
        <v>5719</v>
      </c>
      <c r="B1723" s="71" t="s">
        <v>5720</v>
      </c>
      <c r="C1723" s="71"/>
      <c r="D1723" s="72" t="s">
        <v>1215</v>
      </c>
      <c r="E1723" s="71" t="s">
        <v>2081</v>
      </c>
      <c r="F1723" s="71" t="s">
        <v>2082</v>
      </c>
      <c r="G1723" s="71"/>
      <c r="H1723" s="71" t="s">
        <v>1237</v>
      </c>
      <c r="I1723" s="71" t="s">
        <v>1215</v>
      </c>
      <c r="J1723" s="73">
        <v>0</v>
      </c>
      <c r="K1723" s="73">
        <v>20729</v>
      </c>
      <c r="L1723" s="73">
        <v>83740</v>
      </c>
      <c r="M1723" s="73">
        <v>18223.226959</v>
      </c>
      <c r="N1723" s="73">
        <v>0</v>
      </c>
      <c r="O1723" s="73">
        <v>0</v>
      </c>
      <c r="P1723" s="73">
        <v>0</v>
      </c>
      <c r="Q1723" s="73">
        <v>0</v>
      </c>
      <c r="R1723" s="73">
        <v>16336</v>
      </c>
      <c r="S1723" s="73">
        <v>17456</v>
      </c>
      <c r="T1723" s="73">
        <v>439</v>
      </c>
      <c r="U1723" s="73">
        <v>17036.193619000001</v>
      </c>
      <c r="V1723" s="73">
        <v>716</v>
      </c>
      <c r="W1723" s="73">
        <v>716</v>
      </c>
      <c r="X1723" s="73">
        <v>30</v>
      </c>
      <c r="Y1723" s="73">
        <v>716</v>
      </c>
      <c r="Z1723" s="73">
        <v>0</v>
      </c>
      <c r="AA1723" s="73">
        <v>0</v>
      </c>
      <c r="AB1723" s="73">
        <v>0</v>
      </c>
      <c r="AC1723" s="73">
        <v>0</v>
      </c>
      <c r="AD1723" s="75">
        <f t="shared" si="78"/>
        <v>1533491914.5454009</v>
      </c>
      <c r="AE1723" s="74">
        <f t="shared" si="79"/>
        <v>84179</v>
      </c>
      <c r="AF1723" s="75">
        <f t="shared" si="80"/>
        <v>18217.036488261929</v>
      </c>
    </row>
    <row r="1724" spans="1:32">
      <c r="A1724" s="69" t="s">
        <v>5721</v>
      </c>
      <c r="B1724" s="71" t="s">
        <v>5722</v>
      </c>
      <c r="C1724" s="71"/>
      <c r="D1724" s="72" t="s">
        <v>1215</v>
      </c>
      <c r="E1724" s="71" t="s">
        <v>5723</v>
      </c>
      <c r="F1724" s="71" t="s">
        <v>5724</v>
      </c>
      <c r="G1724" s="71"/>
      <c r="H1724" s="71" t="s">
        <v>1218</v>
      </c>
      <c r="I1724" s="71" t="s">
        <v>1215</v>
      </c>
      <c r="J1724" s="73">
        <v>101905</v>
      </c>
      <c r="K1724" s="73">
        <v>101905</v>
      </c>
      <c r="L1724" s="73">
        <v>2417</v>
      </c>
      <c r="M1724" s="73">
        <v>101905</v>
      </c>
      <c r="N1724" s="73">
        <v>88077.578129999994</v>
      </c>
      <c r="O1724" s="73">
        <v>216854</v>
      </c>
      <c r="P1724" s="73">
        <v>1611</v>
      </c>
      <c r="Q1724" s="73">
        <v>109616.217932</v>
      </c>
      <c r="R1724" s="73">
        <v>88500</v>
      </c>
      <c r="S1724" s="73">
        <v>112389</v>
      </c>
      <c r="T1724" s="73">
        <v>14091</v>
      </c>
      <c r="U1724" s="73">
        <v>91290.072381000005</v>
      </c>
      <c r="V1724" s="73">
        <v>27</v>
      </c>
      <c r="W1724" s="73">
        <v>158895</v>
      </c>
      <c r="X1724" s="73">
        <v>8452</v>
      </c>
      <c r="Y1724" s="73">
        <v>87052.323705999996</v>
      </c>
      <c r="Z1724" s="73">
        <v>27</v>
      </c>
      <c r="AA1724" s="73">
        <v>217135</v>
      </c>
      <c r="AB1724" s="73">
        <v>13818</v>
      </c>
      <c r="AC1724" s="73">
        <v>80639.934271999999</v>
      </c>
      <c r="AD1724" s="75">
        <f t="shared" si="78"/>
        <v>1532672794.920671</v>
      </c>
      <c r="AE1724" s="74">
        <f t="shared" si="79"/>
        <v>16508</v>
      </c>
      <c r="AF1724" s="75">
        <f t="shared" si="80"/>
        <v>92844.244906752545</v>
      </c>
    </row>
    <row r="1725" spans="1:32">
      <c r="A1725" s="69" t="s">
        <v>5725</v>
      </c>
      <c r="B1725" s="71" t="s">
        <v>5726</v>
      </c>
      <c r="C1725" s="71"/>
      <c r="D1725" s="72" t="s">
        <v>1219</v>
      </c>
      <c r="E1725" s="71" t="s">
        <v>5727</v>
      </c>
      <c r="F1725" s="71" t="s">
        <v>5728</v>
      </c>
      <c r="G1725" s="71"/>
      <c r="H1725" s="71" t="s">
        <v>1621</v>
      </c>
      <c r="I1725" s="71" t="s">
        <v>1215</v>
      </c>
      <c r="J1725" s="73">
        <v>126528</v>
      </c>
      <c r="K1725" s="73">
        <v>194360</v>
      </c>
      <c r="L1725" s="73">
        <v>9432</v>
      </c>
      <c r="M1725" s="73">
        <v>162215.74882800001</v>
      </c>
      <c r="N1725" s="73">
        <v>4288</v>
      </c>
      <c r="O1725" s="73">
        <v>8510</v>
      </c>
      <c r="P1725" s="73">
        <v>6670</v>
      </c>
      <c r="Q1725" s="73">
        <v>5646.118136</v>
      </c>
      <c r="R1725" s="73">
        <v>0</v>
      </c>
      <c r="S1725" s="73">
        <v>0</v>
      </c>
      <c r="T1725" s="73">
        <v>0</v>
      </c>
      <c r="U1725" s="73">
        <v>0</v>
      </c>
      <c r="V1725" s="73">
        <v>0</v>
      </c>
      <c r="W1725" s="73">
        <v>0</v>
      </c>
      <c r="X1725" s="73">
        <v>0</v>
      </c>
      <c r="Y1725" s="73">
        <v>0</v>
      </c>
      <c r="Z1725" s="73">
        <v>4700</v>
      </c>
      <c r="AA1725" s="73">
        <v>8750</v>
      </c>
      <c r="AB1725" s="73">
        <v>22</v>
      </c>
      <c r="AC1725" s="73">
        <v>6493.2727269999996</v>
      </c>
      <c r="AD1725" s="75">
        <f t="shared" si="78"/>
        <v>1530018942.9456961</v>
      </c>
      <c r="AE1725" s="74">
        <f t="shared" si="79"/>
        <v>9432</v>
      </c>
      <c r="AF1725" s="75">
        <f t="shared" si="80"/>
        <v>162215.74882800001</v>
      </c>
    </row>
    <row r="1726" spans="1:32">
      <c r="A1726" s="69" t="s">
        <v>5729</v>
      </c>
      <c r="B1726" s="71" t="s">
        <v>5730</v>
      </c>
      <c r="C1726" s="71"/>
      <c r="D1726" s="72" t="s">
        <v>1219</v>
      </c>
      <c r="E1726" s="71" t="s">
        <v>3854</v>
      </c>
      <c r="F1726" s="71" t="s">
        <v>3855</v>
      </c>
      <c r="G1726" s="71"/>
      <c r="H1726" s="71" t="s">
        <v>1237</v>
      </c>
      <c r="I1726" s="71" t="s">
        <v>1215</v>
      </c>
      <c r="J1726" s="73">
        <v>125413</v>
      </c>
      <c r="K1726" s="73">
        <v>150109</v>
      </c>
      <c r="L1726" s="73">
        <v>5118</v>
      </c>
      <c r="M1726" s="73">
        <v>128571.954864</v>
      </c>
      <c r="N1726" s="73">
        <v>777</v>
      </c>
      <c r="O1726" s="73">
        <v>947200</v>
      </c>
      <c r="P1726" s="73">
        <v>1665.65</v>
      </c>
      <c r="Q1726" s="73">
        <v>101648.395202</v>
      </c>
      <c r="R1726" s="73">
        <v>108638</v>
      </c>
      <c r="S1726" s="73">
        <v>132640</v>
      </c>
      <c r="T1726" s="73">
        <v>7488</v>
      </c>
      <c r="U1726" s="73">
        <v>116409.488243</v>
      </c>
      <c r="V1726" s="73">
        <v>4683</v>
      </c>
      <c r="W1726" s="73">
        <v>169266</v>
      </c>
      <c r="X1726" s="73">
        <v>14197.4</v>
      </c>
      <c r="Y1726" s="73">
        <v>39909.114007999997</v>
      </c>
      <c r="Z1726" s="73">
        <v>55</v>
      </c>
      <c r="AA1726" s="73">
        <v>4400916</v>
      </c>
      <c r="AB1726" s="73">
        <v>186625.85</v>
      </c>
      <c r="AC1726" s="73">
        <v>4387.5035280000002</v>
      </c>
      <c r="AD1726" s="75">
        <f t="shared" si="78"/>
        <v>1529705512.957536</v>
      </c>
      <c r="AE1726" s="74">
        <f t="shared" si="79"/>
        <v>12606</v>
      </c>
      <c r="AF1726" s="75">
        <f t="shared" si="80"/>
        <v>121347.41495776107</v>
      </c>
    </row>
    <row r="1727" spans="1:32">
      <c r="A1727" s="69" t="s">
        <v>5731</v>
      </c>
      <c r="B1727" s="71" t="s">
        <v>5732</v>
      </c>
      <c r="C1727" s="71"/>
      <c r="D1727" s="72" t="s">
        <v>1219</v>
      </c>
      <c r="E1727" s="71" t="s">
        <v>4090</v>
      </c>
      <c r="F1727" s="71" t="s">
        <v>4091</v>
      </c>
      <c r="G1727" s="71"/>
      <c r="H1727" s="71" t="s">
        <v>1237</v>
      </c>
      <c r="I1727" s="71" t="s">
        <v>1215</v>
      </c>
      <c r="J1727" s="73">
        <v>2746</v>
      </c>
      <c r="K1727" s="73">
        <v>123621</v>
      </c>
      <c r="L1727" s="73">
        <v>6151</v>
      </c>
      <c r="M1727" s="73">
        <v>109240.66753200001</v>
      </c>
      <c r="N1727" s="73">
        <v>0</v>
      </c>
      <c r="O1727" s="73">
        <v>136754</v>
      </c>
      <c r="P1727" s="73">
        <v>1646</v>
      </c>
      <c r="Q1727" s="73">
        <v>54234.074724999999</v>
      </c>
      <c r="R1727" s="73">
        <v>844</v>
      </c>
      <c r="S1727" s="73">
        <v>109408</v>
      </c>
      <c r="T1727" s="73">
        <v>30688</v>
      </c>
      <c r="U1727" s="73">
        <v>27928.026064000001</v>
      </c>
      <c r="V1727" s="73">
        <v>591</v>
      </c>
      <c r="W1727" s="73">
        <v>3487500</v>
      </c>
      <c r="X1727" s="73">
        <v>94653.578999999998</v>
      </c>
      <c r="Y1727" s="73">
        <v>3443.3921679999999</v>
      </c>
      <c r="Z1727" s="73">
        <v>201</v>
      </c>
      <c r="AA1727" s="73">
        <v>109409</v>
      </c>
      <c r="AB1727" s="73">
        <v>350727</v>
      </c>
      <c r="AC1727" s="73">
        <v>1368.9050099999999</v>
      </c>
      <c r="AD1727" s="75">
        <f t="shared" si="78"/>
        <v>1528994609.8413641</v>
      </c>
      <c r="AE1727" s="74">
        <f t="shared" si="79"/>
        <v>36839</v>
      </c>
      <c r="AF1727" s="75">
        <f t="shared" si="80"/>
        <v>41504.780527195748</v>
      </c>
    </row>
    <row r="1728" spans="1:32">
      <c r="A1728" s="69" t="s">
        <v>5733</v>
      </c>
      <c r="B1728" s="71" t="s">
        <v>5734</v>
      </c>
      <c r="C1728" s="71"/>
      <c r="D1728" s="72" t="s">
        <v>1219</v>
      </c>
      <c r="E1728" s="71" t="s">
        <v>5735</v>
      </c>
      <c r="F1728" s="71" t="s">
        <v>5736</v>
      </c>
      <c r="G1728" s="71"/>
      <c r="H1728" s="71" t="s">
        <v>1621</v>
      </c>
      <c r="I1728" s="71" t="s">
        <v>1215</v>
      </c>
      <c r="J1728" s="73">
        <v>383</v>
      </c>
      <c r="K1728" s="73">
        <v>14435</v>
      </c>
      <c r="L1728" s="73">
        <v>358901</v>
      </c>
      <c r="M1728" s="73">
        <v>4251.6767959999997</v>
      </c>
      <c r="N1728" s="73">
        <v>0</v>
      </c>
      <c r="O1728" s="73">
        <v>1349364</v>
      </c>
      <c r="P1728" s="73">
        <v>182055</v>
      </c>
      <c r="Q1728" s="73">
        <v>4375.190466</v>
      </c>
      <c r="R1728" s="73">
        <v>0</v>
      </c>
      <c r="S1728" s="73">
        <v>0</v>
      </c>
      <c r="T1728" s="73">
        <v>0</v>
      </c>
      <c r="U1728" s="73">
        <v>0</v>
      </c>
      <c r="V1728" s="73">
        <v>0.23</v>
      </c>
      <c r="W1728" s="73">
        <v>16452</v>
      </c>
      <c r="X1728" s="73">
        <v>24424</v>
      </c>
      <c r="Y1728" s="73">
        <v>2254.5214110000002</v>
      </c>
      <c r="Z1728" s="73">
        <v>0</v>
      </c>
      <c r="AA1728" s="73">
        <v>502100</v>
      </c>
      <c r="AB1728" s="73">
        <v>129804.72</v>
      </c>
      <c r="AC1728" s="73">
        <v>1286.782119</v>
      </c>
      <c r="AD1728" s="75">
        <f t="shared" si="78"/>
        <v>1525931053.7611959</v>
      </c>
      <c r="AE1728" s="74">
        <f t="shared" si="79"/>
        <v>358901</v>
      </c>
      <c r="AF1728" s="75">
        <f t="shared" si="80"/>
        <v>4251.6767959999997</v>
      </c>
    </row>
    <row r="1729" spans="1:32">
      <c r="A1729" s="69" t="s">
        <v>5737</v>
      </c>
      <c r="B1729" s="71" t="s">
        <v>5738</v>
      </c>
      <c r="C1729" s="71"/>
      <c r="D1729" s="72" t="s">
        <v>1219</v>
      </c>
      <c r="E1729" s="71" t="s">
        <v>5739</v>
      </c>
      <c r="F1729" s="71" t="s">
        <v>5740</v>
      </c>
      <c r="G1729" s="71"/>
      <c r="H1729" s="71" t="s">
        <v>1237</v>
      </c>
      <c r="I1729" s="71" t="s">
        <v>1219</v>
      </c>
      <c r="J1729" s="73">
        <v>891</v>
      </c>
      <c r="K1729" s="73">
        <v>2900</v>
      </c>
      <c r="L1729" s="73">
        <v>414270</v>
      </c>
      <c r="M1729" s="73">
        <v>1885.7755520000001</v>
      </c>
      <c r="N1729" s="73">
        <v>40</v>
      </c>
      <c r="O1729" s="73">
        <v>335550</v>
      </c>
      <c r="P1729" s="73">
        <v>140940.06659999999</v>
      </c>
      <c r="Q1729" s="73">
        <v>1417.3363400000001</v>
      </c>
      <c r="R1729" s="73">
        <v>600</v>
      </c>
      <c r="S1729" s="73">
        <v>1680</v>
      </c>
      <c r="T1729" s="73">
        <v>1166989</v>
      </c>
      <c r="U1729" s="73">
        <v>637.04346899999996</v>
      </c>
      <c r="V1729" s="73">
        <v>66</v>
      </c>
      <c r="W1729" s="73">
        <v>22353</v>
      </c>
      <c r="X1729" s="73">
        <v>372198</v>
      </c>
      <c r="Y1729" s="73">
        <v>882.187499</v>
      </c>
      <c r="Z1729" s="73">
        <v>0</v>
      </c>
      <c r="AA1729" s="73">
        <v>297000</v>
      </c>
      <c r="AB1729" s="73">
        <v>484460.64500000002</v>
      </c>
      <c r="AC1729" s="73">
        <v>1772.2643499999999</v>
      </c>
      <c r="AD1729" s="75">
        <f t="shared" si="78"/>
        <v>1524642958.7718811</v>
      </c>
      <c r="AE1729" s="74">
        <f t="shared" si="79"/>
        <v>1581259</v>
      </c>
      <c r="AF1729" s="75">
        <f t="shared" si="80"/>
        <v>964.1955927345748</v>
      </c>
    </row>
    <row r="1730" spans="1:32">
      <c r="A1730" s="69" t="s">
        <v>5741</v>
      </c>
      <c r="B1730" s="71" t="s">
        <v>5742</v>
      </c>
      <c r="C1730" s="71"/>
      <c r="D1730" s="72" t="s">
        <v>1219</v>
      </c>
      <c r="E1730" s="71" t="s">
        <v>2460</v>
      </c>
      <c r="F1730" s="71" t="s">
        <v>2461</v>
      </c>
      <c r="G1730" s="71"/>
      <c r="H1730" s="71" t="s">
        <v>1794</v>
      </c>
      <c r="I1730" s="71" t="s">
        <v>1215</v>
      </c>
      <c r="J1730" s="73">
        <v>39800</v>
      </c>
      <c r="K1730" s="73">
        <v>70630</v>
      </c>
      <c r="L1730" s="73">
        <v>23459</v>
      </c>
      <c r="M1730" s="73">
        <v>62640.933410999998</v>
      </c>
      <c r="N1730" s="73">
        <v>4627</v>
      </c>
      <c r="O1730" s="73">
        <v>911700</v>
      </c>
      <c r="P1730" s="73">
        <v>2227.9</v>
      </c>
      <c r="Q1730" s="73">
        <v>57108.132888</v>
      </c>
      <c r="R1730" s="73">
        <v>21000</v>
      </c>
      <c r="S1730" s="73">
        <v>46670</v>
      </c>
      <c r="T1730" s="73">
        <v>1882</v>
      </c>
      <c r="U1730" s="73">
        <v>28677.816148999998</v>
      </c>
      <c r="V1730" s="73">
        <v>83</v>
      </c>
      <c r="W1730" s="73">
        <v>74550</v>
      </c>
      <c r="X1730" s="73">
        <v>5238.3999999999996</v>
      </c>
      <c r="Y1730" s="73">
        <v>6977.0680769999999</v>
      </c>
      <c r="Z1730" s="73">
        <v>83</v>
      </c>
      <c r="AA1730" s="73">
        <v>63449</v>
      </c>
      <c r="AB1730" s="73">
        <v>2323.5</v>
      </c>
      <c r="AC1730" s="73">
        <v>37231.768880000003</v>
      </c>
      <c r="AD1730" s="75">
        <f t="shared" ref="AD1730:AD1793" si="81">(L1730*M1730)+(T1730*U1730)</f>
        <v>1523465306.881067</v>
      </c>
      <c r="AE1730" s="74">
        <f t="shared" ref="AE1730:AE1793" si="82">L1730+T1730</f>
        <v>25341</v>
      </c>
      <c r="AF1730" s="75">
        <f t="shared" ref="AF1730:AF1793" si="83">AD1730/AE1730</f>
        <v>60118.594644294506</v>
      </c>
    </row>
    <row r="1731" spans="1:32">
      <c r="A1731" s="69" t="s">
        <v>5743</v>
      </c>
      <c r="B1731" s="71" t="s">
        <v>5744</v>
      </c>
      <c r="C1731" s="71"/>
      <c r="D1731" s="72" t="s">
        <v>1219</v>
      </c>
      <c r="E1731" s="71" t="s">
        <v>1734</v>
      </c>
      <c r="F1731" s="71" t="s">
        <v>1735</v>
      </c>
      <c r="G1731" s="71"/>
      <c r="H1731" s="71" t="s">
        <v>1621</v>
      </c>
      <c r="I1731" s="71" t="s">
        <v>1215</v>
      </c>
      <c r="J1731" s="73">
        <v>716</v>
      </c>
      <c r="K1731" s="73">
        <v>48700</v>
      </c>
      <c r="L1731" s="73">
        <v>71376</v>
      </c>
      <c r="M1731" s="73">
        <v>21325.536032</v>
      </c>
      <c r="N1731" s="73">
        <v>14484</v>
      </c>
      <c r="O1731" s="73">
        <v>62720</v>
      </c>
      <c r="P1731" s="73">
        <v>1044</v>
      </c>
      <c r="Q1731" s="73">
        <v>52120.254784999997</v>
      </c>
      <c r="R1731" s="73">
        <v>0</v>
      </c>
      <c r="S1731" s="73">
        <v>0</v>
      </c>
      <c r="T1731" s="73">
        <v>0</v>
      </c>
      <c r="U1731" s="73">
        <v>0</v>
      </c>
      <c r="V1731" s="73">
        <v>79</v>
      </c>
      <c r="W1731" s="73">
        <v>53978</v>
      </c>
      <c r="X1731" s="73">
        <v>267</v>
      </c>
      <c r="Y1731" s="73">
        <v>23382.501867999999</v>
      </c>
      <c r="Z1731" s="73">
        <v>79</v>
      </c>
      <c r="AA1731" s="73">
        <v>54950</v>
      </c>
      <c r="AB1731" s="73">
        <v>2119</v>
      </c>
      <c r="AC1731" s="73">
        <v>21935.511560999999</v>
      </c>
      <c r="AD1731" s="75">
        <f t="shared" si="81"/>
        <v>1522131459.8200319</v>
      </c>
      <c r="AE1731" s="74">
        <f t="shared" si="82"/>
        <v>71376</v>
      </c>
      <c r="AF1731" s="75">
        <f t="shared" si="83"/>
        <v>21325.536032</v>
      </c>
    </row>
    <row r="1732" spans="1:32">
      <c r="A1732" s="69" t="s">
        <v>5745</v>
      </c>
      <c r="B1732" s="71" t="s">
        <v>5746</v>
      </c>
      <c r="C1732" s="71"/>
      <c r="D1732" s="72" t="s">
        <v>1215</v>
      </c>
      <c r="E1732" s="71" t="s">
        <v>5747</v>
      </c>
      <c r="F1732" s="71" t="s">
        <v>5748</v>
      </c>
      <c r="G1732" s="71"/>
      <c r="H1732" s="71" t="s">
        <v>1237</v>
      </c>
      <c r="I1732" s="71" t="s">
        <v>1215</v>
      </c>
      <c r="J1732" s="73">
        <v>301224</v>
      </c>
      <c r="K1732" s="73">
        <v>301224</v>
      </c>
      <c r="L1732" s="73">
        <v>202</v>
      </c>
      <c r="M1732" s="73">
        <v>271438.628708</v>
      </c>
      <c r="N1732" s="73">
        <v>11631</v>
      </c>
      <c r="O1732" s="73">
        <v>375150</v>
      </c>
      <c r="P1732" s="73">
        <v>378</v>
      </c>
      <c r="Q1732" s="73">
        <v>277074.77248300001</v>
      </c>
      <c r="R1732" s="73">
        <v>145012</v>
      </c>
      <c r="S1732" s="73">
        <v>290780</v>
      </c>
      <c r="T1732" s="73">
        <v>5991</v>
      </c>
      <c r="U1732" s="73">
        <v>244742.53846899999</v>
      </c>
      <c r="V1732" s="73">
        <v>5179</v>
      </c>
      <c r="W1732" s="73">
        <v>334384</v>
      </c>
      <c r="X1732" s="73">
        <v>5761.49172</v>
      </c>
      <c r="Y1732" s="73">
        <v>85555.383166</v>
      </c>
      <c r="Z1732" s="73">
        <v>217</v>
      </c>
      <c r="AA1732" s="73">
        <v>1265600</v>
      </c>
      <c r="AB1732" s="73">
        <v>25320</v>
      </c>
      <c r="AC1732" s="73">
        <v>32517.976529</v>
      </c>
      <c r="AD1732" s="75">
        <f t="shared" si="81"/>
        <v>1521083150.966795</v>
      </c>
      <c r="AE1732" s="74">
        <f t="shared" si="82"/>
        <v>6193</v>
      </c>
      <c r="AF1732" s="75">
        <f t="shared" si="83"/>
        <v>245613.29742722347</v>
      </c>
    </row>
    <row r="1733" spans="1:32">
      <c r="A1733" s="69" t="s">
        <v>5749</v>
      </c>
      <c r="B1733" s="71" t="s">
        <v>5750</v>
      </c>
      <c r="C1733" s="71"/>
      <c r="D1733" s="72" t="s">
        <v>1215</v>
      </c>
      <c r="E1733" s="71" t="s">
        <v>1389</v>
      </c>
      <c r="F1733" s="71" t="s">
        <v>1390</v>
      </c>
      <c r="G1733" s="71"/>
      <c r="H1733" s="71" t="s">
        <v>1237</v>
      </c>
      <c r="I1733" s="71" t="s">
        <v>1219</v>
      </c>
      <c r="J1733" s="73">
        <v>0</v>
      </c>
      <c r="K1733" s="73">
        <v>0</v>
      </c>
      <c r="L1733" s="73">
        <v>0</v>
      </c>
      <c r="M1733" s="73">
        <v>0</v>
      </c>
      <c r="N1733" s="73">
        <v>0</v>
      </c>
      <c r="O1733" s="73">
        <v>0</v>
      </c>
      <c r="P1733" s="73">
        <v>0</v>
      </c>
      <c r="Q1733" s="73">
        <v>0</v>
      </c>
      <c r="R1733" s="73">
        <v>21900</v>
      </c>
      <c r="S1733" s="73">
        <v>53460</v>
      </c>
      <c r="T1733" s="73">
        <v>50664</v>
      </c>
      <c r="U1733" s="73">
        <v>30021.290674</v>
      </c>
      <c r="V1733" s="73">
        <v>1206</v>
      </c>
      <c r="W1733" s="73">
        <v>53125</v>
      </c>
      <c r="X1733" s="73">
        <v>28904</v>
      </c>
      <c r="Y1733" s="73">
        <v>8134.8492560000004</v>
      </c>
      <c r="Z1733" s="73">
        <v>1280</v>
      </c>
      <c r="AA1733" s="73">
        <v>44220</v>
      </c>
      <c r="AB1733" s="73">
        <v>9589</v>
      </c>
      <c r="AC1733" s="73">
        <v>1545.0774839999999</v>
      </c>
      <c r="AD1733" s="75">
        <f t="shared" si="81"/>
        <v>1520998670.707536</v>
      </c>
      <c r="AE1733" s="74">
        <f t="shared" si="82"/>
        <v>50664</v>
      </c>
      <c r="AF1733" s="75">
        <f t="shared" si="83"/>
        <v>30021.290674</v>
      </c>
    </row>
    <row r="1734" spans="1:32">
      <c r="A1734" s="69" t="s">
        <v>5751</v>
      </c>
      <c r="B1734" s="71" t="s">
        <v>5752</v>
      </c>
      <c r="C1734" s="71"/>
      <c r="D1734" s="72" t="s">
        <v>1215</v>
      </c>
      <c r="E1734" s="71"/>
      <c r="F1734" s="71"/>
      <c r="G1734" s="71"/>
      <c r="H1734" s="71" t="s">
        <v>1794</v>
      </c>
      <c r="I1734" s="71" t="s">
        <v>1215</v>
      </c>
      <c r="J1734" s="73">
        <v>49000</v>
      </c>
      <c r="K1734" s="73">
        <v>84332</v>
      </c>
      <c r="L1734" s="73">
        <v>21639</v>
      </c>
      <c r="M1734" s="73">
        <v>70269.071578000003</v>
      </c>
      <c r="N1734" s="73">
        <v>0</v>
      </c>
      <c r="O1734" s="73">
        <v>163300</v>
      </c>
      <c r="P1734" s="73">
        <v>2587</v>
      </c>
      <c r="Q1734" s="73">
        <v>69715.869835000005</v>
      </c>
      <c r="R1734" s="73">
        <v>0</v>
      </c>
      <c r="S1734" s="73">
        <v>0</v>
      </c>
      <c r="T1734" s="73">
        <v>0</v>
      </c>
      <c r="U1734" s="73">
        <v>0</v>
      </c>
      <c r="V1734" s="73">
        <v>8221</v>
      </c>
      <c r="W1734" s="73">
        <v>93378</v>
      </c>
      <c r="X1734" s="73">
        <v>984.57421999999997</v>
      </c>
      <c r="Y1734" s="73">
        <v>18237.652116000001</v>
      </c>
      <c r="Z1734" s="73">
        <v>8516</v>
      </c>
      <c r="AA1734" s="73">
        <v>72282</v>
      </c>
      <c r="AB1734" s="73">
        <v>1968.14285</v>
      </c>
      <c r="AC1734" s="73">
        <v>59339.064906</v>
      </c>
      <c r="AD1734" s="75">
        <f t="shared" si="81"/>
        <v>1520552439.8763421</v>
      </c>
      <c r="AE1734" s="74">
        <f t="shared" si="82"/>
        <v>21639</v>
      </c>
      <c r="AF1734" s="75">
        <f t="shared" si="83"/>
        <v>70269.071578000003</v>
      </c>
    </row>
    <row r="1735" spans="1:32">
      <c r="A1735" s="69" t="s">
        <v>5753</v>
      </c>
      <c r="B1735" s="71" t="s">
        <v>5754</v>
      </c>
      <c r="C1735" s="71"/>
      <c r="D1735" s="72" t="s">
        <v>1215</v>
      </c>
      <c r="E1735" s="71" t="s">
        <v>1993</v>
      </c>
      <c r="F1735" s="71" t="s">
        <v>1994</v>
      </c>
      <c r="G1735" s="71"/>
      <c r="H1735" s="71" t="s">
        <v>1237</v>
      </c>
      <c r="I1735" s="71" t="s">
        <v>1215</v>
      </c>
      <c r="J1735" s="73">
        <v>23051</v>
      </c>
      <c r="K1735" s="73">
        <v>27491</v>
      </c>
      <c r="L1735" s="73">
        <v>58878</v>
      </c>
      <c r="M1735" s="73">
        <v>25549.134967999998</v>
      </c>
      <c r="N1735" s="73">
        <v>0</v>
      </c>
      <c r="O1735" s="73">
        <v>176808</v>
      </c>
      <c r="P1735" s="73">
        <v>7642</v>
      </c>
      <c r="Q1735" s="73">
        <v>27083.502202</v>
      </c>
      <c r="R1735" s="73">
        <v>20000</v>
      </c>
      <c r="S1735" s="73">
        <v>23936</v>
      </c>
      <c r="T1735" s="73">
        <v>673</v>
      </c>
      <c r="U1735" s="73">
        <v>22322.228822000001</v>
      </c>
      <c r="V1735" s="73">
        <v>0.98</v>
      </c>
      <c r="W1735" s="73">
        <v>38622</v>
      </c>
      <c r="X1735" s="73">
        <v>926</v>
      </c>
      <c r="Y1735" s="73">
        <v>26460.590297999999</v>
      </c>
      <c r="Z1735" s="73">
        <v>262</v>
      </c>
      <c r="AA1735" s="73">
        <v>53662</v>
      </c>
      <c r="AB1735" s="73">
        <v>3737</v>
      </c>
      <c r="AC1735" s="73">
        <v>25590.760235000002</v>
      </c>
      <c r="AD1735" s="75">
        <f t="shared" si="81"/>
        <v>1519304828.6431098</v>
      </c>
      <c r="AE1735" s="74">
        <f t="shared" si="82"/>
        <v>59551</v>
      </c>
      <c r="AF1735" s="75">
        <f t="shared" si="83"/>
        <v>25512.66693494836</v>
      </c>
    </row>
    <row r="1736" spans="1:32">
      <c r="A1736" s="69" t="s">
        <v>5755</v>
      </c>
      <c r="B1736" s="71" t="s">
        <v>5756</v>
      </c>
      <c r="C1736" s="71"/>
      <c r="D1736" s="72" t="s">
        <v>1219</v>
      </c>
      <c r="E1736" s="71" t="s">
        <v>5757</v>
      </c>
      <c r="F1736" s="71" t="s">
        <v>5758</v>
      </c>
      <c r="G1736" s="71"/>
      <c r="H1736" s="71" t="s">
        <v>1621</v>
      </c>
      <c r="I1736" s="71" t="s">
        <v>1215</v>
      </c>
      <c r="J1736" s="73">
        <v>17257</v>
      </c>
      <c r="K1736" s="73">
        <v>75679</v>
      </c>
      <c r="L1736" s="73">
        <v>20108</v>
      </c>
      <c r="M1736" s="73">
        <v>50816.194593</v>
      </c>
      <c r="N1736" s="73">
        <v>68703.839999999997</v>
      </c>
      <c r="O1736" s="73">
        <v>91467</v>
      </c>
      <c r="P1736" s="73">
        <v>230</v>
      </c>
      <c r="Q1736" s="73">
        <v>84675.399999000001</v>
      </c>
      <c r="R1736" s="73">
        <v>9200</v>
      </c>
      <c r="S1736" s="73">
        <v>73173</v>
      </c>
      <c r="T1736" s="73">
        <v>27201</v>
      </c>
      <c r="U1736" s="73">
        <v>18285.058336999999</v>
      </c>
      <c r="V1736" s="73">
        <v>0</v>
      </c>
      <c r="W1736" s="73">
        <v>0</v>
      </c>
      <c r="X1736" s="73">
        <v>0</v>
      </c>
      <c r="Y1736" s="73">
        <v>0</v>
      </c>
      <c r="Z1736" s="73">
        <v>75679</v>
      </c>
      <c r="AA1736" s="73">
        <v>77480.7</v>
      </c>
      <c r="AB1736" s="73">
        <v>891</v>
      </c>
      <c r="AC1736" s="73">
        <v>75683.044219000003</v>
      </c>
      <c r="AD1736" s="75">
        <f t="shared" si="81"/>
        <v>1519183912.7007809</v>
      </c>
      <c r="AE1736" s="74">
        <f t="shared" si="82"/>
        <v>47309</v>
      </c>
      <c r="AF1736" s="75">
        <f t="shared" si="83"/>
        <v>32111.943027770209</v>
      </c>
    </row>
    <row r="1737" spans="1:32">
      <c r="A1737" s="69" t="s">
        <v>5759</v>
      </c>
      <c r="B1737" s="71" t="s">
        <v>5760</v>
      </c>
      <c r="C1737" s="71"/>
      <c r="D1737" s="72" t="s">
        <v>1215</v>
      </c>
      <c r="E1737" s="71" t="s">
        <v>3027</v>
      </c>
      <c r="F1737" s="71" t="s">
        <v>3028</v>
      </c>
      <c r="G1737" s="71"/>
      <c r="H1737" s="71" t="s">
        <v>1237</v>
      </c>
      <c r="I1737" s="71" t="s">
        <v>1215</v>
      </c>
      <c r="J1737" s="73">
        <v>352500</v>
      </c>
      <c r="K1737" s="73">
        <v>352500</v>
      </c>
      <c r="L1737" s="73">
        <v>142</v>
      </c>
      <c r="M1737" s="73">
        <v>352500</v>
      </c>
      <c r="N1737" s="73">
        <v>15840</v>
      </c>
      <c r="O1737" s="73">
        <v>16000</v>
      </c>
      <c r="P1737" s="73">
        <v>180</v>
      </c>
      <c r="Q1737" s="73">
        <v>15973.333333</v>
      </c>
      <c r="R1737" s="73">
        <v>135696</v>
      </c>
      <c r="S1737" s="73">
        <v>375000</v>
      </c>
      <c r="T1737" s="73">
        <v>7230</v>
      </c>
      <c r="U1737" s="73">
        <v>203152.67731299999</v>
      </c>
      <c r="V1737" s="73">
        <v>7420</v>
      </c>
      <c r="W1737" s="73">
        <v>480000</v>
      </c>
      <c r="X1737" s="73">
        <v>8693</v>
      </c>
      <c r="Y1737" s="73">
        <v>11275.668927999999</v>
      </c>
      <c r="Z1737" s="73">
        <v>4830</v>
      </c>
      <c r="AA1737" s="73">
        <v>360000</v>
      </c>
      <c r="AB1737" s="73">
        <v>31938</v>
      </c>
      <c r="AC1737" s="73">
        <v>19403.852462999999</v>
      </c>
      <c r="AD1737" s="75">
        <f t="shared" si="81"/>
        <v>1518848856.97299</v>
      </c>
      <c r="AE1737" s="74">
        <f t="shared" si="82"/>
        <v>7372</v>
      </c>
      <c r="AF1737" s="75">
        <f t="shared" si="83"/>
        <v>206029.41630127374</v>
      </c>
    </row>
    <row r="1738" spans="1:32">
      <c r="A1738" s="69" t="s">
        <v>5761</v>
      </c>
      <c r="B1738" s="71" t="s">
        <v>5762</v>
      </c>
      <c r="C1738" s="71"/>
      <c r="D1738" s="72" t="s">
        <v>1215</v>
      </c>
      <c r="E1738" s="71" t="s">
        <v>1411</v>
      </c>
      <c r="F1738" s="71" t="s">
        <v>1412</v>
      </c>
      <c r="G1738" s="71"/>
      <c r="H1738" s="71" t="s">
        <v>1237</v>
      </c>
      <c r="I1738" s="71" t="s">
        <v>1215</v>
      </c>
      <c r="J1738" s="73">
        <v>46119</v>
      </c>
      <c r="K1738" s="73">
        <v>96631</v>
      </c>
      <c r="L1738" s="73">
        <v>8403</v>
      </c>
      <c r="M1738" s="73">
        <v>70569.872539999997</v>
      </c>
      <c r="N1738" s="73">
        <v>50000</v>
      </c>
      <c r="O1738" s="73">
        <v>1476560</v>
      </c>
      <c r="P1738" s="73">
        <v>1976.05</v>
      </c>
      <c r="Q1738" s="73">
        <v>77779.733533000006</v>
      </c>
      <c r="R1738" s="73">
        <v>20700</v>
      </c>
      <c r="S1738" s="73">
        <v>82824</v>
      </c>
      <c r="T1738" s="73">
        <v>21479</v>
      </c>
      <c r="U1738" s="73">
        <v>42878.875222000002</v>
      </c>
      <c r="V1738" s="73">
        <v>5770</v>
      </c>
      <c r="W1738" s="73">
        <v>116000</v>
      </c>
      <c r="X1738" s="73">
        <v>6352</v>
      </c>
      <c r="Y1738" s="73">
        <v>56337.003939000002</v>
      </c>
      <c r="Z1738" s="73">
        <v>300</v>
      </c>
      <c r="AA1738" s="73">
        <v>1600000</v>
      </c>
      <c r="AB1738" s="73">
        <v>8188.15</v>
      </c>
      <c r="AC1738" s="73">
        <v>57774.749727000002</v>
      </c>
      <c r="AD1738" s="75">
        <f t="shared" si="81"/>
        <v>1513993999.8469582</v>
      </c>
      <c r="AE1738" s="74">
        <f t="shared" si="82"/>
        <v>29882</v>
      </c>
      <c r="AF1738" s="75">
        <f t="shared" si="83"/>
        <v>50665.75195257875</v>
      </c>
    </row>
    <row r="1739" spans="1:32">
      <c r="A1739" s="69" t="s">
        <v>311</v>
      </c>
      <c r="B1739" s="71" t="s">
        <v>3741</v>
      </c>
      <c r="C1739" s="71"/>
      <c r="D1739" s="72" t="s">
        <v>1219</v>
      </c>
      <c r="E1739" s="71" t="s">
        <v>1419</v>
      </c>
      <c r="F1739" s="71" t="s">
        <v>1420</v>
      </c>
      <c r="G1739" s="71"/>
      <c r="H1739" s="71" t="s">
        <v>1237</v>
      </c>
      <c r="I1739" s="71" t="s">
        <v>1219</v>
      </c>
      <c r="J1739" s="73">
        <v>0</v>
      </c>
      <c r="K1739" s="73">
        <v>0</v>
      </c>
      <c r="L1739" s="73">
        <v>0</v>
      </c>
      <c r="M1739" s="73">
        <v>0</v>
      </c>
      <c r="N1739" s="73">
        <v>0</v>
      </c>
      <c r="O1739" s="73">
        <v>0</v>
      </c>
      <c r="P1739" s="73">
        <v>0</v>
      </c>
      <c r="Q1739" s="73">
        <v>0</v>
      </c>
      <c r="R1739" s="73">
        <v>4320000</v>
      </c>
      <c r="S1739" s="73">
        <v>5471580</v>
      </c>
      <c r="T1739" s="73">
        <v>318</v>
      </c>
      <c r="U1739" s="73">
        <v>4759607.6415029997</v>
      </c>
      <c r="V1739" s="73">
        <v>98558</v>
      </c>
      <c r="W1739" s="73">
        <v>98558</v>
      </c>
      <c r="X1739" s="73">
        <v>180</v>
      </c>
      <c r="Y1739" s="73">
        <v>98558</v>
      </c>
      <c r="Z1739" s="73">
        <v>98558</v>
      </c>
      <c r="AA1739" s="73">
        <v>6003186</v>
      </c>
      <c r="AB1739" s="73">
        <v>302</v>
      </c>
      <c r="AC1739" s="73">
        <v>135038.36423800001</v>
      </c>
      <c r="AD1739" s="75">
        <f t="shared" si="81"/>
        <v>1513555229.9979539</v>
      </c>
      <c r="AE1739" s="74">
        <f t="shared" si="82"/>
        <v>318</v>
      </c>
      <c r="AF1739" s="75">
        <f t="shared" si="83"/>
        <v>4759607.6415029997</v>
      </c>
    </row>
    <row r="1740" spans="1:32">
      <c r="A1740" s="69" t="s">
        <v>5763</v>
      </c>
      <c r="B1740" s="71" t="s">
        <v>5764</v>
      </c>
      <c r="C1740" s="71"/>
      <c r="D1740" s="72" t="s">
        <v>1219</v>
      </c>
      <c r="E1740" s="71" t="s">
        <v>5765</v>
      </c>
      <c r="F1740" s="71" t="s">
        <v>3757</v>
      </c>
      <c r="G1740" s="71"/>
      <c r="H1740" s="71" t="s">
        <v>1237</v>
      </c>
      <c r="I1740" s="71" t="s">
        <v>1215</v>
      </c>
      <c r="J1740" s="73">
        <v>2950</v>
      </c>
      <c r="K1740" s="73">
        <v>19450</v>
      </c>
      <c r="L1740" s="73">
        <v>115775</v>
      </c>
      <c r="M1740" s="73">
        <v>13059.075373</v>
      </c>
      <c r="N1740" s="73">
        <v>8902.84</v>
      </c>
      <c r="O1740" s="73">
        <v>30571</v>
      </c>
      <c r="P1740" s="73">
        <v>29177</v>
      </c>
      <c r="Q1740" s="73">
        <v>14966.267268</v>
      </c>
      <c r="R1740" s="73">
        <v>0</v>
      </c>
      <c r="S1740" s="73">
        <v>0</v>
      </c>
      <c r="T1740" s="73">
        <v>0</v>
      </c>
      <c r="U1740" s="73">
        <v>0</v>
      </c>
      <c r="V1740" s="73">
        <v>490</v>
      </c>
      <c r="W1740" s="73">
        <v>35038</v>
      </c>
      <c r="X1740" s="73">
        <v>93</v>
      </c>
      <c r="Y1740" s="73">
        <v>12615.193547999999</v>
      </c>
      <c r="Z1740" s="73">
        <v>11768</v>
      </c>
      <c r="AA1740" s="73">
        <v>1710480</v>
      </c>
      <c r="AB1740" s="73">
        <v>35.03</v>
      </c>
      <c r="AC1740" s="73">
        <v>17930.373964999999</v>
      </c>
      <c r="AD1740" s="75">
        <f t="shared" si="81"/>
        <v>1511914451.3090749</v>
      </c>
      <c r="AE1740" s="74">
        <f t="shared" si="82"/>
        <v>115775</v>
      </c>
      <c r="AF1740" s="75">
        <f t="shared" si="83"/>
        <v>13059.075373</v>
      </c>
    </row>
    <row r="1741" spans="1:32">
      <c r="A1741" s="69" t="s">
        <v>5766</v>
      </c>
      <c r="B1741" s="71" t="s">
        <v>5767</v>
      </c>
      <c r="C1741" s="71"/>
      <c r="D1741" s="72" t="s">
        <v>1215</v>
      </c>
      <c r="E1741" s="71" t="s">
        <v>3668</v>
      </c>
      <c r="F1741" s="71" t="s">
        <v>3669</v>
      </c>
      <c r="G1741" s="71"/>
      <c r="H1741" s="71" t="s">
        <v>1237</v>
      </c>
      <c r="I1741" s="71" t="s">
        <v>1215</v>
      </c>
      <c r="J1741" s="73">
        <v>9000</v>
      </c>
      <c r="K1741" s="73">
        <v>66990</v>
      </c>
      <c r="L1741" s="73">
        <v>32541</v>
      </c>
      <c r="M1741" s="73">
        <v>35504.077126999997</v>
      </c>
      <c r="N1741" s="73">
        <v>1660</v>
      </c>
      <c r="O1741" s="73">
        <v>264085</v>
      </c>
      <c r="P1741" s="73">
        <v>2103</v>
      </c>
      <c r="Q1741" s="73">
        <v>33158.155650000001</v>
      </c>
      <c r="R1741" s="73">
        <v>9000</v>
      </c>
      <c r="S1741" s="73">
        <v>43700</v>
      </c>
      <c r="T1741" s="73">
        <v>27348</v>
      </c>
      <c r="U1741" s="73">
        <v>13035.56201</v>
      </c>
      <c r="V1741" s="73">
        <v>9540</v>
      </c>
      <c r="W1741" s="73">
        <v>114729</v>
      </c>
      <c r="X1741" s="73">
        <v>10557</v>
      </c>
      <c r="Y1741" s="73">
        <v>19765.912233999999</v>
      </c>
      <c r="Z1741" s="73">
        <v>1062</v>
      </c>
      <c r="AA1741" s="73">
        <v>1094980</v>
      </c>
      <c r="AB1741" s="73">
        <v>6358.9499800000003</v>
      </c>
      <c r="AC1741" s="73">
        <v>19632.614049</v>
      </c>
      <c r="AD1741" s="75">
        <f t="shared" si="81"/>
        <v>1511834723.6391869</v>
      </c>
      <c r="AE1741" s="74">
        <f t="shared" si="82"/>
        <v>59889</v>
      </c>
      <c r="AF1741" s="75">
        <f t="shared" si="83"/>
        <v>25243.946695372888</v>
      </c>
    </row>
    <row r="1742" spans="1:32">
      <c r="A1742" s="69" t="s">
        <v>5768</v>
      </c>
      <c r="B1742" s="71" t="s">
        <v>5769</v>
      </c>
      <c r="C1742" s="71"/>
      <c r="D1742" s="72" t="s">
        <v>1219</v>
      </c>
      <c r="E1742" s="71" t="s">
        <v>2871</v>
      </c>
      <c r="F1742" s="71" t="s">
        <v>2872</v>
      </c>
      <c r="G1742" s="71"/>
      <c r="H1742" s="71" t="s">
        <v>1237</v>
      </c>
      <c r="I1742" s="71" t="s">
        <v>1215</v>
      </c>
      <c r="J1742" s="73">
        <v>0</v>
      </c>
      <c r="K1742" s="73">
        <v>11227</v>
      </c>
      <c r="L1742" s="73">
        <v>182143</v>
      </c>
      <c r="M1742" s="73">
        <v>8292.8129929999996</v>
      </c>
      <c r="N1742" s="73">
        <v>0</v>
      </c>
      <c r="O1742" s="73">
        <v>714026</v>
      </c>
      <c r="P1742" s="73">
        <v>15085.766659999999</v>
      </c>
      <c r="Q1742" s="73">
        <v>8691.4826009999997</v>
      </c>
      <c r="R1742" s="73">
        <v>0</v>
      </c>
      <c r="S1742" s="73">
        <v>0</v>
      </c>
      <c r="T1742" s="73">
        <v>0</v>
      </c>
      <c r="U1742" s="73">
        <v>0</v>
      </c>
      <c r="V1742" s="73">
        <v>22</v>
      </c>
      <c r="W1742" s="73">
        <v>12390</v>
      </c>
      <c r="X1742" s="73">
        <v>2863.06999</v>
      </c>
      <c r="Y1742" s="73">
        <v>1285.859839</v>
      </c>
      <c r="Z1742" s="73">
        <v>22</v>
      </c>
      <c r="AA1742" s="73">
        <v>10105</v>
      </c>
      <c r="AB1742" s="73">
        <v>24238</v>
      </c>
      <c r="AC1742" s="73">
        <v>4615.5231510000003</v>
      </c>
      <c r="AD1742" s="75">
        <f t="shared" si="81"/>
        <v>1510477836.983999</v>
      </c>
      <c r="AE1742" s="74">
        <f t="shared" si="82"/>
        <v>182143</v>
      </c>
      <c r="AF1742" s="75">
        <f t="shared" si="83"/>
        <v>8292.8129929999996</v>
      </c>
    </row>
    <row r="1743" spans="1:32">
      <c r="A1743" s="69" t="s">
        <v>5770</v>
      </c>
      <c r="B1743" s="71" t="s">
        <v>5771</v>
      </c>
      <c r="C1743" s="71"/>
      <c r="D1743" s="72" t="s">
        <v>1215</v>
      </c>
      <c r="E1743" s="71" t="s">
        <v>2482</v>
      </c>
      <c r="F1743" s="71" t="s">
        <v>2483</v>
      </c>
      <c r="G1743" s="71"/>
      <c r="H1743" s="71" t="s">
        <v>1237</v>
      </c>
      <c r="I1743" s="71" t="s">
        <v>1219</v>
      </c>
      <c r="J1743" s="73">
        <v>42623</v>
      </c>
      <c r="K1743" s="73">
        <v>63350</v>
      </c>
      <c r="L1743" s="73">
        <v>23096</v>
      </c>
      <c r="M1743" s="73">
        <v>57077.196088999997</v>
      </c>
      <c r="N1743" s="73">
        <v>2800</v>
      </c>
      <c r="O1743" s="73">
        <v>201840</v>
      </c>
      <c r="P1743" s="73">
        <v>3326</v>
      </c>
      <c r="Q1743" s="73">
        <v>46043.701259000001</v>
      </c>
      <c r="R1743" s="73">
        <v>42623</v>
      </c>
      <c r="S1743" s="73">
        <v>56067</v>
      </c>
      <c r="T1743" s="73">
        <v>3788</v>
      </c>
      <c r="U1743" s="73">
        <v>50543.574970000001</v>
      </c>
      <c r="V1743" s="73">
        <v>141.25</v>
      </c>
      <c r="W1743" s="73">
        <v>73032</v>
      </c>
      <c r="X1743" s="73">
        <v>13051.35</v>
      </c>
      <c r="Y1743" s="73">
        <v>4533.0399340000004</v>
      </c>
      <c r="Z1743" s="73">
        <v>0</v>
      </c>
      <c r="AA1743" s="73">
        <v>11366900</v>
      </c>
      <c r="AB1743" s="73">
        <v>50900.1</v>
      </c>
      <c r="AC1743" s="73">
        <v>3567.3797460000001</v>
      </c>
      <c r="AD1743" s="75">
        <f t="shared" si="81"/>
        <v>1509713982.857904</v>
      </c>
      <c r="AE1743" s="74">
        <f t="shared" si="82"/>
        <v>26884</v>
      </c>
      <c r="AF1743" s="75">
        <f t="shared" si="83"/>
        <v>56156.598082796605</v>
      </c>
    </row>
    <row r="1744" spans="1:32">
      <c r="A1744" s="69" t="s">
        <v>5772</v>
      </c>
      <c r="B1744" s="71" t="s">
        <v>5773</v>
      </c>
      <c r="C1744" s="71"/>
      <c r="D1744" s="72" t="s">
        <v>1215</v>
      </c>
      <c r="E1744" s="71" t="s">
        <v>5679</v>
      </c>
      <c r="F1744" s="71" t="s">
        <v>5680</v>
      </c>
      <c r="G1744" s="71"/>
      <c r="H1744" s="71" t="s">
        <v>2128</v>
      </c>
      <c r="I1744" s="71" t="s">
        <v>1215</v>
      </c>
      <c r="J1744" s="73">
        <v>11429</v>
      </c>
      <c r="K1744" s="73">
        <v>14337</v>
      </c>
      <c r="L1744" s="73">
        <v>111464</v>
      </c>
      <c r="M1744" s="73">
        <v>13539.540492</v>
      </c>
      <c r="N1744" s="73">
        <v>10116</v>
      </c>
      <c r="O1744" s="73">
        <v>227386</v>
      </c>
      <c r="P1744" s="73">
        <v>272754</v>
      </c>
      <c r="Q1744" s="73">
        <v>12406.379247999999</v>
      </c>
      <c r="R1744" s="73">
        <v>0</v>
      </c>
      <c r="S1744" s="73">
        <v>0</v>
      </c>
      <c r="T1744" s="73">
        <v>0</v>
      </c>
      <c r="U1744" s="73">
        <v>0</v>
      </c>
      <c r="V1744" s="73">
        <v>358</v>
      </c>
      <c r="W1744" s="73">
        <v>17322</v>
      </c>
      <c r="X1744" s="73">
        <v>345</v>
      </c>
      <c r="Y1744" s="73">
        <v>4777.6157629999998</v>
      </c>
      <c r="Z1744" s="73">
        <v>358</v>
      </c>
      <c r="AA1744" s="73">
        <v>20860</v>
      </c>
      <c r="AB1744" s="73">
        <v>10563</v>
      </c>
      <c r="AC1744" s="73">
        <v>13130.491134</v>
      </c>
      <c r="AD1744" s="75">
        <f t="shared" si="81"/>
        <v>1509171341.4002881</v>
      </c>
      <c r="AE1744" s="74">
        <f t="shared" si="82"/>
        <v>111464</v>
      </c>
      <c r="AF1744" s="75">
        <f t="shared" si="83"/>
        <v>13539.540492</v>
      </c>
    </row>
    <row r="1745" spans="1:32">
      <c r="A1745" s="69" t="s">
        <v>5774</v>
      </c>
      <c r="B1745" s="71" t="s">
        <v>2518</v>
      </c>
      <c r="C1745" s="71"/>
      <c r="D1745" s="72" t="s">
        <v>1219</v>
      </c>
      <c r="E1745" s="71" t="s">
        <v>2519</v>
      </c>
      <c r="F1745" s="71" t="s">
        <v>2520</v>
      </c>
      <c r="G1745" s="71"/>
      <c r="H1745" s="71" t="s">
        <v>1237</v>
      </c>
      <c r="I1745" s="71" t="s">
        <v>1215</v>
      </c>
      <c r="J1745" s="73">
        <v>17679</v>
      </c>
      <c r="K1745" s="73">
        <v>19720</v>
      </c>
      <c r="L1745" s="73">
        <v>83967</v>
      </c>
      <c r="M1745" s="73">
        <v>17970.05615</v>
      </c>
      <c r="N1745" s="73">
        <v>20300</v>
      </c>
      <c r="O1745" s="73">
        <v>22870</v>
      </c>
      <c r="P1745" s="73">
        <v>966</v>
      </c>
      <c r="Q1745" s="73">
        <v>21380.982811999998</v>
      </c>
      <c r="R1745" s="73">
        <v>15004</v>
      </c>
      <c r="S1745" s="73">
        <v>15004</v>
      </c>
      <c r="T1745" s="73">
        <v>11</v>
      </c>
      <c r="U1745" s="73">
        <v>15004.272720000001</v>
      </c>
      <c r="V1745" s="73">
        <v>0</v>
      </c>
      <c r="W1745" s="73">
        <v>0</v>
      </c>
      <c r="X1745" s="73">
        <v>0</v>
      </c>
      <c r="Y1745" s="73">
        <v>0</v>
      </c>
      <c r="Z1745" s="73">
        <v>24000</v>
      </c>
      <c r="AA1745" s="73">
        <v>24000</v>
      </c>
      <c r="AB1745" s="73">
        <v>0.2</v>
      </c>
      <c r="AC1745" s="73">
        <v>24000</v>
      </c>
      <c r="AD1745" s="75">
        <f t="shared" si="81"/>
        <v>1509056751.7469699</v>
      </c>
      <c r="AE1745" s="74">
        <f t="shared" si="82"/>
        <v>83978</v>
      </c>
      <c r="AF1745" s="75">
        <f t="shared" si="83"/>
        <v>17969.667671854175</v>
      </c>
    </row>
    <row r="1746" spans="1:32">
      <c r="A1746" s="69" t="s">
        <v>5775</v>
      </c>
      <c r="B1746" s="71" t="s">
        <v>5776</v>
      </c>
      <c r="C1746" s="71"/>
      <c r="D1746" s="72" t="s">
        <v>1215</v>
      </c>
      <c r="E1746" s="71" t="s">
        <v>5777</v>
      </c>
      <c r="F1746" s="71" t="s">
        <v>5778</v>
      </c>
      <c r="G1746" s="71"/>
      <c r="H1746" s="71" t="s">
        <v>1237</v>
      </c>
      <c r="I1746" s="71" t="s">
        <v>1219</v>
      </c>
      <c r="J1746" s="73">
        <v>620</v>
      </c>
      <c r="K1746" s="73">
        <v>1848</v>
      </c>
      <c r="L1746" s="73">
        <v>1811800</v>
      </c>
      <c r="M1746" s="73">
        <v>832.78429900000003</v>
      </c>
      <c r="N1746" s="73">
        <v>425</v>
      </c>
      <c r="O1746" s="73">
        <v>1012500</v>
      </c>
      <c r="P1746" s="73">
        <v>2355.7800000000002</v>
      </c>
      <c r="Q1746" s="73">
        <v>35752.068952000001</v>
      </c>
      <c r="R1746" s="73">
        <v>0</v>
      </c>
      <c r="S1746" s="73">
        <v>0</v>
      </c>
      <c r="T1746" s="73">
        <v>0</v>
      </c>
      <c r="U1746" s="73">
        <v>0</v>
      </c>
      <c r="V1746" s="73">
        <v>568</v>
      </c>
      <c r="W1746" s="73">
        <v>193000</v>
      </c>
      <c r="X1746" s="73">
        <v>304871.95</v>
      </c>
      <c r="Y1746" s="73">
        <v>1612.8600670000001</v>
      </c>
      <c r="Z1746" s="73">
        <v>0</v>
      </c>
      <c r="AA1746" s="73">
        <v>630770</v>
      </c>
      <c r="AB1746" s="73">
        <v>457869.84</v>
      </c>
      <c r="AC1746" s="73">
        <v>2096.8348510000001</v>
      </c>
      <c r="AD1746" s="75">
        <f t="shared" si="81"/>
        <v>1508838592.9282</v>
      </c>
      <c r="AE1746" s="74">
        <f t="shared" si="82"/>
        <v>1811800</v>
      </c>
      <c r="AF1746" s="75">
        <f t="shared" si="83"/>
        <v>832.78429900000003</v>
      </c>
    </row>
    <row r="1747" spans="1:32">
      <c r="A1747" s="69" t="s">
        <v>5779</v>
      </c>
      <c r="B1747" s="71" t="s">
        <v>5780</v>
      </c>
      <c r="C1747" s="71"/>
      <c r="D1747" s="72" t="s">
        <v>1219</v>
      </c>
      <c r="E1747" s="71" t="s">
        <v>1742</v>
      </c>
      <c r="F1747" s="71" t="s">
        <v>1743</v>
      </c>
      <c r="G1747" s="71"/>
      <c r="H1747" s="71" t="s">
        <v>1237</v>
      </c>
      <c r="I1747" s="71" t="s">
        <v>1215</v>
      </c>
      <c r="J1747" s="73">
        <v>6300</v>
      </c>
      <c r="K1747" s="73">
        <v>18024</v>
      </c>
      <c r="L1747" s="73">
        <v>57550</v>
      </c>
      <c r="M1747" s="73">
        <v>14930.125832</v>
      </c>
      <c r="N1747" s="73">
        <v>0</v>
      </c>
      <c r="O1747" s="73">
        <v>28812</v>
      </c>
      <c r="P1747" s="73">
        <v>94916.641000000003</v>
      </c>
      <c r="Q1747" s="73">
        <v>19483.570651000002</v>
      </c>
      <c r="R1747" s="73">
        <v>4760</v>
      </c>
      <c r="S1747" s="73">
        <v>21140</v>
      </c>
      <c r="T1747" s="73">
        <v>102752</v>
      </c>
      <c r="U1747" s="73">
        <v>6310.8253409999998</v>
      </c>
      <c r="V1747" s="73">
        <v>367</v>
      </c>
      <c r="W1747" s="73">
        <v>31598</v>
      </c>
      <c r="X1747" s="73">
        <v>347456.29080000002</v>
      </c>
      <c r="Y1747" s="73">
        <v>1537.978368</v>
      </c>
      <c r="Z1747" s="73">
        <v>0</v>
      </c>
      <c r="AA1747" s="73">
        <v>82320</v>
      </c>
      <c r="AB1747" s="73">
        <v>329608.69078</v>
      </c>
      <c r="AC1747" s="73">
        <v>1703.5545529999999</v>
      </c>
      <c r="AD1747" s="75">
        <f t="shared" si="81"/>
        <v>1507678667.0700321</v>
      </c>
      <c r="AE1747" s="74">
        <f t="shared" si="82"/>
        <v>160302</v>
      </c>
      <c r="AF1747" s="75">
        <f t="shared" si="83"/>
        <v>9405.2392800466132</v>
      </c>
    </row>
    <row r="1748" spans="1:32">
      <c r="A1748" s="69" t="s">
        <v>5781</v>
      </c>
      <c r="B1748" s="71" t="s">
        <v>5782</v>
      </c>
      <c r="C1748" s="71"/>
      <c r="D1748" s="72" t="s">
        <v>1219</v>
      </c>
      <c r="E1748" s="71" t="s">
        <v>2935</v>
      </c>
      <c r="F1748" s="71" t="s">
        <v>2936</v>
      </c>
      <c r="G1748" s="71"/>
      <c r="H1748" s="71" t="s">
        <v>1237</v>
      </c>
      <c r="I1748" s="71" t="s">
        <v>1215</v>
      </c>
      <c r="J1748" s="73">
        <v>21396</v>
      </c>
      <c r="K1748" s="73">
        <v>30045</v>
      </c>
      <c r="L1748" s="73">
        <v>44144</v>
      </c>
      <c r="M1748" s="73">
        <v>24341.867473999999</v>
      </c>
      <c r="N1748" s="73">
        <v>4077</v>
      </c>
      <c r="O1748" s="73">
        <v>119092</v>
      </c>
      <c r="P1748" s="73">
        <v>4406</v>
      </c>
      <c r="Q1748" s="73">
        <v>22764.190323999999</v>
      </c>
      <c r="R1748" s="73">
        <v>8290</v>
      </c>
      <c r="S1748" s="73">
        <v>14045</v>
      </c>
      <c r="T1748" s="73">
        <v>34808</v>
      </c>
      <c r="U1748" s="73">
        <v>12442.676133000001</v>
      </c>
      <c r="V1748" s="73">
        <v>158</v>
      </c>
      <c r="W1748" s="73">
        <v>36290</v>
      </c>
      <c r="X1748" s="73">
        <v>10259</v>
      </c>
      <c r="Y1748" s="73">
        <v>15334.459591999999</v>
      </c>
      <c r="Z1748" s="73">
        <v>10362</v>
      </c>
      <c r="AA1748" s="73">
        <v>122000</v>
      </c>
      <c r="AB1748" s="73">
        <v>2587</v>
      </c>
      <c r="AC1748" s="73">
        <v>17312.708154</v>
      </c>
      <c r="AD1748" s="75">
        <f t="shared" si="81"/>
        <v>1507652068.60972</v>
      </c>
      <c r="AE1748" s="74">
        <f t="shared" si="82"/>
        <v>78952</v>
      </c>
      <c r="AF1748" s="75">
        <f t="shared" si="83"/>
        <v>19095.805915109435</v>
      </c>
    </row>
    <row r="1749" spans="1:32">
      <c r="A1749" s="69" t="s">
        <v>5783</v>
      </c>
      <c r="B1749" s="71" t="s">
        <v>5784</v>
      </c>
      <c r="C1749" s="71"/>
      <c r="D1749" s="72" t="s">
        <v>1215</v>
      </c>
      <c r="E1749" s="71" t="s">
        <v>2714</v>
      </c>
      <c r="F1749" s="71" t="s">
        <v>2715</v>
      </c>
      <c r="G1749" s="71"/>
      <c r="H1749" s="71" t="s">
        <v>1316</v>
      </c>
      <c r="I1749" s="71" t="s">
        <v>1219</v>
      </c>
      <c r="J1749" s="73">
        <v>3156</v>
      </c>
      <c r="K1749" s="73">
        <v>4985</v>
      </c>
      <c r="L1749" s="73">
        <v>253675</v>
      </c>
      <c r="M1749" s="73">
        <v>3779.6269189999998</v>
      </c>
      <c r="N1749" s="73">
        <v>4233</v>
      </c>
      <c r="O1749" s="73">
        <v>6210</v>
      </c>
      <c r="P1749" s="73">
        <v>3628</v>
      </c>
      <c r="Q1749" s="73">
        <v>4922.3561120000004</v>
      </c>
      <c r="R1749" s="73">
        <v>3200</v>
      </c>
      <c r="S1749" s="73">
        <v>4985</v>
      </c>
      <c r="T1749" s="73">
        <v>155200</v>
      </c>
      <c r="U1749" s="73">
        <v>3532.3218379999998</v>
      </c>
      <c r="V1749" s="73">
        <v>3965</v>
      </c>
      <c r="W1749" s="73">
        <v>115000</v>
      </c>
      <c r="X1749" s="73">
        <v>15646</v>
      </c>
      <c r="Y1749" s="73">
        <v>5175.1263529999997</v>
      </c>
      <c r="Z1749" s="73">
        <v>423</v>
      </c>
      <c r="AA1749" s="73">
        <v>125525</v>
      </c>
      <c r="AB1749" s="73">
        <v>49271.72</v>
      </c>
      <c r="AC1749" s="73">
        <v>4532.255134</v>
      </c>
      <c r="AD1749" s="75">
        <f t="shared" si="81"/>
        <v>1507013207.9349251</v>
      </c>
      <c r="AE1749" s="74">
        <f t="shared" si="82"/>
        <v>408875</v>
      </c>
      <c r="AF1749" s="75">
        <f t="shared" si="83"/>
        <v>3685.7553235950477</v>
      </c>
    </row>
    <row r="1750" spans="1:32">
      <c r="A1750" s="69" t="s">
        <v>5785</v>
      </c>
      <c r="B1750" s="71" t="s">
        <v>5786</v>
      </c>
      <c r="C1750" s="71"/>
      <c r="D1750" s="72" t="s">
        <v>1219</v>
      </c>
      <c r="E1750" s="71" t="s">
        <v>4677</v>
      </c>
      <c r="F1750" s="71" t="s">
        <v>4678</v>
      </c>
      <c r="G1750" s="71"/>
      <c r="H1750" s="71" t="s">
        <v>1237</v>
      </c>
      <c r="I1750" s="71" t="s">
        <v>1215</v>
      </c>
      <c r="J1750" s="73">
        <v>30101</v>
      </c>
      <c r="K1750" s="73">
        <v>37619</v>
      </c>
      <c r="L1750" s="73">
        <v>28491</v>
      </c>
      <c r="M1750" s="73">
        <v>33325.828291999998</v>
      </c>
      <c r="N1750" s="73">
        <v>0</v>
      </c>
      <c r="O1750" s="73">
        <v>1006200</v>
      </c>
      <c r="P1750" s="73">
        <v>19666</v>
      </c>
      <c r="Q1750" s="73">
        <v>6948.8841240000002</v>
      </c>
      <c r="R1750" s="73">
        <v>7200</v>
      </c>
      <c r="S1750" s="73">
        <v>72000</v>
      </c>
      <c r="T1750" s="73">
        <v>67398</v>
      </c>
      <c r="U1750" s="73">
        <v>8197.2917990000005</v>
      </c>
      <c r="V1750" s="73">
        <v>390</v>
      </c>
      <c r="W1750" s="73">
        <v>1505160</v>
      </c>
      <c r="X1750" s="73">
        <v>26354.79464</v>
      </c>
      <c r="Y1750" s="73">
        <v>8292.7879099999991</v>
      </c>
      <c r="Z1750" s="73">
        <v>26</v>
      </c>
      <c r="AA1750" s="73">
        <v>63428.4</v>
      </c>
      <c r="AB1750" s="73">
        <v>388300.83</v>
      </c>
      <c r="AC1750" s="73">
        <v>1014.238578</v>
      </c>
      <c r="AD1750" s="75">
        <f t="shared" si="81"/>
        <v>1501967246.5363741</v>
      </c>
      <c r="AE1750" s="74">
        <f t="shared" si="82"/>
        <v>95889</v>
      </c>
      <c r="AF1750" s="75">
        <f t="shared" si="83"/>
        <v>15663.603192612021</v>
      </c>
    </row>
    <row r="1751" spans="1:32">
      <c r="A1751" s="69" t="s">
        <v>5787</v>
      </c>
      <c r="B1751" s="71" t="s">
        <v>5788</v>
      </c>
      <c r="C1751" s="71"/>
      <c r="D1751" s="72" t="s">
        <v>1219</v>
      </c>
      <c r="E1751" s="71" t="s">
        <v>5789</v>
      </c>
      <c r="F1751" s="71" t="s">
        <v>2102</v>
      </c>
      <c r="G1751" s="71"/>
      <c r="H1751" s="71" t="s">
        <v>1237</v>
      </c>
      <c r="I1751" s="71" t="s">
        <v>1215</v>
      </c>
      <c r="J1751" s="73">
        <v>50478</v>
      </c>
      <c r="K1751" s="73">
        <v>93630</v>
      </c>
      <c r="L1751" s="73">
        <v>15844</v>
      </c>
      <c r="M1751" s="73">
        <v>79749.961431000003</v>
      </c>
      <c r="N1751" s="73">
        <v>1779</v>
      </c>
      <c r="O1751" s="73">
        <v>1275944</v>
      </c>
      <c r="P1751" s="73">
        <v>9573.23</v>
      </c>
      <c r="Q1751" s="73">
        <v>17083.285113000002</v>
      </c>
      <c r="R1751" s="73">
        <v>37740</v>
      </c>
      <c r="S1751" s="73">
        <v>64980</v>
      </c>
      <c r="T1751" s="73">
        <v>4618</v>
      </c>
      <c r="U1751" s="73">
        <v>51586.778469999997</v>
      </c>
      <c r="V1751" s="73">
        <v>521</v>
      </c>
      <c r="W1751" s="73">
        <v>106500</v>
      </c>
      <c r="X1751" s="73">
        <v>41084.800000000003</v>
      </c>
      <c r="Y1751" s="73">
        <v>3786.4346369999998</v>
      </c>
      <c r="Z1751" s="73">
        <v>564</v>
      </c>
      <c r="AA1751" s="73">
        <v>95235</v>
      </c>
      <c r="AB1751" s="73">
        <v>70469.33</v>
      </c>
      <c r="AC1751" s="73">
        <v>3968.4571270000001</v>
      </c>
      <c r="AD1751" s="75">
        <f t="shared" si="81"/>
        <v>1501786131.887224</v>
      </c>
      <c r="AE1751" s="74">
        <f t="shared" si="82"/>
        <v>20462</v>
      </c>
      <c r="AF1751" s="75">
        <f t="shared" si="83"/>
        <v>73393.907334924443</v>
      </c>
    </row>
    <row r="1752" spans="1:32">
      <c r="A1752" s="69" t="s">
        <v>5790</v>
      </c>
      <c r="B1752" s="71" t="s">
        <v>5791</v>
      </c>
      <c r="C1752" s="71"/>
      <c r="D1752" s="72" t="s">
        <v>1219</v>
      </c>
      <c r="E1752" s="71" t="s">
        <v>4075</v>
      </c>
      <c r="F1752" s="71" t="s">
        <v>4076</v>
      </c>
      <c r="G1752" s="71"/>
      <c r="H1752" s="71" t="s">
        <v>1237</v>
      </c>
      <c r="I1752" s="71" t="s">
        <v>1215</v>
      </c>
      <c r="J1752" s="73">
        <v>29670</v>
      </c>
      <c r="K1752" s="73">
        <v>141193</v>
      </c>
      <c r="L1752" s="73">
        <v>15539</v>
      </c>
      <c r="M1752" s="73">
        <v>96598.426468999998</v>
      </c>
      <c r="N1752" s="73">
        <v>4366.3670000000002</v>
      </c>
      <c r="O1752" s="73">
        <v>151274</v>
      </c>
      <c r="P1752" s="73">
        <v>1222.83323</v>
      </c>
      <c r="Q1752" s="73">
        <v>86042.404557000002</v>
      </c>
      <c r="R1752" s="73">
        <v>0</v>
      </c>
      <c r="S1752" s="73">
        <v>0</v>
      </c>
      <c r="T1752" s="73">
        <v>0</v>
      </c>
      <c r="U1752" s="73">
        <v>0</v>
      </c>
      <c r="V1752" s="73">
        <v>560</v>
      </c>
      <c r="W1752" s="73">
        <v>157930</v>
      </c>
      <c r="X1752" s="73">
        <v>2890.37</v>
      </c>
      <c r="Y1752" s="73">
        <v>25059.962938000001</v>
      </c>
      <c r="Z1752" s="73">
        <v>1123</v>
      </c>
      <c r="AA1752" s="73">
        <v>137000</v>
      </c>
      <c r="AB1752" s="73">
        <v>40272</v>
      </c>
      <c r="AC1752" s="73">
        <v>6256.5308450000002</v>
      </c>
      <c r="AD1752" s="75">
        <f t="shared" si="81"/>
        <v>1501042948.9017909</v>
      </c>
      <c r="AE1752" s="74">
        <f t="shared" si="82"/>
        <v>15539</v>
      </c>
      <c r="AF1752" s="75">
        <f t="shared" si="83"/>
        <v>96598.426468999984</v>
      </c>
    </row>
    <row r="1753" spans="1:32">
      <c r="A1753" s="69" t="s">
        <v>5792</v>
      </c>
      <c r="B1753" s="71" t="s">
        <v>5793</v>
      </c>
      <c r="C1753" s="71"/>
      <c r="D1753" s="72" t="s">
        <v>1215</v>
      </c>
      <c r="E1753" s="71" t="s">
        <v>4224</v>
      </c>
      <c r="F1753" s="71" t="s">
        <v>4225</v>
      </c>
      <c r="G1753" s="71"/>
      <c r="H1753" s="71" t="s">
        <v>1237</v>
      </c>
      <c r="I1753" s="71" t="s">
        <v>1219</v>
      </c>
      <c r="J1753" s="73">
        <v>200642</v>
      </c>
      <c r="K1753" s="73">
        <v>236603</v>
      </c>
      <c r="L1753" s="73">
        <v>4321</v>
      </c>
      <c r="M1753" s="73">
        <v>215054.673912</v>
      </c>
      <c r="N1753" s="73">
        <v>1871</v>
      </c>
      <c r="O1753" s="73">
        <v>259392</v>
      </c>
      <c r="P1753" s="73">
        <v>9677.9988599999997</v>
      </c>
      <c r="Q1753" s="73">
        <v>54588.924790999998</v>
      </c>
      <c r="R1753" s="73">
        <v>46774</v>
      </c>
      <c r="S1753" s="73">
        <v>46777</v>
      </c>
      <c r="T1753" s="73">
        <v>12210</v>
      </c>
      <c r="U1753" s="73">
        <v>46776.941274999997</v>
      </c>
      <c r="V1753" s="73">
        <v>1401</v>
      </c>
      <c r="W1753" s="73">
        <v>259146</v>
      </c>
      <c r="X1753" s="73">
        <v>74188.077780000007</v>
      </c>
      <c r="Y1753" s="73">
        <v>5871.5311650000003</v>
      </c>
      <c r="Z1753" s="73">
        <v>197</v>
      </c>
      <c r="AA1753" s="73">
        <v>225353</v>
      </c>
      <c r="AB1753" s="73">
        <v>122509.42857</v>
      </c>
      <c r="AC1753" s="73">
        <v>3574.4838260000001</v>
      </c>
      <c r="AD1753" s="75">
        <f t="shared" si="81"/>
        <v>1500397698.9415021</v>
      </c>
      <c r="AE1753" s="74">
        <f t="shared" si="82"/>
        <v>16531</v>
      </c>
      <c r="AF1753" s="75">
        <f t="shared" si="83"/>
        <v>90762.670070866981</v>
      </c>
    </row>
    <row r="1754" spans="1:32">
      <c r="A1754" s="69" t="s">
        <v>5794</v>
      </c>
      <c r="B1754" s="71" t="s">
        <v>5795</v>
      </c>
      <c r="C1754" s="71"/>
      <c r="D1754" s="72" t="s">
        <v>1219</v>
      </c>
      <c r="E1754" s="71" t="s">
        <v>1716</v>
      </c>
      <c r="F1754" s="71" t="s">
        <v>1717</v>
      </c>
      <c r="G1754" s="71"/>
      <c r="H1754" s="71" t="s">
        <v>1237</v>
      </c>
      <c r="I1754" s="71" t="s">
        <v>1219</v>
      </c>
      <c r="J1754" s="73">
        <v>241</v>
      </c>
      <c r="K1754" s="73">
        <v>10637</v>
      </c>
      <c r="L1754" s="73">
        <v>167257</v>
      </c>
      <c r="M1754" s="73">
        <v>8966.3050999999996</v>
      </c>
      <c r="N1754" s="73">
        <v>0</v>
      </c>
      <c r="O1754" s="73">
        <v>20760</v>
      </c>
      <c r="P1754" s="73">
        <v>1698437.7339999999</v>
      </c>
      <c r="Q1754" s="73">
        <v>1657.0548060000001</v>
      </c>
      <c r="R1754" s="73">
        <v>0</v>
      </c>
      <c r="S1754" s="73">
        <v>0</v>
      </c>
      <c r="T1754" s="73">
        <v>0</v>
      </c>
      <c r="U1754" s="73">
        <v>0</v>
      </c>
      <c r="V1754" s="73">
        <v>15</v>
      </c>
      <c r="W1754" s="73">
        <v>48916</v>
      </c>
      <c r="X1754" s="73">
        <v>24238629.155699998</v>
      </c>
      <c r="Y1754" s="73">
        <v>35.544215000000001</v>
      </c>
      <c r="Z1754" s="73">
        <v>0</v>
      </c>
      <c r="AA1754" s="73">
        <v>1212203</v>
      </c>
      <c r="AB1754" s="73">
        <v>35186428.736670002</v>
      </c>
      <c r="AC1754" s="73">
        <v>52.097043999999997</v>
      </c>
      <c r="AD1754" s="75">
        <f t="shared" si="81"/>
        <v>1499677292.1106999</v>
      </c>
      <c r="AE1754" s="74">
        <f t="shared" si="82"/>
        <v>167257</v>
      </c>
      <c r="AF1754" s="75">
        <f t="shared" si="83"/>
        <v>8966.3050999999996</v>
      </c>
    </row>
    <row r="1755" spans="1:32">
      <c r="A1755" s="69" t="s">
        <v>5796</v>
      </c>
      <c r="B1755" s="71" t="s">
        <v>2518</v>
      </c>
      <c r="C1755" s="71"/>
      <c r="D1755" s="72" t="s">
        <v>1219</v>
      </c>
      <c r="E1755" s="71" t="s">
        <v>2519</v>
      </c>
      <c r="F1755" s="71" t="s">
        <v>2520</v>
      </c>
      <c r="G1755" s="71"/>
      <c r="H1755" s="71" t="s">
        <v>1237</v>
      </c>
      <c r="I1755" s="71" t="s">
        <v>1215</v>
      </c>
      <c r="J1755" s="73">
        <v>8619</v>
      </c>
      <c r="K1755" s="73">
        <v>10893</v>
      </c>
      <c r="L1755" s="73">
        <v>154989</v>
      </c>
      <c r="M1755" s="73">
        <v>9673.0478879999991</v>
      </c>
      <c r="N1755" s="73">
        <v>1200</v>
      </c>
      <c r="O1755" s="73">
        <v>13000</v>
      </c>
      <c r="P1755" s="73">
        <v>7879</v>
      </c>
      <c r="Q1755" s="73">
        <v>10818.125341000001</v>
      </c>
      <c r="R1755" s="73">
        <v>7584</v>
      </c>
      <c r="S1755" s="73">
        <v>7584</v>
      </c>
      <c r="T1755" s="73">
        <v>6</v>
      </c>
      <c r="U1755" s="73">
        <v>7584.1666599999999</v>
      </c>
      <c r="V1755" s="73">
        <v>910</v>
      </c>
      <c r="W1755" s="73">
        <v>11495</v>
      </c>
      <c r="X1755" s="73">
        <v>42</v>
      </c>
      <c r="Y1755" s="73">
        <v>1948.214285</v>
      </c>
      <c r="Z1755" s="73">
        <v>1116</v>
      </c>
      <c r="AA1755" s="73">
        <v>10293</v>
      </c>
      <c r="AB1755" s="73">
        <v>2066</v>
      </c>
      <c r="AC1755" s="73">
        <v>8711.733397</v>
      </c>
      <c r="AD1755" s="75">
        <f t="shared" si="81"/>
        <v>1499261524.1131918</v>
      </c>
      <c r="AE1755" s="74">
        <f t="shared" si="82"/>
        <v>154995</v>
      </c>
      <c r="AF1755" s="75">
        <f t="shared" si="83"/>
        <v>9672.9670254730263</v>
      </c>
    </row>
    <row r="1756" spans="1:32">
      <c r="A1756" s="69" t="s">
        <v>5797</v>
      </c>
      <c r="B1756" s="71" t="s">
        <v>5798</v>
      </c>
      <c r="C1756" s="71"/>
      <c r="D1756" s="72" t="s">
        <v>1215</v>
      </c>
      <c r="E1756" s="71" t="s">
        <v>1511</v>
      </c>
      <c r="F1756" s="71" t="s">
        <v>1512</v>
      </c>
      <c r="G1756" s="71"/>
      <c r="H1756" s="71" t="s">
        <v>1237</v>
      </c>
      <c r="I1756" s="71" t="s">
        <v>1215</v>
      </c>
      <c r="J1756" s="73">
        <v>881220</v>
      </c>
      <c r="K1756" s="73">
        <v>881220</v>
      </c>
      <c r="L1756" s="73">
        <v>273</v>
      </c>
      <c r="M1756" s="73">
        <v>881220</v>
      </c>
      <c r="N1756" s="73">
        <v>9706</v>
      </c>
      <c r="O1756" s="73">
        <v>987000</v>
      </c>
      <c r="P1756" s="73">
        <v>509.83300000000003</v>
      </c>
      <c r="Q1756" s="73">
        <v>630175.18481500004</v>
      </c>
      <c r="R1756" s="73">
        <v>881220</v>
      </c>
      <c r="S1756" s="73">
        <v>881220</v>
      </c>
      <c r="T1756" s="73">
        <v>1427</v>
      </c>
      <c r="U1756" s="73">
        <v>881220</v>
      </c>
      <c r="V1756" s="73">
        <v>14687</v>
      </c>
      <c r="W1756" s="73">
        <v>987000</v>
      </c>
      <c r="X1756" s="73">
        <v>29916.516670000001</v>
      </c>
      <c r="Y1756" s="73">
        <v>24097.59419</v>
      </c>
      <c r="Z1756" s="73">
        <v>1000</v>
      </c>
      <c r="AA1756" s="73">
        <v>2467320</v>
      </c>
      <c r="AB1756" s="73">
        <v>65391.5</v>
      </c>
      <c r="AC1756" s="73">
        <v>20056.800886000001</v>
      </c>
      <c r="AD1756" s="75">
        <f t="shared" si="81"/>
        <v>1498074000</v>
      </c>
      <c r="AE1756" s="74">
        <f t="shared" si="82"/>
        <v>1700</v>
      </c>
      <c r="AF1756" s="75">
        <f t="shared" si="83"/>
        <v>881220</v>
      </c>
    </row>
    <row r="1757" spans="1:32">
      <c r="A1757" s="69" t="s">
        <v>5799</v>
      </c>
      <c r="B1757" s="71" t="s">
        <v>5800</v>
      </c>
      <c r="C1757" s="71"/>
      <c r="D1757" s="72" t="s">
        <v>1215</v>
      </c>
      <c r="E1757" s="71" t="s">
        <v>5801</v>
      </c>
      <c r="F1757" s="71" t="s">
        <v>5802</v>
      </c>
      <c r="G1757" s="71"/>
      <c r="H1757" s="71" t="s">
        <v>1621</v>
      </c>
      <c r="I1757" s="71" t="s">
        <v>1215</v>
      </c>
      <c r="J1757" s="73">
        <v>57507</v>
      </c>
      <c r="K1757" s="73">
        <v>70929</v>
      </c>
      <c r="L1757" s="73">
        <v>20472</v>
      </c>
      <c r="M1757" s="73">
        <v>64625.540929000003</v>
      </c>
      <c r="N1757" s="73">
        <v>0</v>
      </c>
      <c r="O1757" s="73">
        <v>128446</v>
      </c>
      <c r="P1757" s="73">
        <v>3844</v>
      </c>
      <c r="Q1757" s="73">
        <v>65164.285193999996</v>
      </c>
      <c r="R1757" s="73">
        <v>38500</v>
      </c>
      <c r="S1757" s="73">
        <v>57150</v>
      </c>
      <c r="T1757" s="73">
        <v>3092</v>
      </c>
      <c r="U1757" s="73">
        <v>56219.153616000003</v>
      </c>
      <c r="V1757" s="73">
        <v>9343</v>
      </c>
      <c r="W1757" s="73">
        <v>110827</v>
      </c>
      <c r="X1757" s="73">
        <v>1357</v>
      </c>
      <c r="Y1757" s="73">
        <v>58300.441963999998</v>
      </c>
      <c r="Z1757" s="73">
        <v>2672</v>
      </c>
      <c r="AA1757" s="73">
        <v>565200</v>
      </c>
      <c r="AB1757" s="73">
        <v>2237</v>
      </c>
      <c r="AC1757" s="73">
        <v>56551.395563999999</v>
      </c>
      <c r="AD1757" s="75">
        <f t="shared" si="81"/>
        <v>1496843696.8791599</v>
      </c>
      <c r="AE1757" s="74">
        <f t="shared" si="82"/>
        <v>23564</v>
      </c>
      <c r="AF1757" s="75">
        <f t="shared" si="83"/>
        <v>63522.4790731268</v>
      </c>
    </row>
    <row r="1758" spans="1:32">
      <c r="A1758" s="69" t="s">
        <v>5803</v>
      </c>
      <c r="B1758" s="71" t="s">
        <v>5804</v>
      </c>
      <c r="C1758" s="71"/>
      <c r="D1758" s="72" t="s">
        <v>1215</v>
      </c>
      <c r="E1758" s="71" t="s">
        <v>5805</v>
      </c>
      <c r="F1758" s="71" t="s">
        <v>5806</v>
      </c>
      <c r="G1758" s="71"/>
      <c r="H1758" s="71" t="s">
        <v>3815</v>
      </c>
      <c r="I1758" s="71" t="s">
        <v>1215</v>
      </c>
      <c r="J1758" s="73">
        <v>430900</v>
      </c>
      <c r="K1758" s="73">
        <v>452450</v>
      </c>
      <c r="L1758" s="73">
        <v>45</v>
      </c>
      <c r="M1758" s="73">
        <v>434252.22222200001</v>
      </c>
      <c r="N1758" s="73">
        <v>265000</v>
      </c>
      <c r="O1758" s="73">
        <v>265000</v>
      </c>
      <c r="P1758" s="73">
        <v>88</v>
      </c>
      <c r="Q1758" s="73">
        <v>265000</v>
      </c>
      <c r="R1758" s="73">
        <v>235000</v>
      </c>
      <c r="S1758" s="73">
        <v>350000</v>
      </c>
      <c r="T1758" s="73">
        <v>5288</v>
      </c>
      <c r="U1758" s="73">
        <v>279295.85854300001</v>
      </c>
      <c r="V1758" s="73">
        <v>265000</v>
      </c>
      <c r="W1758" s="73">
        <v>525270</v>
      </c>
      <c r="X1758" s="73">
        <v>59.2</v>
      </c>
      <c r="Y1758" s="73">
        <v>339469.25675599999</v>
      </c>
      <c r="Z1758" s="73">
        <v>47000</v>
      </c>
      <c r="AA1758" s="73">
        <v>430900</v>
      </c>
      <c r="AB1758" s="73">
        <v>5629</v>
      </c>
      <c r="AC1758" s="73">
        <v>73127.427607000005</v>
      </c>
      <c r="AD1758" s="75">
        <f t="shared" si="81"/>
        <v>1496457849.975374</v>
      </c>
      <c r="AE1758" s="74">
        <f t="shared" si="82"/>
        <v>5333</v>
      </c>
      <c r="AF1758" s="75">
        <f t="shared" si="83"/>
        <v>280603.384581919</v>
      </c>
    </row>
    <row r="1759" spans="1:32">
      <c r="A1759" s="69" t="s">
        <v>5807</v>
      </c>
      <c r="B1759" s="71" t="s">
        <v>3587</v>
      </c>
      <c r="C1759" s="71"/>
      <c r="D1759" s="72" t="s">
        <v>1219</v>
      </c>
      <c r="E1759" s="71" t="s">
        <v>2795</v>
      </c>
      <c r="F1759" s="71" t="s">
        <v>2796</v>
      </c>
      <c r="G1759" s="71"/>
      <c r="H1759" s="71" t="s">
        <v>1237</v>
      </c>
      <c r="I1759" s="71" t="s">
        <v>1215</v>
      </c>
      <c r="J1759" s="73">
        <v>15435</v>
      </c>
      <c r="K1759" s="73">
        <v>27013</v>
      </c>
      <c r="L1759" s="73">
        <v>56760</v>
      </c>
      <c r="M1759" s="73">
        <v>23588.745432</v>
      </c>
      <c r="N1759" s="73">
        <v>0</v>
      </c>
      <c r="O1759" s="73">
        <v>32138</v>
      </c>
      <c r="P1759" s="73">
        <v>8309</v>
      </c>
      <c r="Q1759" s="73">
        <v>23328.437836000001</v>
      </c>
      <c r="R1759" s="73">
        <v>13232</v>
      </c>
      <c r="S1759" s="73">
        <v>20664</v>
      </c>
      <c r="T1759" s="73">
        <v>10862</v>
      </c>
      <c r="U1759" s="73">
        <v>14479.729692999999</v>
      </c>
      <c r="V1759" s="73">
        <v>375</v>
      </c>
      <c r="W1759" s="73">
        <v>89424</v>
      </c>
      <c r="X1759" s="73">
        <v>47234.25</v>
      </c>
      <c r="Y1759" s="73">
        <v>7205.4087609999997</v>
      </c>
      <c r="Z1759" s="73">
        <v>62</v>
      </c>
      <c r="AA1759" s="73">
        <v>39600</v>
      </c>
      <c r="AB1759" s="73">
        <v>771459</v>
      </c>
      <c r="AC1759" s="73">
        <v>3820.4713660000002</v>
      </c>
      <c r="AD1759" s="75">
        <f t="shared" si="81"/>
        <v>1496176014.6456859</v>
      </c>
      <c r="AE1759" s="74">
        <f t="shared" si="82"/>
        <v>67622</v>
      </c>
      <c r="AF1759" s="75">
        <f t="shared" si="83"/>
        <v>22125.580648985328</v>
      </c>
    </row>
    <row r="1760" spans="1:32">
      <c r="A1760" s="69" t="s">
        <v>5808</v>
      </c>
      <c r="B1760" s="71" t="s">
        <v>5809</v>
      </c>
      <c r="C1760" s="71"/>
      <c r="D1760" s="72" t="s">
        <v>1215</v>
      </c>
      <c r="E1760" s="71" t="s">
        <v>1782</v>
      </c>
      <c r="F1760" s="71" t="s">
        <v>1783</v>
      </c>
      <c r="G1760" s="71"/>
      <c r="H1760" s="71" t="s">
        <v>1456</v>
      </c>
      <c r="I1760" s="71" t="s">
        <v>1215</v>
      </c>
      <c r="J1760" s="73">
        <v>129759</v>
      </c>
      <c r="K1760" s="73">
        <v>164854</v>
      </c>
      <c r="L1760" s="73">
        <v>5203</v>
      </c>
      <c r="M1760" s="73">
        <v>139489.502977</v>
      </c>
      <c r="N1760" s="73">
        <v>24856</v>
      </c>
      <c r="O1760" s="73">
        <v>228571</v>
      </c>
      <c r="P1760" s="73">
        <v>1290</v>
      </c>
      <c r="Q1760" s="73">
        <v>151286.94442700001</v>
      </c>
      <c r="R1760" s="73">
        <v>122673</v>
      </c>
      <c r="S1760" s="73">
        <v>140868</v>
      </c>
      <c r="T1760" s="73">
        <v>5960</v>
      </c>
      <c r="U1760" s="73">
        <v>129246.09361900001</v>
      </c>
      <c r="V1760" s="73">
        <v>9900</v>
      </c>
      <c r="W1760" s="73">
        <v>260422</v>
      </c>
      <c r="X1760" s="73">
        <v>2858</v>
      </c>
      <c r="Y1760" s="73">
        <v>148601.67417300001</v>
      </c>
      <c r="Z1760" s="73">
        <v>9900</v>
      </c>
      <c r="AA1760" s="73">
        <v>1314000</v>
      </c>
      <c r="AB1760" s="73">
        <v>5981</v>
      </c>
      <c r="AC1760" s="73">
        <v>139408.22359400001</v>
      </c>
      <c r="AD1760" s="75">
        <f t="shared" si="81"/>
        <v>1496070601.958571</v>
      </c>
      <c r="AE1760" s="74">
        <f t="shared" si="82"/>
        <v>11163</v>
      </c>
      <c r="AF1760" s="75">
        <f t="shared" si="83"/>
        <v>134020.47854148268</v>
      </c>
    </row>
    <row r="1761" spans="1:32">
      <c r="A1761" s="69" t="s">
        <v>5810</v>
      </c>
      <c r="B1761" s="71" t="s">
        <v>5160</v>
      </c>
      <c r="C1761" s="71"/>
      <c r="D1761" s="72" t="s">
        <v>1215</v>
      </c>
      <c r="E1761" s="71" t="s">
        <v>2741</v>
      </c>
      <c r="F1761" s="71" t="s">
        <v>2742</v>
      </c>
      <c r="G1761" s="71"/>
      <c r="H1761" s="71" t="s">
        <v>1237</v>
      </c>
      <c r="I1761" s="71" t="s">
        <v>1215</v>
      </c>
      <c r="J1761" s="73">
        <v>7537.6</v>
      </c>
      <c r="K1761" s="73">
        <v>20352</v>
      </c>
      <c r="L1761" s="73">
        <v>81414</v>
      </c>
      <c r="M1761" s="73">
        <v>18368.752712000001</v>
      </c>
      <c r="N1761" s="73">
        <v>0</v>
      </c>
      <c r="O1761" s="73">
        <v>361994</v>
      </c>
      <c r="P1761" s="73">
        <v>7886</v>
      </c>
      <c r="Q1761" s="73">
        <v>21517.176513999999</v>
      </c>
      <c r="R1761" s="73">
        <v>0</v>
      </c>
      <c r="S1761" s="73">
        <v>0</v>
      </c>
      <c r="T1761" s="73">
        <v>0</v>
      </c>
      <c r="U1761" s="73">
        <v>0</v>
      </c>
      <c r="V1761" s="73">
        <v>16380</v>
      </c>
      <c r="W1761" s="73">
        <v>30000</v>
      </c>
      <c r="X1761" s="73">
        <v>482</v>
      </c>
      <c r="Y1761" s="73">
        <v>20949.461074999999</v>
      </c>
      <c r="Z1761" s="73">
        <v>650</v>
      </c>
      <c r="AA1761" s="73">
        <v>1008000</v>
      </c>
      <c r="AB1761" s="73">
        <v>6976.0749900000001</v>
      </c>
      <c r="AC1761" s="73">
        <v>16007.121531000001</v>
      </c>
      <c r="AD1761" s="75">
        <f t="shared" si="81"/>
        <v>1495473633.2947681</v>
      </c>
      <c r="AE1761" s="74">
        <f t="shared" si="82"/>
        <v>81414</v>
      </c>
      <c r="AF1761" s="75">
        <f t="shared" si="83"/>
        <v>18368.752712000001</v>
      </c>
    </row>
    <row r="1762" spans="1:32">
      <c r="A1762" s="69" t="s">
        <v>315</v>
      </c>
      <c r="B1762" s="71" t="s">
        <v>5811</v>
      </c>
      <c r="C1762" s="71"/>
      <c r="D1762" s="72" t="s">
        <v>1219</v>
      </c>
      <c r="E1762" s="71" t="s">
        <v>1419</v>
      </c>
      <c r="F1762" s="71" t="s">
        <v>1420</v>
      </c>
      <c r="G1762" s="71"/>
      <c r="H1762" s="71" t="s">
        <v>1237</v>
      </c>
      <c r="I1762" s="71" t="s">
        <v>1219</v>
      </c>
      <c r="J1762" s="73">
        <v>0</v>
      </c>
      <c r="K1762" s="73">
        <v>0</v>
      </c>
      <c r="L1762" s="73">
        <v>0</v>
      </c>
      <c r="M1762" s="73">
        <v>0</v>
      </c>
      <c r="N1762" s="73">
        <v>4930839</v>
      </c>
      <c r="O1762" s="73">
        <v>4930839</v>
      </c>
      <c r="P1762" s="73">
        <v>1</v>
      </c>
      <c r="Q1762" s="73">
        <v>4930839</v>
      </c>
      <c r="R1762" s="73">
        <v>2845800</v>
      </c>
      <c r="S1762" s="73">
        <v>5211000</v>
      </c>
      <c r="T1762" s="73">
        <v>353</v>
      </c>
      <c r="U1762" s="73">
        <v>4234421.3597670002</v>
      </c>
      <c r="V1762" s="73">
        <v>53550</v>
      </c>
      <c r="W1762" s="73">
        <v>109937</v>
      </c>
      <c r="X1762" s="73">
        <v>7140</v>
      </c>
      <c r="Y1762" s="73">
        <v>80938.252099000005</v>
      </c>
      <c r="Z1762" s="73">
        <v>53040</v>
      </c>
      <c r="AA1762" s="73">
        <v>4000000</v>
      </c>
      <c r="AB1762" s="73">
        <v>14926</v>
      </c>
      <c r="AC1762" s="73">
        <v>84479.070078000004</v>
      </c>
      <c r="AD1762" s="75">
        <f t="shared" si="81"/>
        <v>1494750739.997751</v>
      </c>
      <c r="AE1762" s="74">
        <f t="shared" si="82"/>
        <v>353</v>
      </c>
      <c r="AF1762" s="75">
        <f t="shared" si="83"/>
        <v>4234421.3597670002</v>
      </c>
    </row>
    <row r="1763" spans="1:32">
      <c r="A1763" s="69" t="s">
        <v>5812</v>
      </c>
      <c r="B1763" s="71" t="s">
        <v>5813</v>
      </c>
      <c r="C1763" s="71"/>
      <c r="D1763" s="72" t="s">
        <v>1219</v>
      </c>
      <c r="E1763" s="71" t="s">
        <v>5814</v>
      </c>
      <c r="F1763" s="71" t="s">
        <v>5815</v>
      </c>
      <c r="G1763" s="71"/>
      <c r="H1763" s="71" t="s">
        <v>2377</v>
      </c>
      <c r="I1763" s="71" t="s">
        <v>1219</v>
      </c>
      <c r="J1763" s="73">
        <v>980</v>
      </c>
      <c r="K1763" s="73">
        <v>16470</v>
      </c>
      <c r="L1763" s="73">
        <v>1093351</v>
      </c>
      <c r="M1763" s="73">
        <v>1240.214866</v>
      </c>
      <c r="N1763" s="73">
        <v>720</v>
      </c>
      <c r="O1763" s="73">
        <v>14520</v>
      </c>
      <c r="P1763" s="73">
        <v>51104</v>
      </c>
      <c r="Q1763" s="73">
        <v>1574.3890650000001</v>
      </c>
      <c r="R1763" s="73">
        <v>990</v>
      </c>
      <c r="S1763" s="73">
        <v>22120</v>
      </c>
      <c r="T1763" s="73">
        <v>117345</v>
      </c>
      <c r="U1763" s="73">
        <v>1179.1811700000001</v>
      </c>
      <c r="V1763" s="73">
        <v>958</v>
      </c>
      <c r="W1763" s="73">
        <v>29270</v>
      </c>
      <c r="X1763" s="73">
        <v>253410.5</v>
      </c>
      <c r="Y1763" s="73">
        <v>1903.4939079999999</v>
      </c>
      <c r="Z1763" s="73">
        <v>0</v>
      </c>
      <c r="AA1763" s="73">
        <v>160000</v>
      </c>
      <c r="AB1763" s="73">
        <v>299886.65000000002</v>
      </c>
      <c r="AC1763" s="73">
        <v>2097.5508319999999</v>
      </c>
      <c r="AD1763" s="75">
        <f t="shared" si="81"/>
        <v>1494361178.3496161</v>
      </c>
      <c r="AE1763" s="74">
        <f t="shared" si="82"/>
        <v>1210696</v>
      </c>
      <c r="AF1763" s="75">
        <f t="shared" si="83"/>
        <v>1234.2992612097637</v>
      </c>
    </row>
    <row r="1764" spans="1:32">
      <c r="A1764" s="69" t="s">
        <v>5816</v>
      </c>
      <c r="B1764" s="71" t="s">
        <v>5817</v>
      </c>
      <c r="C1764" s="71"/>
      <c r="D1764" s="72" t="s">
        <v>1219</v>
      </c>
      <c r="E1764" s="71" t="s">
        <v>2979</v>
      </c>
      <c r="F1764" s="71" t="s">
        <v>2980</v>
      </c>
      <c r="G1764" s="71"/>
      <c r="H1764" s="71" t="s">
        <v>2128</v>
      </c>
      <c r="I1764" s="71" t="s">
        <v>1215</v>
      </c>
      <c r="J1764" s="73">
        <v>79973</v>
      </c>
      <c r="K1764" s="73">
        <v>130726</v>
      </c>
      <c r="L1764" s="73">
        <v>16141</v>
      </c>
      <c r="M1764" s="73">
        <v>92568.019264000002</v>
      </c>
      <c r="N1764" s="73">
        <v>738.4067</v>
      </c>
      <c r="O1764" s="73">
        <v>127200</v>
      </c>
      <c r="P1764" s="73">
        <v>3349.72</v>
      </c>
      <c r="Q1764" s="73">
        <v>58698.594879999997</v>
      </c>
      <c r="R1764" s="73">
        <v>45150</v>
      </c>
      <c r="S1764" s="73">
        <v>45150</v>
      </c>
      <c r="T1764" s="73">
        <v>3</v>
      </c>
      <c r="U1764" s="73">
        <v>45150</v>
      </c>
      <c r="V1764" s="73">
        <v>316</v>
      </c>
      <c r="W1764" s="73">
        <v>118520</v>
      </c>
      <c r="X1764" s="73">
        <v>76</v>
      </c>
      <c r="Y1764" s="73">
        <v>9298.9342099999994</v>
      </c>
      <c r="Z1764" s="73">
        <v>727</v>
      </c>
      <c r="AA1764" s="73">
        <v>90050</v>
      </c>
      <c r="AB1764" s="73">
        <v>553</v>
      </c>
      <c r="AC1764" s="73">
        <v>40842.740958000002</v>
      </c>
      <c r="AD1764" s="75">
        <f t="shared" si="81"/>
        <v>1494275848.9402239</v>
      </c>
      <c r="AE1764" s="74">
        <f t="shared" si="82"/>
        <v>16144</v>
      </c>
      <c r="AF1764" s="75">
        <f t="shared" si="83"/>
        <v>92559.207689557981</v>
      </c>
    </row>
    <row r="1765" spans="1:32">
      <c r="A1765" s="69" t="s">
        <v>5818</v>
      </c>
      <c r="B1765" s="71" t="s">
        <v>5819</v>
      </c>
      <c r="C1765" s="71"/>
      <c r="D1765" s="72" t="s">
        <v>1215</v>
      </c>
      <c r="E1765" s="71" t="s">
        <v>5513</v>
      </c>
      <c r="F1765" s="71" t="s">
        <v>5514</v>
      </c>
      <c r="G1765" s="71"/>
      <c r="H1765" s="71" t="s">
        <v>1224</v>
      </c>
      <c r="I1765" s="71" t="s">
        <v>1215</v>
      </c>
      <c r="J1765" s="73">
        <v>97650</v>
      </c>
      <c r="K1765" s="73">
        <v>270000</v>
      </c>
      <c r="L1765" s="73">
        <v>8490</v>
      </c>
      <c r="M1765" s="73">
        <v>175995.89787399999</v>
      </c>
      <c r="N1765" s="73">
        <v>58000</v>
      </c>
      <c r="O1765" s="73">
        <v>367650</v>
      </c>
      <c r="P1765" s="73">
        <v>205.4</v>
      </c>
      <c r="Q1765" s="73">
        <v>223335.968838</v>
      </c>
      <c r="R1765" s="73">
        <v>0</v>
      </c>
      <c r="S1765" s="73">
        <v>0</v>
      </c>
      <c r="T1765" s="73">
        <v>0</v>
      </c>
      <c r="U1765" s="73">
        <v>0</v>
      </c>
      <c r="V1765" s="73">
        <v>27720</v>
      </c>
      <c r="W1765" s="73">
        <v>358000</v>
      </c>
      <c r="X1765" s="73">
        <v>13008.2</v>
      </c>
      <c r="Y1765" s="73">
        <v>81070.542751000001</v>
      </c>
      <c r="Z1765" s="73">
        <v>0</v>
      </c>
      <c r="AA1765" s="73">
        <v>9631480</v>
      </c>
      <c r="AB1765" s="73">
        <v>1822024.6</v>
      </c>
      <c r="AC1765" s="73">
        <v>1642.142147</v>
      </c>
      <c r="AD1765" s="75">
        <f t="shared" si="81"/>
        <v>1494205172.9502599</v>
      </c>
      <c r="AE1765" s="74">
        <f t="shared" si="82"/>
        <v>8490</v>
      </c>
      <c r="AF1765" s="75">
        <f t="shared" si="83"/>
        <v>175995.89787399999</v>
      </c>
    </row>
    <row r="1766" spans="1:32">
      <c r="A1766" s="69" t="s">
        <v>5820</v>
      </c>
      <c r="B1766" s="71" t="s">
        <v>5821</v>
      </c>
      <c r="C1766" s="71"/>
      <c r="D1766" s="72" t="s">
        <v>1215</v>
      </c>
      <c r="E1766" s="71" t="s">
        <v>2131</v>
      </c>
      <c r="F1766" s="71" t="s">
        <v>2132</v>
      </c>
      <c r="G1766" s="71"/>
      <c r="H1766" s="71" t="s">
        <v>1468</v>
      </c>
      <c r="I1766" s="71" t="s">
        <v>1219</v>
      </c>
      <c r="J1766" s="73">
        <v>82084</v>
      </c>
      <c r="K1766" s="73">
        <v>128513</v>
      </c>
      <c r="L1766" s="73">
        <v>3051</v>
      </c>
      <c r="M1766" s="73">
        <v>109691.198292</v>
      </c>
      <c r="N1766" s="73">
        <v>21400</v>
      </c>
      <c r="O1766" s="73">
        <v>165994</v>
      </c>
      <c r="P1766" s="73">
        <v>439.25</v>
      </c>
      <c r="Q1766" s="73">
        <v>84474.220472000001</v>
      </c>
      <c r="R1766" s="73">
        <v>70945</v>
      </c>
      <c r="S1766" s="73">
        <v>86844</v>
      </c>
      <c r="T1766" s="73">
        <v>14429</v>
      </c>
      <c r="U1766" s="73">
        <v>80232.818071000002</v>
      </c>
      <c r="V1766" s="73">
        <v>19659</v>
      </c>
      <c r="W1766" s="73">
        <v>130356</v>
      </c>
      <c r="X1766" s="73">
        <v>3588.25</v>
      </c>
      <c r="Y1766" s="73">
        <v>58067.281277000002</v>
      </c>
      <c r="Z1766" s="73">
        <v>43</v>
      </c>
      <c r="AA1766" s="73">
        <v>162672</v>
      </c>
      <c r="AB1766" s="73">
        <v>14868.25</v>
      </c>
      <c r="AC1766" s="73">
        <v>43144.530118000002</v>
      </c>
      <c r="AD1766" s="75">
        <f t="shared" si="81"/>
        <v>1492347177.9353511</v>
      </c>
      <c r="AE1766" s="74">
        <f t="shared" si="82"/>
        <v>17480</v>
      </c>
      <c r="AF1766" s="75">
        <f t="shared" si="83"/>
        <v>85374.552513464019</v>
      </c>
    </row>
    <row r="1767" spans="1:32">
      <c r="A1767" s="69" t="s">
        <v>5822</v>
      </c>
      <c r="B1767" s="71" t="s">
        <v>5823</v>
      </c>
      <c r="C1767" s="71"/>
      <c r="D1767" s="72" t="s">
        <v>1219</v>
      </c>
      <c r="E1767" s="71" t="s">
        <v>5824</v>
      </c>
      <c r="F1767" s="71" t="s">
        <v>5825</v>
      </c>
      <c r="G1767" s="71"/>
      <c r="H1767" s="71" t="s">
        <v>5826</v>
      </c>
      <c r="I1767" s="71" t="s">
        <v>1219</v>
      </c>
      <c r="J1767" s="73">
        <v>14837</v>
      </c>
      <c r="K1767" s="73">
        <v>15736</v>
      </c>
      <c r="L1767" s="73">
        <v>70630</v>
      </c>
      <c r="M1767" s="73">
        <v>15293.01485</v>
      </c>
      <c r="N1767" s="73">
        <v>3968</v>
      </c>
      <c r="O1767" s="73">
        <v>19960</v>
      </c>
      <c r="P1767" s="73">
        <v>10289</v>
      </c>
      <c r="Q1767" s="73">
        <v>7612.1908579999999</v>
      </c>
      <c r="R1767" s="73">
        <v>3450</v>
      </c>
      <c r="S1767" s="73">
        <v>5400</v>
      </c>
      <c r="T1767" s="73">
        <v>104651</v>
      </c>
      <c r="U1767" s="73">
        <v>3929.6117509999999</v>
      </c>
      <c r="V1767" s="73">
        <v>1700</v>
      </c>
      <c r="W1767" s="73">
        <v>20290</v>
      </c>
      <c r="X1767" s="73">
        <v>5802</v>
      </c>
      <c r="Y1767" s="73">
        <v>7829.3657400000002</v>
      </c>
      <c r="Z1767" s="73">
        <v>0</v>
      </c>
      <c r="AA1767" s="73">
        <v>18550</v>
      </c>
      <c r="AB1767" s="73">
        <v>87095</v>
      </c>
      <c r="AC1767" s="73">
        <v>4060.2136639999999</v>
      </c>
      <c r="AD1767" s="75">
        <f t="shared" si="81"/>
        <v>1491383438.2094009</v>
      </c>
      <c r="AE1767" s="74">
        <f t="shared" si="82"/>
        <v>175281</v>
      </c>
      <c r="AF1767" s="75">
        <f t="shared" si="83"/>
        <v>8508.5288092229093</v>
      </c>
    </row>
    <row r="1768" spans="1:32">
      <c r="A1768" s="69" t="s">
        <v>5827</v>
      </c>
      <c r="B1768" s="71" t="s">
        <v>5828</v>
      </c>
      <c r="C1768" s="71"/>
      <c r="D1768" s="72" t="s">
        <v>1215</v>
      </c>
      <c r="E1768" s="71" t="s">
        <v>3668</v>
      </c>
      <c r="F1768" s="71" t="s">
        <v>3669</v>
      </c>
      <c r="G1768" s="71"/>
      <c r="H1768" s="71" t="s">
        <v>1237</v>
      </c>
      <c r="I1768" s="71" t="s">
        <v>1219</v>
      </c>
      <c r="J1768" s="73">
        <v>9120</v>
      </c>
      <c r="K1768" s="73">
        <v>45156</v>
      </c>
      <c r="L1768" s="73">
        <v>48746.75</v>
      </c>
      <c r="M1768" s="73">
        <v>24251.368014</v>
      </c>
      <c r="N1768" s="73">
        <v>0</v>
      </c>
      <c r="O1768" s="73">
        <v>0</v>
      </c>
      <c r="P1768" s="73">
        <v>0</v>
      </c>
      <c r="Q1768" s="73">
        <v>0</v>
      </c>
      <c r="R1768" s="73">
        <v>8880</v>
      </c>
      <c r="S1768" s="73">
        <v>44200</v>
      </c>
      <c r="T1768" s="73">
        <v>26418</v>
      </c>
      <c r="U1768" s="73">
        <v>11667.639332000001</v>
      </c>
      <c r="V1768" s="73">
        <v>4900</v>
      </c>
      <c r="W1768" s="73">
        <v>6312</v>
      </c>
      <c r="X1768" s="73">
        <v>44</v>
      </c>
      <c r="Y1768" s="73">
        <v>5862.7272720000001</v>
      </c>
      <c r="Z1768" s="73">
        <v>1500</v>
      </c>
      <c r="AA1768" s="73">
        <v>14736</v>
      </c>
      <c r="AB1768" s="73">
        <v>962</v>
      </c>
      <c r="AC1768" s="73">
        <v>9124.9833670000007</v>
      </c>
      <c r="AD1768" s="75">
        <f t="shared" si="81"/>
        <v>1490411069.6092305</v>
      </c>
      <c r="AE1768" s="74">
        <f t="shared" si="82"/>
        <v>75164.75</v>
      </c>
      <c r="AF1768" s="75">
        <f t="shared" si="83"/>
        <v>19828.590790353595</v>
      </c>
    </row>
    <row r="1769" spans="1:32">
      <c r="A1769" s="69" t="s">
        <v>5829</v>
      </c>
      <c r="B1769" s="71" t="s">
        <v>5830</v>
      </c>
      <c r="C1769" s="71"/>
      <c r="D1769" s="72" t="s">
        <v>1219</v>
      </c>
      <c r="E1769" s="71" t="s">
        <v>2575</v>
      </c>
      <c r="F1769" s="71" t="s">
        <v>2576</v>
      </c>
      <c r="G1769" s="71"/>
      <c r="H1769" s="71" t="s">
        <v>1237</v>
      </c>
      <c r="I1769" s="71" t="s">
        <v>1215</v>
      </c>
      <c r="J1769" s="73">
        <v>127177</v>
      </c>
      <c r="K1769" s="73">
        <v>167661</v>
      </c>
      <c r="L1769" s="73">
        <v>9997</v>
      </c>
      <c r="M1769" s="73">
        <v>149084.120433</v>
      </c>
      <c r="N1769" s="73">
        <v>594</v>
      </c>
      <c r="O1769" s="73">
        <v>212500</v>
      </c>
      <c r="P1769" s="73">
        <v>6400.86</v>
      </c>
      <c r="Q1769" s="73">
        <v>21493.133116000001</v>
      </c>
      <c r="R1769" s="73">
        <v>0</v>
      </c>
      <c r="S1769" s="73">
        <v>0</v>
      </c>
      <c r="T1769" s="73">
        <v>0</v>
      </c>
      <c r="U1769" s="73">
        <v>0</v>
      </c>
      <c r="V1769" s="73">
        <v>790</v>
      </c>
      <c r="W1769" s="73">
        <v>186750</v>
      </c>
      <c r="X1769" s="73">
        <v>48.04</v>
      </c>
      <c r="Y1769" s="73">
        <v>25409.748542000001</v>
      </c>
      <c r="Z1769" s="73">
        <v>38.700000000000003</v>
      </c>
      <c r="AA1769" s="73">
        <v>143705</v>
      </c>
      <c r="AB1769" s="73">
        <v>6615</v>
      </c>
      <c r="AC1769" s="73">
        <v>2278.7070210000002</v>
      </c>
      <c r="AD1769" s="75">
        <f t="shared" si="81"/>
        <v>1490393951.9687011</v>
      </c>
      <c r="AE1769" s="74">
        <f t="shared" si="82"/>
        <v>9997</v>
      </c>
      <c r="AF1769" s="75">
        <f t="shared" si="83"/>
        <v>149084.120433</v>
      </c>
    </row>
    <row r="1770" spans="1:32">
      <c r="A1770" s="69" t="s">
        <v>5831</v>
      </c>
      <c r="B1770" s="71" t="s">
        <v>3433</v>
      </c>
      <c r="C1770" s="71"/>
      <c r="D1770" s="72" t="s">
        <v>1215</v>
      </c>
      <c r="E1770" s="71" t="s">
        <v>3434</v>
      </c>
      <c r="F1770" s="71" t="s">
        <v>3435</v>
      </c>
      <c r="G1770" s="71"/>
      <c r="H1770" s="71" t="s">
        <v>1456</v>
      </c>
      <c r="I1770" s="71" t="s">
        <v>1215</v>
      </c>
      <c r="J1770" s="73">
        <v>47298</v>
      </c>
      <c r="K1770" s="73">
        <v>60091</v>
      </c>
      <c r="L1770" s="73">
        <v>16354</v>
      </c>
      <c r="M1770" s="73">
        <v>51201.993700999999</v>
      </c>
      <c r="N1770" s="73">
        <v>10780</v>
      </c>
      <c r="O1770" s="73">
        <v>102448</v>
      </c>
      <c r="P1770" s="73">
        <v>2994</v>
      </c>
      <c r="Q1770" s="73">
        <v>49218.745093999998</v>
      </c>
      <c r="R1770" s="73">
        <v>17071</v>
      </c>
      <c r="S1770" s="73">
        <v>49663</v>
      </c>
      <c r="T1770" s="73">
        <v>38198</v>
      </c>
      <c r="U1770" s="73">
        <v>17091.477720999999</v>
      </c>
      <c r="V1770" s="73">
        <v>144</v>
      </c>
      <c r="W1770" s="73">
        <v>79589</v>
      </c>
      <c r="X1770" s="73">
        <v>7251</v>
      </c>
      <c r="Y1770" s="73">
        <v>16821.193835999999</v>
      </c>
      <c r="Z1770" s="73">
        <v>144</v>
      </c>
      <c r="AA1770" s="73">
        <v>76764</v>
      </c>
      <c r="AB1770" s="73">
        <v>57756</v>
      </c>
      <c r="AC1770" s="73">
        <v>18589.010377999999</v>
      </c>
      <c r="AD1770" s="75">
        <f t="shared" si="81"/>
        <v>1490217670.9729118</v>
      </c>
      <c r="AE1770" s="74">
        <f t="shared" si="82"/>
        <v>54552</v>
      </c>
      <c r="AF1770" s="75">
        <f t="shared" si="83"/>
        <v>27317.379215664172</v>
      </c>
    </row>
    <row r="1771" spans="1:32">
      <c r="A1771" s="69" t="s">
        <v>5832</v>
      </c>
      <c r="B1771" s="71" t="s">
        <v>5833</v>
      </c>
      <c r="C1771" s="71"/>
      <c r="D1771" s="72" t="s">
        <v>1219</v>
      </c>
      <c r="E1771" s="71" t="s">
        <v>2093</v>
      </c>
      <c r="F1771" s="71" t="s">
        <v>2094</v>
      </c>
      <c r="G1771" s="71"/>
      <c r="H1771" s="71" t="s">
        <v>1237</v>
      </c>
      <c r="I1771" s="71" t="s">
        <v>1219</v>
      </c>
      <c r="J1771" s="73">
        <v>443</v>
      </c>
      <c r="K1771" s="73">
        <v>46599</v>
      </c>
      <c r="L1771" s="73">
        <v>41891</v>
      </c>
      <c r="M1771" s="73">
        <v>35572.085003</v>
      </c>
      <c r="N1771" s="73">
        <v>0</v>
      </c>
      <c r="O1771" s="73">
        <v>67000</v>
      </c>
      <c r="P1771" s="73">
        <v>8016</v>
      </c>
      <c r="Q1771" s="73">
        <v>45949.849544999997</v>
      </c>
      <c r="R1771" s="73">
        <v>0</v>
      </c>
      <c r="S1771" s="73">
        <v>0</v>
      </c>
      <c r="T1771" s="73">
        <v>0</v>
      </c>
      <c r="U1771" s="73">
        <v>0</v>
      </c>
      <c r="V1771" s="73">
        <v>38310</v>
      </c>
      <c r="W1771" s="73">
        <v>56160</v>
      </c>
      <c r="X1771" s="73">
        <v>337.76612999999998</v>
      </c>
      <c r="Y1771" s="73">
        <v>45030.565545999998</v>
      </c>
      <c r="Z1771" s="73">
        <v>120</v>
      </c>
      <c r="AA1771" s="73">
        <v>6340</v>
      </c>
      <c r="AB1771" s="73">
        <v>9242</v>
      </c>
      <c r="AC1771" s="73">
        <v>202.29593</v>
      </c>
      <c r="AD1771" s="75">
        <f t="shared" si="81"/>
        <v>1490150212.860673</v>
      </c>
      <c r="AE1771" s="74">
        <f t="shared" si="82"/>
        <v>41891</v>
      </c>
      <c r="AF1771" s="75">
        <f t="shared" si="83"/>
        <v>35572.085003</v>
      </c>
    </row>
    <row r="1772" spans="1:32">
      <c r="A1772" s="69" t="s">
        <v>5834</v>
      </c>
      <c r="B1772" s="71" t="s">
        <v>5835</v>
      </c>
      <c r="C1772" s="71"/>
      <c r="D1772" s="72" t="s">
        <v>1215</v>
      </c>
      <c r="E1772" s="71" t="s">
        <v>2246</v>
      </c>
      <c r="F1772" s="71" t="s">
        <v>2247</v>
      </c>
      <c r="G1772" s="71"/>
      <c r="H1772" s="71" t="s">
        <v>1237</v>
      </c>
      <c r="I1772" s="71" t="s">
        <v>1215</v>
      </c>
      <c r="J1772" s="73">
        <v>28560</v>
      </c>
      <c r="K1772" s="73">
        <v>42603</v>
      </c>
      <c r="L1772" s="73">
        <v>26770</v>
      </c>
      <c r="M1772" s="73">
        <v>37455.613591000001</v>
      </c>
      <c r="N1772" s="73">
        <v>0</v>
      </c>
      <c r="O1772" s="73">
        <v>52696</v>
      </c>
      <c r="P1772" s="73">
        <v>9586</v>
      </c>
      <c r="Q1772" s="73">
        <v>20901.619911000002</v>
      </c>
      <c r="R1772" s="73">
        <v>750</v>
      </c>
      <c r="S1772" s="73">
        <v>38548</v>
      </c>
      <c r="T1772" s="73">
        <v>15750</v>
      </c>
      <c r="U1772" s="73">
        <v>30693.733645</v>
      </c>
      <c r="V1772" s="73">
        <v>1056</v>
      </c>
      <c r="W1772" s="73">
        <v>68796</v>
      </c>
      <c r="X1772" s="73">
        <v>164445.08545000001</v>
      </c>
      <c r="Y1772" s="73">
        <v>2492.6047749999998</v>
      </c>
      <c r="Z1772" s="73">
        <v>29</v>
      </c>
      <c r="AA1772" s="73">
        <v>68796</v>
      </c>
      <c r="AB1772" s="73">
        <v>305952.60700000002</v>
      </c>
      <c r="AC1772" s="73">
        <v>1812.1528109999999</v>
      </c>
      <c r="AD1772" s="75">
        <f t="shared" si="81"/>
        <v>1486113080.73982</v>
      </c>
      <c r="AE1772" s="74">
        <f t="shared" si="82"/>
        <v>42520</v>
      </c>
      <c r="AF1772" s="75">
        <f t="shared" si="83"/>
        <v>34950.91911429492</v>
      </c>
    </row>
    <row r="1773" spans="1:32">
      <c r="A1773" s="69" t="s">
        <v>5836</v>
      </c>
      <c r="B1773" s="71" t="s">
        <v>5837</v>
      </c>
      <c r="C1773" s="71"/>
      <c r="D1773" s="72" t="s">
        <v>1215</v>
      </c>
      <c r="E1773" s="71" t="s">
        <v>3802</v>
      </c>
      <c r="F1773" s="71" t="s">
        <v>3803</v>
      </c>
      <c r="G1773" s="71"/>
      <c r="H1773" s="71" t="s">
        <v>5838</v>
      </c>
      <c r="I1773" s="71" t="s">
        <v>1215</v>
      </c>
      <c r="J1773" s="73">
        <v>63140</v>
      </c>
      <c r="K1773" s="73">
        <v>140961</v>
      </c>
      <c r="L1773" s="73">
        <v>13364</v>
      </c>
      <c r="M1773" s="73">
        <v>111169.78718499999</v>
      </c>
      <c r="N1773" s="73">
        <v>4153</v>
      </c>
      <c r="O1773" s="73">
        <v>151020</v>
      </c>
      <c r="P1773" s="73">
        <v>3707.05</v>
      </c>
      <c r="Q1773" s="73">
        <v>66709.015933999995</v>
      </c>
      <c r="R1773" s="73">
        <v>0</v>
      </c>
      <c r="S1773" s="73">
        <v>0</v>
      </c>
      <c r="T1773" s="73">
        <v>0</v>
      </c>
      <c r="U1773" s="73">
        <v>0</v>
      </c>
      <c r="V1773" s="73">
        <v>3276</v>
      </c>
      <c r="W1773" s="73">
        <v>155660</v>
      </c>
      <c r="X1773" s="73">
        <v>3951.35</v>
      </c>
      <c r="Y1773" s="73">
        <v>30972.625510999998</v>
      </c>
      <c r="Z1773" s="73">
        <v>1255</v>
      </c>
      <c r="AA1773" s="73">
        <v>5872360</v>
      </c>
      <c r="AB1773" s="73">
        <v>24953.95</v>
      </c>
      <c r="AC1773" s="73">
        <v>11217.023834</v>
      </c>
      <c r="AD1773" s="75">
        <f t="shared" si="81"/>
        <v>1485673035.9403398</v>
      </c>
      <c r="AE1773" s="74">
        <f t="shared" si="82"/>
        <v>13364</v>
      </c>
      <c r="AF1773" s="75">
        <f t="shared" si="83"/>
        <v>111169.78718499998</v>
      </c>
    </row>
    <row r="1774" spans="1:32">
      <c r="A1774" s="69" t="s">
        <v>5839</v>
      </c>
      <c r="B1774" s="71" t="s">
        <v>4216</v>
      </c>
      <c r="C1774" s="71"/>
      <c r="D1774" s="72" t="s">
        <v>1219</v>
      </c>
      <c r="E1774" s="71" t="s">
        <v>1330</v>
      </c>
      <c r="F1774" s="71" t="s">
        <v>1331</v>
      </c>
      <c r="G1774" s="71"/>
      <c r="H1774" s="71" t="s">
        <v>1237</v>
      </c>
      <c r="I1774" s="71" t="s">
        <v>1215</v>
      </c>
      <c r="J1774" s="73">
        <v>12442</v>
      </c>
      <c r="K1774" s="73">
        <v>18771</v>
      </c>
      <c r="L1774" s="73">
        <v>93838</v>
      </c>
      <c r="M1774" s="73">
        <v>15832.184931</v>
      </c>
      <c r="N1774" s="73">
        <v>300</v>
      </c>
      <c r="O1774" s="73">
        <v>27404</v>
      </c>
      <c r="P1774" s="73">
        <v>1160</v>
      </c>
      <c r="Q1774" s="73">
        <v>18198.818934999999</v>
      </c>
      <c r="R1774" s="73">
        <v>0</v>
      </c>
      <c r="S1774" s="73">
        <v>0</v>
      </c>
      <c r="T1774" s="73">
        <v>0</v>
      </c>
      <c r="U1774" s="73">
        <v>0</v>
      </c>
      <c r="V1774" s="73">
        <v>0</v>
      </c>
      <c r="W1774" s="73">
        <v>0</v>
      </c>
      <c r="X1774" s="73">
        <v>0</v>
      </c>
      <c r="Y1774" s="73">
        <v>0</v>
      </c>
      <c r="Z1774" s="73">
        <v>69</v>
      </c>
      <c r="AA1774" s="73">
        <v>18771</v>
      </c>
      <c r="AB1774" s="73">
        <v>5374</v>
      </c>
      <c r="AC1774" s="73">
        <v>15229.786932999999</v>
      </c>
      <c r="AD1774" s="75">
        <f t="shared" si="81"/>
        <v>1485660569.5551779</v>
      </c>
      <c r="AE1774" s="74">
        <f t="shared" si="82"/>
        <v>93838</v>
      </c>
      <c r="AF1774" s="75">
        <f t="shared" si="83"/>
        <v>15832.184931</v>
      </c>
    </row>
    <row r="1775" spans="1:32">
      <c r="A1775" s="69" t="s">
        <v>5840</v>
      </c>
      <c r="B1775" s="71" t="s">
        <v>5841</v>
      </c>
      <c r="C1775" s="71"/>
      <c r="D1775" s="72" t="s">
        <v>1219</v>
      </c>
      <c r="E1775" s="71" t="s">
        <v>5016</v>
      </c>
      <c r="F1775" s="71" t="s">
        <v>3435</v>
      </c>
      <c r="G1775" s="71"/>
      <c r="H1775" s="71" t="s">
        <v>2645</v>
      </c>
      <c r="I1775" s="71" t="s">
        <v>1215</v>
      </c>
      <c r="J1775" s="73">
        <v>37200</v>
      </c>
      <c r="K1775" s="73">
        <v>49656</v>
      </c>
      <c r="L1775" s="73">
        <v>35735</v>
      </c>
      <c r="M1775" s="73">
        <v>40699.586533000002</v>
      </c>
      <c r="N1775" s="73">
        <v>0</v>
      </c>
      <c r="O1775" s="73">
        <v>71323</v>
      </c>
      <c r="P1775" s="73">
        <v>2296</v>
      </c>
      <c r="Q1775" s="73">
        <v>42271.160493000003</v>
      </c>
      <c r="R1775" s="73">
        <v>8500</v>
      </c>
      <c r="S1775" s="73">
        <v>25719</v>
      </c>
      <c r="T1775" s="73">
        <v>1963</v>
      </c>
      <c r="U1775" s="73">
        <v>14335.466629</v>
      </c>
      <c r="V1775" s="73">
        <v>880</v>
      </c>
      <c r="W1775" s="73">
        <v>70900</v>
      </c>
      <c r="X1775" s="73">
        <v>807</v>
      </c>
      <c r="Y1775" s="73">
        <v>20907.023540999999</v>
      </c>
      <c r="Z1775" s="73">
        <v>880</v>
      </c>
      <c r="AA1775" s="73">
        <v>44454</v>
      </c>
      <c r="AB1775" s="73">
        <v>4463</v>
      </c>
      <c r="AC1775" s="73">
        <v>39542.611245</v>
      </c>
      <c r="AD1775" s="75">
        <f t="shared" si="81"/>
        <v>1482540245.7494822</v>
      </c>
      <c r="AE1775" s="74">
        <f t="shared" si="82"/>
        <v>37698</v>
      </c>
      <c r="AF1775" s="75">
        <f t="shared" si="83"/>
        <v>39326.761253898934</v>
      </c>
    </row>
    <row r="1776" spans="1:32">
      <c r="A1776" s="69" t="s">
        <v>5842</v>
      </c>
      <c r="B1776" s="71" t="s">
        <v>5843</v>
      </c>
      <c r="C1776" s="71"/>
      <c r="D1776" s="72" t="s">
        <v>1215</v>
      </c>
      <c r="E1776" s="71" t="s">
        <v>1346</v>
      </c>
      <c r="F1776" s="71" t="s">
        <v>1347</v>
      </c>
      <c r="G1776" s="71"/>
      <c r="H1776" s="71" t="s">
        <v>1224</v>
      </c>
      <c r="I1776" s="71" t="s">
        <v>1219</v>
      </c>
      <c r="J1776" s="73">
        <v>11571</v>
      </c>
      <c r="K1776" s="73">
        <v>26235</v>
      </c>
      <c r="L1776" s="73">
        <v>62546</v>
      </c>
      <c r="M1776" s="73">
        <v>12957.019625999999</v>
      </c>
      <c r="N1776" s="73">
        <v>8000</v>
      </c>
      <c r="O1776" s="73">
        <v>48778</v>
      </c>
      <c r="P1776" s="73">
        <v>24534</v>
      </c>
      <c r="Q1776" s="73">
        <v>13905.259556999999</v>
      </c>
      <c r="R1776" s="73">
        <v>12000</v>
      </c>
      <c r="S1776" s="73">
        <v>15800</v>
      </c>
      <c r="T1776" s="73">
        <v>49940</v>
      </c>
      <c r="U1776" s="73">
        <v>13452.733074</v>
      </c>
      <c r="V1776" s="73">
        <v>18</v>
      </c>
      <c r="W1776" s="73">
        <v>56174</v>
      </c>
      <c r="X1776" s="73">
        <v>139726</v>
      </c>
      <c r="Y1776" s="73">
        <v>15535.665940000001</v>
      </c>
      <c r="Z1776" s="73">
        <v>1152</v>
      </c>
      <c r="AA1776" s="73">
        <v>877500</v>
      </c>
      <c r="AB1776" s="73">
        <v>97810</v>
      </c>
      <c r="AC1776" s="73">
        <v>21868.128893000001</v>
      </c>
      <c r="AD1776" s="75">
        <f t="shared" si="81"/>
        <v>1482239239.2433558</v>
      </c>
      <c r="AE1776" s="74">
        <f t="shared" si="82"/>
        <v>112486</v>
      </c>
      <c r="AF1776" s="75">
        <f t="shared" si="83"/>
        <v>13177.099721239583</v>
      </c>
    </row>
    <row r="1777" spans="1:32">
      <c r="A1777" s="69" t="s">
        <v>5844</v>
      </c>
      <c r="B1777" s="71" t="s">
        <v>5845</v>
      </c>
      <c r="C1777" s="71"/>
      <c r="D1777" s="72" t="s">
        <v>1219</v>
      </c>
      <c r="E1777" s="71" t="s">
        <v>5417</v>
      </c>
      <c r="F1777" s="71" t="s">
        <v>2235</v>
      </c>
      <c r="G1777" s="71"/>
      <c r="H1777" s="71" t="s">
        <v>2377</v>
      </c>
      <c r="I1777" s="71" t="s">
        <v>1215</v>
      </c>
      <c r="J1777" s="73">
        <v>2750</v>
      </c>
      <c r="K1777" s="73">
        <v>4600</v>
      </c>
      <c r="L1777" s="73">
        <v>355890</v>
      </c>
      <c r="M1777" s="73">
        <v>3212.642104</v>
      </c>
      <c r="N1777" s="73">
        <v>0</v>
      </c>
      <c r="O1777" s="73">
        <v>0</v>
      </c>
      <c r="P1777" s="73">
        <v>0</v>
      </c>
      <c r="Q1777" s="73">
        <v>0</v>
      </c>
      <c r="R1777" s="73">
        <v>2455</v>
      </c>
      <c r="S1777" s="73">
        <v>56540</v>
      </c>
      <c r="T1777" s="73">
        <v>110919</v>
      </c>
      <c r="U1777" s="73">
        <v>3050.296789</v>
      </c>
      <c r="V1777" s="73">
        <v>2869</v>
      </c>
      <c r="W1777" s="73">
        <v>65000</v>
      </c>
      <c r="X1777" s="73">
        <v>10383</v>
      </c>
      <c r="Y1777" s="73">
        <v>5407.1129680000004</v>
      </c>
      <c r="Z1777" s="73">
        <v>2000</v>
      </c>
      <c r="AA1777" s="73">
        <v>70000</v>
      </c>
      <c r="AB1777" s="73">
        <v>29767</v>
      </c>
      <c r="AC1777" s="73">
        <v>5352.3698709999999</v>
      </c>
      <c r="AD1777" s="75">
        <f t="shared" si="81"/>
        <v>1481683067.9316511</v>
      </c>
      <c r="AE1777" s="74">
        <f t="shared" si="82"/>
        <v>466809</v>
      </c>
      <c r="AF1777" s="75">
        <f t="shared" si="83"/>
        <v>3174.0670551160133</v>
      </c>
    </row>
    <row r="1778" spans="1:32">
      <c r="A1778" s="69" t="s">
        <v>5846</v>
      </c>
      <c r="B1778" s="71" t="s">
        <v>5847</v>
      </c>
      <c r="C1778" s="71"/>
      <c r="D1778" s="72" t="s">
        <v>1219</v>
      </c>
      <c r="E1778" s="71" t="s">
        <v>5848</v>
      </c>
      <c r="F1778" s="71" t="s">
        <v>5849</v>
      </c>
      <c r="G1778" s="71"/>
      <c r="H1778" s="71" t="s">
        <v>1237</v>
      </c>
      <c r="I1778" s="71" t="s">
        <v>1215</v>
      </c>
      <c r="J1778" s="73">
        <v>770</v>
      </c>
      <c r="K1778" s="73">
        <v>3350</v>
      </c>
      <c r="L1778" s="73">
        <v>486230</v>
      </c>
      <c r="M1778" s="73">
        <v>2876.6354369999999</v>
      </c>
      <c r="N1778" s="73">
        <v>0</v>
      </c>
      <c r="O1778" s="73">
        <v>72060</v>
      </c>
      <c r="P1778" s="73">
        <v>56276</v>
      </c>
      <c r="Q1778" s="73">
        <v>3402.403088</v>
      </c>
      <c r="R1778" s="73">
        <v>730</v>
      </c>
      <c r="S1778" s="73">
        <v>970</v>
      </c>
      <c r="T1778" s="73">
        <v>89262</v>
      </c>
      <c r="U1778" s="73">
        <v>907.32898</v>
      </c>
      <c r="V1778" s="73">
        <v>49</v>
      </c>
      <c r="W1778" s="73">
        <v>4360</v>
      </c>
      <c r="X1778" s="73">
        <v>88914</v>
      </c>
      <c r="Y1778" s="73">
        <v>435.22565700000001</v>
      </c>
      <c r="Z1778" s="73">
        <v>49</v>
      </c>
      <c r="AA1778" s="73">
        <v>3761</v>
      </c>
      <c r="AB1778" s="73">
        <v>65217</v>
      </c>
      <c r="AC1778" s="73">
        <v>2341.9579669999998</v>
      </c>
      <c r="AD1778" s="75">
        <f t="shared" si="81"/>
        <v>1479696447.9452701</v>
      </c>
      <c r="AE1778" s="74">
        <f t="shared" si="82"/>
        <v>575492</v>
      </c>
      <c r="AF1778" s="75">
        <f t="shared" si="83"/>
        <v>2571.1850867523267</v>
      </c>
    </row>
    <row r="1779" spans="1:32">
      <c r="A1779" s="69" t="s">
        <v>5850</v>
      </c>
      <c r="B1779" s="71" t="s">
        <v>5851</v>
      </c>
      <c r="C1779" s="71"/>
      <c r="D1779" s="72" t="s">
        <v>1219</v>
      </c>
      <c r="E1779" s="71" t="s">
        <v>3561</v>
      </c>
      <c r="F1779" s="71" t="s">
        <v>3562</v>
      </c>
      <c r="G1779" s="71"/>
      <c r="H1779" s="71" t="s">
        <v>2645</v>
      </c>
      <c r="I1779" s="71" t="s">
        <v>1219</v>
      </c>
      <c r="J1779" s="73">
        <v>6390</v>
      </c>
      <c r="K1779" s="73">
        <v>12181</v>
      </c>
      <c r="L1779" s="73">
        <v>132874</v>
      </c>
      <c r="M1779" s="73">
        <v>10858.538752</v>
      </c>
      <c r="N1779" s="73">
        <v>0</v>
      </c>
      <c r="O1779" s="73">
        <v>25612</v>
      </c>
      <c r="P1779" s="73">
        <v>15898</v>
      </c>
      <c r="Q1779" s="73">
        <v>11106.572470999999</v>
      </c>
      <c r="R1779" s="73">
        <v>6766</v>
      </c>
      <c r="S1779" s="73">
        <v>7230</v>
      </c>
      <c r="T1779" s="73">
        <v>5092</v>
      </c>
      <c r="U1779" s="73">
        <v>7187.404552</v>
      </c>
      <c r="V1779" s="73">
        <v>0.38</v>
      </c>
      <c r="W1779" s="73">
        <v>14321</v>
      </c>
      <c r="X1779" s="73">
        <v>3487</v>
      </c>
      <c r="Y1779" s="73">
        <v>8266.4807949999995</v>
      </c>
      <c r="Z1779" s="73">
        <v>0</v>
      </c>
      <c r="AA1779" s="73">
        <v>265475</v>
      </c>
      <c r="AB1779" s="73">
        <v>10764.33</v>
      </c>
      <c r="AC1779" s="73">
        <v>8954.2286600000007</v>
      </c>
      <c r="AD1779" s="75">
        <f t="shared" si="81"/>
        <v>1479415742.1120322</v>
      </c>
      <c r="AE1779" s="74">
        <f t="shared" si="82"/>
        <v>137966</v>
      </c>
      <c r="AF1779" s="75">
        <f t="shared" si="83"/>
        <v>10723.045838192251</v>
      </c>
    </row>
    <row r="1780" spans="1:32">
      <c r="A1780" s="69" t="s">
        <v>5852</v>
      </c>
      <c r="B1780" s="71" t="s">
        <v>1262</v>
      </c>
      <c r="C1780" s="71"/>
      <c r="D1780" s="72" t="s">
        <v>1219</v>
      </c>
      <c r="E1780" s="71" t="s">
        <v>1263</v>
      </c>
      <c r="F1780" s="71" t="s">
        <v>1264</v>
      </c>
      <c r="G1780" s="71"/>
      <c r="H1780" s="71" t="s">
        <v>1224</v>
      </c>
      <c r="I1780" s="71" t="s">
        <v>1219</v>
      </c>
      <c r="J1780" s="73">
        <v>904</v>
      </c>
      <c r="K1780" s="73">
        <v>1410</v>
      </c>
      <c r="L1780" s="73">
        <v>512540</v>
      </c>
      <c r="M1780" s="73">
        <v>1195.7926749999999</v>
      </c>
      <c r="N1780" s="73">
        <v>1000</v>
      </c>
      <c r="O1780" s="73">
        <v>219512</v>
      </c>
      <c r="P1780" s="73">
        <v>97078</v>
      </c>
      <c r="Q1780" s="73">
        <v>1539.5217540000001</v>
      </c>
      <c r="R1780" s="73">
        <v>1030</v>
      </c>
      <c r="S1780" s="73">
        <v>1450</v>
      </c>
      <c r="T1780" s="73">
        <v>692300</v>
      </c>
      <c r="U1780" s="73">
        <v>1249.981593</v>
      </c>
      <c r="V1780" s="73">
        <v>0.91</v>
      </c>
      <c r="W1780" s="73">
        <v>3563</v>
      </c>
      <c r="X1780" s="73">
        <v>90306</v>
      </c>
      <c r="Y1780" s="73">
        <v>1575.3480119999999</v>
      </c>
      <c r="Z1780" s="73">
        <v>0</v>
      </c>
      <c r="AA1780" s="73">
        <v>5639005</v>
      </c>
      <c r="AB1780" s="73">
        <v>1400478</v>
      </c>
      <c r="AC1780" s="73">
        <v>1571.5463500000001</v>
      </c>
      <c r="AD1780" s="75">
        <f t="shared" si="81"/>
        <v>1478253834.4784</v>
      </c>
      <c r="AE1780" s="74">
        <f t="shared" si="82"/>
        <v>1204840</v>
      </c>
      <c r="AF1780" s="75">
        <f t="shared" si="83"/>
        <v>1226.9295794283057</v>
      </c>
    </row>
    <row r="1781" spans="1:32">
      <c r="A1781" s="69" t="s">
        <v>5853</v>
      </c>
      <c r="B1781" s="71" t="s">
        <v>5854</v>
      </c>
      <c r="C1781" s="71"/>
      <c r="D1781" s="72" t="s">
        <v>1219</v>
      </c>
      <c r="E1781" s="71" t="s">
        <v>4671</v>
      </c>
      <c r="F1781" s="71" t="s">
        <v>3283</v>
      </c>
      <c r="G1781" s="71"/>
      <c r="H1781" s="71" t="s">
        <v>1296</v>
      </c>
      <c r="I1781" s="71" t="s">
        <v>1215</v>
      </c>
      <c r="J1781" s="73">
        <v>768</v>
      </c>
      <c r="K1781" s="73">
        <v>12221</v>
      </c>
      <c r="L1781" s="73">
        <v>136116</v>
      </c>
      <c r="M1781" s="73">
        <v>10856.176514000001</v>
      </c>
      <c r="N1781" s="73">
        <v>731</v>
      </c>
      <c r="O1781" s="73">
        <v>16699</v>
      </c>
      <c r="P1781" s="73">
        <v>9325.2000000000007</v>
      </c>
      <c r="Q1781" s="73">
        <v>11426.562572000001</v>
      </c>
      <c r="R1781" s="73">
        <v>5970</v>
      </c>
      <c r="S1781" s="73">
        <v>5970</v>
      </c>
      <c r="T1781" s="73">
        <v>8</v>
      </c>
      <c r="U1781" s="73">
        <v>5970</v>
      </c>
      <c r="V1781" s="73">
        <v>728</v>
      </c>
      <c r="W1781" s="73">
        <v>21000</v>
      </c>
      <c r="X1781" s="73">
        <v>43.7</v>
      </c>
      <c r="Y1781" s="73">
        <v>10151.853546</v>
      </c>
      <c r="Z1781" s="73">
        <v>105</v>
      </c>
      <c r="AA1781" s="73">
        <v>946017</v>
      </c>
      <c r="AB1781" s="73">
        <v>10274.200000000001</v>
      </c>
      <c r="AC1781" s="73">
        <v>2544.4200030000002</v>
      </c>
      <c r="AD1781" s="75">
        <f t="shared" si="81"/>
        <v>1477747082.3796241</v>
      </c>
      <c r="AE1781" s="74">
        <f t="shared" si="82"/>
        <v>136124</v>
      </c>
      <c r="AF1781" s="75">
        <f t="shared" si="83"/>
        <v>10855.889353674767</v>
      </c>
    </row>
    <row r="1782" spans="1:32">
      <c r="A1782" s="69" t="s">
        <v>5855</v>
      </c>
      <c r="B1782" s="71" t="s">
        <v>2076</v>
      </c>
      <c r="C1782" s="71"/>
      <c r="D1782" s="72" t="s">
        <v>1219</v>
      </c>
      <c r="E1782" s="71" t="s">
        <v>2077</v>
      </c>
      <c r="F1782" s="71" t="s">
        <v>2078</v>
      </c>
      <c r="G1782" s="71"/>
      <c r="H1782" s="71" t="s">
        <v>1237</v>
      </c>
      <c r="I1782" s="71" t="s">
        <v>1215</v>
      </c>
      <c r="J1782" s="73">
        <v>10000</v>
      </c>
      <c r="K1782" s="73">
        <v>22327</v>
      </c>
      <c r="L1782" s="73">
        <v>66859</v>
      </c>
      <c r="M1782" s="73">
        <v>19951.049068</v>
      </c>
      <c r="N1782" s="73">
        <v>0</v>
      </c>
      <c r="O1782" s="73">
        <v>2214846</v>
      </c>
      <c r="P1782" s="73">
        <v>16612.900000000001</v>
      </c>
      <c r="Q1782" s="73">
        <v>12874.415580999999</v>
      </c>
      <c r="R1782" s="73">
        <v>688</v>
      </c>
      <c r="S1782" s="73">
        <v>6000</v>
      </c>
      <c r="T1782" s="73">
        <v>28615</v>
      </c>
      <c r="U1782" s="73">
        <v>4999.5532350000003</v>
      </c>
      <c r="V1782" s="73">
        <v>420</v>
      </c>
      <c r="W1782" s="73">
        <v>27390</v>
      </c>
      <c r="X1782" s="73">
        <v>37708.6</v>
      </c>
      <c r="Y1782" s="73">
        <v>6083.0713180000002</v>
      </c>
      <c r="Z1782" s="73">
        <v>39</v>
      </c>
      <c r="AA1782" s="73">
        <v>27300</v>
      </c>
      <c r="AB1782" s="73">
        <v>80764.67</v>
      </c>
      <c r="AC1782" s="73">
        <v>3443.2402579999998</v>
      </c>
      <c r="AD1782" s="75">
        <f t="shared" si="81"/>
        <v>1476969405.4569371</v>
      </c>
      <c r="AE1782" s="74">
        <f t="shared" si="82"/>
        <v>95474</v>
      </c>
      <c r="AF1782" s="75">
        <f t="shared" si="83"/>
        <v>15469.859914290142</v>
      </c>
    </row>
    <row r="1783" spans="1:32">
      <c r="A1783" s="69" t="s">
        <v>5856</v>
      </c>
      <c r="B1783" s="71" t="s">
        <v>5857</v>
      </c>
      <c r="C1783" s="71"/>
      <c r="D1783" s="72" t="s">
        <v>1215</v>
      </c>
      <c r="E1783" s="71" t="s">
        <v>2674</v>
      </c>
      <c r="F1783" s="71" t="s">
        <v>2675</v>
      </c>
      <c r="G1783" s="71"/>
      <c r="H1783" s="71" t="s">
        <v>1237</v>
      </c>
      <c r="I1783" s="71" t="s">
        <v>1219</v>
      </c>
      <c r="J1783" s="73">
        <v>212301</v>
      </c>
      <c r="K1783" s="73">
        <v>240274</v>
      </c>
      <c r="L1783" s="73">
        <v>1262</v>
      </c>
      <c r="M1783" s="73">
        <v>234070.47939200001</v>
      </c>
      <c r="N1783" s="73">
        <v>2935</v>
      </c>
      <c r="O1783" s="73">
        <v>281290</v>
      </c>
      <c r="P1783" s="73">
        <v>4013</v>
      </c>
      <c r="Q1783" s="73">
        <v>18744.654450000002</v>
      </c>
      <c r="R1783" s="73">
        <v>76680</v>
      </c>
      <c r="S1783" s="73">
        <v>101850</v>
      </c>
      <c r="T1783" s="73">
        <v>14411</v>
      </c>
      <c r="U1783" s="73">
        <v>81955.457074999998</v>
      </c>
      <c r="V1783" s="73">
        <v>2809</v>
      </c>
      <c r="W1783" s="73">
        <v>420300</v>
      </c>
      <c r="X1783" s="73">
        <v>86462.769159999996</v>
      </c>
      <c r="Y1783" s="73">
        <v>6314.0089470000003</v>
      </c>
      <c r="Z1783" s="73">
        <v>1552</v>
      </c>
      <c r="AA1783" s="73">
        <v>470000</v>
      </c>
      <c r="AB1783" s="73">
        <v>162147.73000000001</v>
      </c>
      <c r="AC1783" s="73">
        <v>5016.6429399999997</v>
      </c>
      <c r="AD1783" s="75">
        <f t="shared" si="81"/>
        <v>1476457036.9005289</v>
      </c>
      <c r="AE1783" s="74">
        <f t="shared" si="82"/>
        <v>15673</v>
      </c>
      <c r="AF1783" s="75">
        <f t="shared" si="83"/>
        <v>94203.856115646588</v>
      </c>
    </row>
    <row r="1784" spans="1:32">
      <c r="A1784" s="69" t="s">
        <v>5858</v>
      </c>
      <c r="B1784" s="71" t="s">
        <v>5859</v>
      </c>
      <c r="C1784" s="71"/>
      <c r="D1784" s="72" t="s">
        <v>1215</v>
      </c>
      <c r="E1784" s="71" t="s">
        <v>5860</v>
      </c>
      <c r="F1784" s="71" t="s">
        <v>5861</v>
      </c>
      <c r="G1784" s="71"/>
      <c r="H1784" s="71" t="s">
        <v>1237</v>
      </c>
      <c r="I1784" s="71" t="s">
        <v>1219</v>
      </c>
      <c r="J1784" s="73">
        <v>680</v>
      </c>
      <c r="K1784" s="73">
        <v>23347</v>
      </c>
      <c r="L1784" s="73">
        <v>86622</v>
      </c>
      <c r="M1784" s="73">
        <v>17036.679849</v>
      </c>
      <c r="N1784" s="73">
        <v>0</v>
      </c>
      <c r="O1784" s="73">
        <v>91180</v>
      </c>
      <c r="P1784" s="73">
        <v>72951.06667</v>
      </c>
      <c r="Q1784" s="73">
        <v>18696.318275000001</v>
      </c>
      <c r="R1784" s="73">
        <v>744</v>
      </c>
      <c r="S1784" s="73">
        <v>744</v>
      </c>
      <c r="T1784" s="73">
        <v>120</v>
      </c>
      <c r="U1784" s="73">
        <v>744</v>
      </c>
      <c r="V1784" s="73">
        <v>2.79</v>
      </c>
      <c r="W1784" s="73">
        <v>198774</v>
      </c>
      <c r="X1784" s="73">
        <v>55219.396489999999</v>
      </c>
      <c r="Y1784" s="73">
        <v>1742.33267</v>
      </c>
      <c r="Z1784" s="73">
        <v>10</v>
      </c>
      <c r="AA1784" s="73">
        <v>153629</v>
      </c>
      <c r="AB1784" s="73">
        <v>50114.303319999999</v>
      </c>
      <c r="AC1784" s="73">
        <v>1897.014782</v>
      </c>
      <c r="AD1784" s="75">
        <f t="shared" si="81"/>
        <v>1475840561.8800781</v>
      </c>
      <c r="AE1784" s="74">
        <f t="shared" si="82"/>
        <v>86742</v>
      </c>
      <c r="AF1784" s="75">
        <f t="shared" si="83"/>
        <v>17014.140345854121</v>
      </c>
    </row>
    <row r="1785" spans="1:32">
      <c r="A1785" s="69" t="s">
        <v>5862</v>
      </c>
      <c r="B1785" s="71" t="s">
        <v>5863</v>
      </c>
      <c r="C1785" s="71"/>
      <c r="D1785" s="72" t="s">
        <v>1215</v>
      </c>
      <c r="E1785" s="71" t="s">
        <v>3664</v>
      </c>
      <c r="F1785" s="71" t="s">
        <v>3665</v>
      </c>
      <c r="G1785" s="71"/>
      <c r="H1785" s="71" t="s">
        <v>1456</v>
      </c>
      <c r="I1785" s="71" t="s">
        <v>1215</v>
      </c>
      <c r="J1785" s="73">
        <v>6861288</v>
      </c>
      <c r="K1785" s="73">
        <v>6861288</v>
      </c>
      <c r="L1785" s="73">
        <v>167</v>
      </c>
      <c r="M1785" s="73">
        <v>6861288</v>
      </c>
      <c r="N1785" s="73">
        <v>130691</v>
      </c>
      <c r="O1785" s="73">
        <v>7684656</v>
      </c>
      <c r="P1785" s="73">
        <v>138.929</v>
      </c>
      <c r="Q1785" s="73">
        <v>1594897.350444</v>
      </c>
      <c r="R1785" s="73">
        <v>6861288</v>
      </c>
      <c r="S1785" s="73">
        <v>6861288</v>
      </c>
      <c r="T1785" s="73">
        <v>48</v>
      </c>
      <c r="U1785" s="73">
        <v>6861288</v>
      </c>
      <c r="V1785" s="73">
        <v>16652</v>
      </c>
      <c r="W1785" s="73">
        <v>137226</v>
      </c>
      <c r="X1785" s="73">
        <v>5134</v>
      </c>
      <c r="Y1785" s="73">
        <v>135579.75885799999</v>
      </c>
      <c r="Z1785" s="73">
        <v>218</v>
      </c>
      <c r="AA1785" s="73">
        <v>7684656</v>
      </c>
      <c r="AB1785" s="73">
        <v>7872.8614200000002</v>
      </c>
      <c r="AC1785" s="73">
        <v>172880.21784100001</v>
      </c>
      <c r="AD1785" s="75">
        <f t="shared" si="81"/>
        <v>1475176920</v>
      </c>
      <c r="AE1785" s="74">
        <f t="shared" si="82"/>
        <v>215</v>
      </c>
      <c r="AF1785" s="75">
        <f t="shared" si="83"/>
        <v>6861288</v>
      </c>
    </row>
    <row r="1786" spans="1:32">
      <c r="A1786" s="69" t="s">
        <v>5864</v>
      </c>
      <c r="B1786" s="71" t="s">
        <v>4251</v>
      </c>
      <c r="C1786" s="71"/>
      <c r="D1786" s="72" t="s">
        <v>1219</v>
      </c>
      <c r="E1786" s="71" t="s">
        <v>4252</v>
      </c>
      <c r="F1786" s="71" t="s">
        <v>1435</v>
      </c>
      <c r="G1786" s="71"/>
      <c r="H1786" s="71" t="s">
        <v>1621</v>
      </c>
      <c r="I1786" s="71" t="s">
        <v>1215</v>
      </c>
      <c r="J1786" s="73">
        <v>45000</v>
      </c>
      <c r="K1786" s="73">
        <v>67264</v>
      </c>
      <c r="L1786" s="73">
        <v>19901</v>
      </c>
      <c r="M1786" s="73">
        <v>56858.347314999999</v>
      </c>
      <c r="N1786" s="73">
        <v>0</v>
      </c>
      <c r="O1786" s="73">
        <v>3291900</v>
      </c>
      <c r="P1786" s="73">
        <v>9269</v>
      </c>
      <c r="Q1786" s="73">
        <v>38750.746096000003</v>
      </c>
      <c r="R1786" s="73">
        <v>8300</v>
      </c>
      <c r="S1786" s="73">
        <v>32776</v>
      </c>
      <c r="T1786" s="73">
        <v>13904</v>
      </c>
      <c r="U1786" s="73">
        <v>24713.816378</v>
      </c>
      <c r="V1786" s="73">
        <v>511</v>
      </c>
      <c r="W1786" s="73">
        <v>88310</v>
      </c>
      <c r="X1786" s="73">
        <v>3856</v>
      </c>
      <c r="Y1786" s="73">
        <v>31735.646852999998</v>
      </c>
      <c r="Z1786" s="73">
        <v>3981</v>
      </c>
      <c r="AA1786" s="73">
        <v>504000</v>
      </c>
      <c r="AB1786" s="73">
        <v>6510.1999900000001</v>
      </c>
      <c r="AC1786" s="73">
        <v>36098.927084000003</v>
      </c>
      <c r="AD1786" s="75">
        <f t="shared" si="81"/>
        <v>1475158872.8355269</v>
      </c>
      <c r="AE1786" s="74">
        <f t="shared" si="82"/>
        <v>33805</v>
      </c>
      <c r="AF1786" s="75">
        <f t="shared" si="83"/>
        <v>43637.298412528529</v>
      </c>
    </row>
    <row r="1787" spans="1:32">
      <c r="A1787" s="69" t="s">
        <v>5865</v>
      </c>
      <c r="B1787" s="71" t="s">
        <v>5866</v>
      </c>
      <c r="C1787" s="71"/>
      <c r="D1787" s="72" t="s">
        <v>1215</v>
      </c>
      <c r="E1787" s="71" t="s">
        <v>5867</v>
      </c>
      <c r="F1787" s="71" t="s">
        <v>5868</v>
      </c>
      <c r="G1787" s="71"/>
      <c r="H1787" s="71" t="s">
        <v>1218</v>
      </c>
      <c r="I1787" s="71" t="s">
        <v>1215</v>
      </c>
      <c r="J1787" s="73">
        <v>1023435</v>
      </c>
      <c r="K1787" s="73">
        <v>1720858</v>
      </c>
      <c r="L1787" s="73">
        <v>1357</v>
      </c>
      <c r="M1787" s="73">
        <v>1061739.787028</v>
      </c>
      <c r="N1787" s="73">
        <v>0</v>
      </c>
      <c r="O1787" s="73">
        <v>0</v>
      </c>
      <c r="P1787" s="73">
        <v>0</v>
      </c>
      <c r="Q1787" s="73">
        <v>0</v>
      </c>
      <c r="R1787" s="73">
        <v>1612800</v>
      </c>
      <c r="S1787" s="73">
        <v>1720858</v>
      </c>
      <c r="T1787" s="73">
        <v>20</v>
      </c>
      <c r="U1787" s="73">
        <v>1634411.6</v>
      </c>
      <c r="V1787" s="73">
        <v>1806336</v>
      </c>
      <c r="W1787" s="73">
        <v>1806336</v>
      </c>
      <c r="X1787" s="73">
        <v>2</v>
      </c>
      <c r="Y1787" s="73">
        <v>1806336</v>
      </c>
      <c r="Z1787" s="73">
        <v>1023435</v>
      </c>
      <c r="AA1787" s="73">
        <v>1806336</v>
      </c>
      <c r="AB1787" s="73">
        <v>308</v>
      </c>
      <c r="AC1787" s="73">
        <v>1088140.694804</v>
      </c>
      <c r="AD1787" s="75">
        <f t="shared" si="81"/>
        <v>1473469122.9969959</v>
      </c>
      <c r="AE1787" s="74">
        <f t="shared" si="82"/>
        <v>1377</v>
      </c>
      <c r="AF1787" s="75">
        <f t="shared" si="83"/>
        <v>1070057.4604190239</v>
      </c>
    </row>
    <row r="1788" spans="1:32">
      <c r="A1788" s="69" t="s">
        <v>5869</v>
      </c>
      <c r="B1788" s="71" t="s">
        <v>5870</v>
      </c>
      <c r="C1788" s="71"/>
      <c r="D1788" s="72" t="s">
        <v>1215</v>
      </c>
      <c r="E1788" s="71" t="s">
        <v>5871</v>
      </c>
      <c r="F1788" s="71" t="s">
        <v>5872</v>
      </c>
      <c r="G1788" s="71"/>
      <c r="H1788" s="71" t="s">
        <v>1237</v>
      </c>
      <c r="I1788" s="71" t="s">
        <v>1215</v>
      </c>
      <c r="J1788" s="73">
        <v>30451</v>
      </c>
      <c r="K1788" s="73">
        <v>149500</v>
      </c>
      <c r="L1788" s="73">
        <v>23708</v>
      </c>
      <c r="M1788" s="73">
        <v>56062.962663999999</v>
      </c>
      <c r="N1788" s="73">
        <v>2100</v>
      </c>
      <c r="O1788" s="73">
        <v>812280</v>
      </c>
      <c r="P1788" s="73">
        <v>2023</v>
      </c>
      <c r="Q1788" s="73">
        <v>28952.267423000001</v>
      </c>
      <c r="R1788" s="73">
        <v>21700</v>
      </c>
      <c r="S1788" s="73">
        <v>60900</v>
      </c>
      <c r="T1788" s="73">
        <v>3939</v>
      </c>
      <c r="U1788" s="73">
        <v>36620.482603999997</v>
      </c>
      <c r="V1788" s="73">
        <v>1350</v>
      </c>
      <c r="W1788" s="73">
        <v>78900</v>
      </c>
      <c r="X1788" s="73">
        <v>752</v>
      </c>
      <c r="Y1788" s="73">
        <v>37663.647644999997</v>
      </c>
      <c r="Z1788" s="73">
        <v>1648</v>
      </c>
      <c r="AA1788" s="73">
        <v>76800</v>
      </c>
      <c r="AB1788" s="73">
        <v>7039</v>
      </c>
      <c r="AC1788" s="73">
        <v>3480.6442649999999</v>
      </c>
      <c r="AD1788" s="75">
        <f t="shared" si="81"/>
        <v>1473388799.8152678</v>
      </c>
      <c r="AE1788" s="74">
        <f t="shared" si="82"/>
        <v>27647</v>
      </c>
      <c r="AF1788" s="75">
        <f t="shared" si="83"/>
        <v>53292.899765445356</v>
      </c>
    </row>
    <row r="1789" spans="1:32">
      <c r="A1789" s="69" t="s">
        <v>5873</v>
      </c>
      <c r="B1789" s="71" t="s">
        <v>5874</v>
      </c>
      <c r="C1789" s="71"/>
      <c r="D1789" s="72" t="s">
        <v>1215</v>
      </c>
      <c r="E1789" s="71" t="s">
        <v>5875</v>
      </c>
      <c r="F1789" s="71" t="s">
        <v>5876</v>
      </c>
      <c r="G1789" s="71"/>
      <c r="H1789" s="71" t="s">
        <v>1237</v>
      </c>
      <c r="I1789" s="71" t="s">
        <v>1219</v>
      </c>
      <c r="J1789" s="73">
        <v>134259</v>
      </c>
      <c r="K1789" s="73">
        <v>171264</v>
      </c>
      <c r="L1789" s="73">
        <v>8092</v>
      </c>
      <c r="M1789" s="73">
        <v>153891.985411</v>
      </c>
      <c r="N1789" s="73">
        <v>15074</v>
      </c>
      <c r="O1789" s="73">
        <v>183175</v>
      </c>
      <c r="P1789" s="73">
        <v>1612.2857100000001</v>
      </c>
      <c r="Q1789" s="73">
        <v>142348.215249</v>
      </c>
      <c r="R1789" s="73">
        <v>98924</v>
      </c>
      <c r="S1789" s="73">
        <v>98924</v>
      </c>
      <c r="T1789" s="73">
        <v>2281</v>
      </c>
      <c r="U1789" s="73">
        <v>98924</v>
      </c>
      <c r="V1789" s="73">
        <v>2962</v>
      </c>
      <c r="W1789" s="73">
        <v>1127350</v>
      </c>
      <c r="X1789" s="73">
        <v>799.13957000000005</v>
      </c>
      <c r="Y1789" s="73">
        <v>70692.010053999998</v>
      </c>
      <c r="Z1789" s="73">
        <v>5625</v>
      </c>
      <c r="AA1789" s="73">
        <v>286000</v>
      </c>
      <c r="AB1789" s="73">
        <v>5361.7071400000004</v>
      </c>
      <c r="AC1789" s="73">
        <v>35748.435970999999</v>
      </c>
      <c r="AD1789" s="75">
        <f t="shared" si="81"/>
        <v>1470939589.945812</v>
      </c>
      <c r="AE1789" s="74">
        <f t="shared" si="82"/>
        <v>10373</v>
      </c>
      <c r="AF1789" s="75">
        <f t="shared" si="83"/>
        <v>141804.64570961264</v>
      </c>
    </row>
    <row r="1790" spans="1:32">
      <c r="A1790" s="69" t="s">
        <v>489</v>
      </c>
      <c r="B1790" s="71" t="s">
        <v>1741</v>
      </c>
      <c r="C1790" s="71"/>
      <c r="D1790" s="72" t="s">
        <v>1215</v>
      </c>
      <c r="E1790" s="71" t="s">
        <v>1742</v>
      </c>
      <c r="F1790" s="71" t="s">
        <v>1743</v>
      </c>
      <c r="G1790" s="71"/>
      <c r="H1790" s="71" t="s">
        <v>1237</v>
      </c>
      <c r="I1790" s="71" t="s">
        <v>1215</v>
      </c>
      <c r="J1790" s="73">
        <v>0</v>
      </c>
      <c r="K1790" s="73">
        <v>21180</v>
      </c>
      <c r="L1790" s="73">
        <v>49431</v>
      </c>
      <c r="M1790" s="73">
        <v>19488.653877000001</v>
      </c>
      <c r="N1790" s="73">
        <v>1468</v>
      </c>
      <c r="O1790" s="73">
        <v>24893</v>
      </c>
      <c r="P1790" s="73">
        <v>4945.92857</v>
      </c>
      <c r="Q1790" s="73">
        <v>19875.420120999999</v>
      </c>
      <c r="R1790" s="73">
        <v>16982</v>
      </c>
      <c r="S1790" s="73">
        <v>21180</v>
      </c>
      <c r="T1790" s="73">
        <v>26236</v>
      </c>
      <c r="U1790" s="73">
        <v>19282.532507</v>
      </c>
      <c r="V1790" s="73">
        <v>914</v>
      </c>
      <c r="W1790" s="73">
        <v>56433</v>
      </c>
      <c r="X1790" s="73">
        <v>17198.548869999999</v>
      </c>
      <c r="Y1790" s="73">
        <v>19912.484721000001</v>
      </c>
      <c r="Z1790" s="73">
        <v>438</v>
      </c>
      <c r="AA1790" s="73">
        <v>1372000</v>
      </c>
      <c r="AB1790" s="73">
        <v>100045.486</v>
      </c>
      <c r="AC1790" s="73">
        <v>2867.3660540000001</v>
      </c>
      <c r="AD1790" s="75">
        <f t="shared" si="81"/>
        <v>1469240172.647639</v>
      </c>
      <c r="AE1790" s="74">
        <f t="shared" si="82"/>
        <v>75667</v>
      </c>
      <c r="AF1790" s="75">
        <f t="shared" si="83"/>
        <v>19417.185465891856</v>
      </c>
    </row>
    <row r="1791" spans="1:32">
      <c r="A1791" s="69" t="s">
        <v>5877</v>
      </c>
      <c r="B1791" s="71" t="s">
        <v>5878</v>
      </c>
      <c r="C1791" s="71"/>
      <c r="D1791" s="72" t="s">
        <v>1215</v>
      </c>
      <c r="E1791" s="71" t="s">
        <v>4457</v>
      </c>
      <c r="F1791" s="71" t="s">
        <v>2817</v>
      </c>
      <c r="G1791" s="71"/>
      <c r="H1791" s="71" t="s">
        <v>1456</v>
      </c>
      <c r="I1791" s="71" t="s">
        <v>1219</v>
      </c>
      <c r="J1791" s="73">
        <v>0</v>
      </c>
      <c r="K1791" s="73">
        <v>0</v>
      </c>
      <c r="L1791" s="73">
        <v>0</v>
      </c>
      <c r="M1791" s="73">
        <v>0</v>
      </c>
      <c r="N1791" s="73">
        <v>0</v>
      </c>
      <c r="O1791" s="73">
        <v>0</v>
      </c>
      <c r="P1791" s="73">
        <v>0</v>
      </c>
      <c r="Q1791" s="73">
        <v>0</v>
      </c>
      <c r="R1791" s="73">
        <v>3700</v>
      </c>
      <c r="S1791" s="73">
        <v>44000</v>
      </c>
      <c r="T1791" s="73">
        <v>306803</v>
      </c>
      <c r="U1791" s="73">
        <v>4786.05638</v>
      </c>
      <c r="V1791" s="73">
        <v>4942</v>
      </c>
      <c r="W1791" s="73">
        <v>7200</v>
      </c>
      <c r="X1791" s="73">
        <v>1437</v>
      </c>
      <c r="Y1791" s="73">
        <v>5285.7780059999996</v>
      </c>
      <c r="Z1791" s="73">
        <v>4900</v>
      </c>
      <c r="AA1791" s="73">
        <v>14000</v>
      </c>
      <c r="AB1791" s="73">
        <v>2066</v>
      </c>
      <c r="AC1791" s="73">
        <v>5589.718296</v>
      </c>
      <c r="AD1791" s="75">
        <f t="shared" si="81"/>
        <v>1468376455.5531399</v>
      </c>
      <c r="AE1791" s="74">
        <f t="shared" si="82"/>
        <v>306803</v>
      </c>
      <c r="AF1791" s="75">
        <f t="shared" si="83"/>
        <v>4786.05638</v>
      </c>
    </row>
    <row r="1792" spans="1:32">
      <c r="A1792" s="69" t="s">
        <v>5879</v>
      </c>
      <c r="B1792" s="71" t="s">
        <v>5880</v>
      </c>
      <c r="C1792" s="71"/>
      <c r="D1792" s="72" t="s">
        <v>1215</v>
      </c>
      <c r="E1792" s="71" t="s">
        <v>1411</v>
      </c>
      <c r="F1792" s="71" t="s">
        <v>1412</v>
      </c>
      <c r="G1792" s="71"/>
      <c r="H1792" s="71" t="s">
        <v>1237</v>
      </c>
      <c r="I1792" s="71" t="s">
        <v>1215</v>
      </c>
      <c r="J1792" s="73">
        <v>196056</v>
      </c>
      <c r="K1792" s="73">
        <v>209328</v>
      </c>
      <c r="L1792" s="73">
        <v>410</v>
      </c>
      <c r="M1792" s="73">
        <v>201941.702437</v>
      </c>
      <c r="N1792" s="73">
        <v>15404</v>
      </c>
      <c r="O1792" s="73">
        <v>318947</v>
      </c>
      <c r="P1792" s="73">
        <v>1110.2860000000001</v>
      </c>
      <c r="Q1792" s="73">
        <v>133009.98816800001</v>
      </c>
      <c r="R1792" s="73">
        <v>189140</v>
      </c>
      <c r="S1792" s="73">
        <v>209328</v>
      </c>
      <c r="T1792" s="73">
        <v>7059</v>
      </c>
      <c r="U1792" s="73">
        <v>195976.014161</v>
      </c>
      <c r="V1792" s="73">
        <v>14163</v>
      </c>
      <c r="W1792" s="73">
        <v>300580</v>
      </c>
      <c r="X1792" s="73">
        <v>23385.979630000002</v>
      </c>
      <c r="Y1792" s="73">
        <v>27712.204149000001</v>
      </c>
      <c r="Z1792" s="73">
        <v>65</v>
      </c>
      <c r="AA1792" s="73">
        <v>343000</v>
      </c>
      <c r="AB1792" s="73">
        <v>51471.57142</v>
      </c>
      <c r="AC1792" s="73">
        <v>18645.823397</v>
      </c>
      <c r="AD1792" s="75">
        <f t="shared" si="81"/>
        <v>1466190781.961669</v>
      </c>
      <c r="AE1792" s="74">
        <f t="shared" si="82"/>
        <v>7469</v>
      </c>
      <c r="AF1792" s="75">
        <f t="shared" si="83"/>
        <v>196303.49202860743</v>
      </c>
    </row>
    <row r="1793" spans="1:32">
      <c r="A1793" s="69" t="s">
        <v>5881</v>
      </c>
      <c r="B1793" s="71" t="s">
        <v>5882</v>
      </c>
      <c r="C1793" s="71"/>
      <c r="D1793" s="72" t="s">
        <v>1219</v>
      </c>
      <c r="E1793" s="71" t="s">
        <v>3429</v>
      </c>
      <c r="F1793" s="71" t="s">
        <v>3430</v>
      </c>
      <c r="G1793" s="71"/>
      <c r="H1793" s="71" t="s">
        <v>1237</v>
      </c>
      <c r="I1793" s="71" t="s">
        <v>1219</v>
      </c>
      <c r="J1793" s="73">
        <v>710</v>
      </c>
      <c r="K1793" s="73">
        <v>4391</v>
      </c>
      <c r="L1793" s="73">
        <v>238781</v>
      </c>
      <c r="M1793" s="73">
        <v>3931.8195679999999</v>
      </c>
      <c r="N1793" s="73">
        <v>0</v>
      </c>
      <c r="O1793" s="73">
        <v>162765</v>
      </c>
      <c r="P1793" s="73">
        <v>239768.3</v>
      </c>
      <c r="Q1793" s="73">
        <v>363.84440499999999</v>
      </c>
      <c r="R1793" s="73">
        <v>550</v>
      </c>
      <c r="S1793" s="73">
        <v>1560</v>
      </c>
      <c r="T1793" s="73">
        <v>712301</v>
      </c>
      <c r="U1793" s="73">
        <v>739.90024100000005</v>
      </c>
      <c r="V1793" s="73">
        <v>52</v>
      </c>
      <c r="W1793" s="73">
        <v>86800</v>
      </c>
      <c r="X1793" s="73">
        <v>541172.1</v>
      </c>
      <c r="Y1793" s="73">
        <v>151.22353200000001</v>
      </c>
      <c r="Z1793" s="73">
        <v>0</v>
      </c>
      <c r="AA1793" s="73">
        <v>32034</v>
      </c>
      <c r="AB1793" s="73">
        <v>975397.4</v>
      </c>
      <c r="AC1793" s="73">
        <v>102.351708</v>
      </c>
      <c r="AD1793" s="75">
        <f t="shared" si="81"/>
        <v>1465875489.8311491</v>
      </c>
      <c r="AE1793" s="74">
        <f t="shared" si="82"/>
        <v>951082</v>
      </c>
      <c r="AF1793" s="75">
        <f t="shared" si="83"/>
        <v>1541.2714043911556</v>
      </c>
    </row>
    <row r="1794" spans="1:32">
      <c r="A1794" s="69" t="s">
        <v>5883</v>
      </c>
      <c r="B1794" s="71" t="s">
        <v>5884</v>
      </c>
      <c r="C1794" s="71"/>
      <c r="D1794" s="72" t="s">
        <v>1215</v>
      </c>
      <c r="E1794" s="71" t="s">
        <v>1251</v>
      </c>
      <c r="F1794" s="71" t="s">
        <v>1252</v>
      </c>
      <c r="G1794" s="71"/>
      <c r="H1794" s="71" t="s">
        <v>1224</v>
      </c>
      <c r="I1794" s="71" t="s">
        <v>1215</v>
      </c>
      <c r="J1794" s="73">
        <v>217500</v>
      </c>
      <c r="K1794" s="73">
        <v>312500</v>
      </c>
      <c r="L1794" s="73">
        <v>3254</v>
      </c>
      <c r="M1794" s="73">
        <v>249096.57344199999</v>
      </c>
      <c r="N1794" s="73">
        <v>0</v>
      </c>
      <c r="O1794" s="73">
        <v>0</v>
      </c>
      <c r="P1794" s="73">
        <v>0</v>
      </c>
      <c r="Q1794" s="73">
        <v>0</v>
      </c>
      <c r="R1794" s="73">
        <v>237500</v>
      </c>
      <c r="S1794" s="73">
        <v>378500</v>
      </c>
      <c r="T1794" s="73">
        <v>2436</v>
      </c>
      <c r="U1794" s="73">
        <v>268886.22823900002</v>
      </c>
      <c r="V1794" s="73">
        <v>451</v>
      </c>
      <c r="W1794" s="73">
        <v>510</v>
      </c>
      <c r="X1794" s="73">
        <v>8</v>
      </c>
      <c r="Y1794" s="73">
        <v>458.375</v>
      </c>
      <c r="Z1794" s="73">
        <v>451</v>
      </c>
      <c r="AA1794" s="73">
        <v>199750</v>
      </c>
      <c r="AB1794" s="73">
        <v>7766</v>
      </c>
      <c r="AC1794" s="73">
        <v>1225.137393</v>
      </c>
      <c r="AD1794" s="75">
        <f t="shared" ref="AD1794:AD1857" si="84">(L1794*M1794)+(T1794*U1794)</f>
        <v>1465567101.9704721</v>
      </c>
      <c r="AE1794" s="74">
        <f t="shared" ref="AE1794:AE1857" si="85">L1794+T1794</f>
        <v>5690</v>
      </c>
      <c r="AF1794" s="75">
        <f t="shared" ref="AF1794:AF1857" si="86">AD1794/AE1794</f>
        <v>257568.91071537294</v>
      </c>
    </row>
    <row r="1795" spans="1:32">
      <c r="A1795" s="69" t="s">
        <v>5885</v>
      </c>
      <c r="B1795" s="71" t="s">
        <v>5886</v>
      </c>
      <c r="C1795" s="71"/>
      <c r="D1795" s="72" t="s">
        <v>1215</v>
      </c>
      <c r="E1795" s="71" t="s">
        <v>3035</v>
      </c>
      <c r="F1795" s="71" t="s">
        <v>3036</v>
      </c>
      <c r="G1795" s="71"/>
      <c r="H1795" s="71" t="s">
        <v>1237</v>
      </c>
      <c r="I1795" s="71" t="s">
        <v>1219</v>
      </c>
      <c r="J1795" s="73">
        <v>0</v>
      </c>
      <c r="K1795" s="73">
        <v>47697</v>
      </c>
      <c r="L1795" s="73">
        <v>31237</v>
      </c>
      <c r="M1795" s="73">
        <v>40726.858976000003</v>
      </c>
      <c r="N1795" s="73">
        <v>1584.5709999999999</v>
      </c>
      <c r="O1795" s="73">
        <v>98386</v>
      </c>
      <c r="P1795" s="73">
        <v>4417</v>
      </c>
      <c r="Q1795" s="73">
        <v>42818.307756000002</v>
      </c>
      <c r="R1795" s="73">
        <v>10500</v>
      </c>
      <c r="S1795" s="73">
        <v>40994</v>
      </c>
      <c r="T1795" s="73">
        <v>8592</v>
      </c>
      <c r="U1795" s="73">
        <v>22398.853348000001</v>
      </c>
      <c r="V1795" s="73">
        <v>427</v>
      </c>
      <c r="W1795" s="73">
        <v>1335600</v>
      </c>
      <c r="X1795" s="73">
        <v>9911.5385700000006</v>
      </c>
      <c r="Y1795" s="73">
        <v>1864.7371450000001</v>
      </c>
      <c r="Z1795" s="73">
        <v>0</v>
      </c>
      <c r="AA1795" s="73">
        <v>77460</v>
      </c>
      <c r="AB1795" s="73">
        <v>55758.89</v>
      </c>
      <c r="AC1795" s="73">
        <v>4542.8089829999999</v>
      </c>
      <c r="AD1795" s="75">
        <f t="shared" si="84"/>
        <v>1464635841.7993281</v>
      </c>
      <c r="AE1795" s="74">
        <f t="shared" si="85"/>
        <v>39829</v>
      </c>
      <c r="AF1795" s="75">
        <f t="shared" si="86"/>
        <v>36773.101051980419</v>
      </c>
    </row>
    <row r="1796" spans="1:32">
      <c r="A1796" s="69" t="s">
        <v>5887</v>
      </c>
      <c r="B1796" s="71" t="s">
        <v>5888</v>
      </c>
      <c r="C1796" s="71"/>
      <c r="D1796" s="72" t="s">
        <v>1215</v>
      </c>
      <c r="E1796" s="71" t="s">
        <v>5889</v>
      </c>
      <c r="F1796" s="71" t="s">
        <v>5890</v>
      </c>
      <c r="G1796" s="71"/>
      <c r="H1796" s="71" t="s">
        <v>1237</v>
      </c>
      <c r="I1796" s="71" t="s">
        <v>1215</v>
      </c>
      <c r="J1796" s="73">
        <v>34132</v>
      </c>
      <c r="K1796" s="73">
        <v>102500</v>
      </c>
      <c r="L1796" s="73">
        <v>9604</v>
      </c>
      <c r="M1796" s="73">
        <v>75828.747495000003</v>
      </c>
      <c r="N1796" s="73">
        <v>0</v>
      </c>
      <c r="O1796" s="73">
        <v>994168</v>
      </c>
      <c r="P1796" s="73">
        <v>12366.106</v>
      </c>
      <c r="Q1796" s="73">
        <v>19483.191890999999</v>
      </c>
      <c r="R1796" s="73">
        <v>1365</v>
      </c>
      <c r="S1796" s="73">
        <v>51660</v>
      </c>
      <c r="T1796" s="73">
        <v>21461</v>
      </c>
      <c r="U1796" s="73">
        <v>34226.905266000002</v>
      </c>
      <c r="V1796" s="73">
        <v>1138</v>
      </c>
      <c r="W1796" s="73">
        <v>121479.96</v>
      </c>
      <c r="X1796" s="73">
        <v>127469.10679999999</v>
      </c>
      <c r="Y1796" s="73">
        <v>3251.2444799999998</v>
      </c>
      <c r="Z1796" s="73">
        <v>6</v>
      </c>
      <c r="AA1796" s="73">
        <v>217194</v>
      </c>
      <c r="AB1796" s="73">
        <v>470771.89711999998</v>
      </c>
      <c r="AC1796" s="73">
        <v>1877.6276359999999</v>
      </c>
      <c r="AD1796" s="75">
        <f t="shared" si="84"/>
        <v>1462802904.8556061</v>
      </c>
      <c r="AE1796" s="74">
        <f t="shared" si="85"/>
        <v>31065</v>
      </c>
      <c r="AF1796" s="75">
        <f t="shared" si="86"/>
        <v>47088.456618561278</v>
      </c>
    </row>
    <row r="1797" spans="1:32">
      <c r="A1797" s="69" t="s">
        <v>5891</v>
      </c>
      <c r="B1797" s="71" t="s">
        <v>5892</v>
      </c>
      <c r="C1797" s="71"/>
      <c r="D1797" s="72" t="s">
        <v>1215</v>
      </c>
      <c r="E1797" s="71" t="s">
        <v>4306</v>
      </c>
      <c r="F1797" s="71" t="s">
        <v>4307</v>
      </c>
      <c r="G1797" s="71"/>
      <c r="H1797" s="71" t="s">
        <v>1237</v>
      </c>
      <c r="I1797" s="71" t="s">
        <v>1215</v>
      </c>
      <c r="J1797" s="73">
        <v>0</v>
      </c>
      <c r="K1797" s="73">
        <v>149260</v>
      </c>
      <c r="L1797" s="73">
        <v>9197</v>
      </c>
      <c r="M1797" s="73">
        <v>127117.581815</v>
      </c>
      <c r="N1797" s="73">
        <v>3898</v>
      </c>
      <c r="O1797" s="73">
        <v>289140</v>
      </c>
      <c r="P1797" s="73">
        <v>1688</v>
      </c>
      <c r="Q1797" s="73">
        <v>103507.258447</v>
      </c>
      <c r="R1797" s="73">
        <v>54000</v>
      </c>
      <c r="S1797" s="73">
        <v>132100</v>
      </c>
      <c r="T1797" s="73">
        <v>2895</v>
      </c>
      <c r="U1797" s="73">
        <v>101048.706729</v>
      </c>
      <c r="V1797" s="73">
        <v>3352</v>
      </c>
      <c r="W1797" s="73">
        <v>188700</v>
      </c>
      <c r="X1797" s="73">
        <v>9114.4532799999997</v>
      </c>
      <c r="Y1797" s="73">
        <v>35263.470861000002</v>
      </c>
      <c r="Z1797" s="73">
        <v>562</v>
      </c>
      <c r="AA1797" s="73">
        <v>150001.5</v>
      </c>
      <c r="AB1797" s="73">
        <v>73369.440000000002</v>
      </c>
      <c r="AC1797" s="73">
        <v>5323.9232160000001</v>
      </c>
      <c r="AD1797" s="75">
        <f t="shared" si="84"/>
        <v>1461636405.9330099</v>
      </c>
      <c r="AE1797" s="74">
        <f t="shared" si="85"/>
        <v>12092</v>
      </c>
      <c r="AF1797" s="75">
        <f t="shared" si="86"/>
        <v>120876.31540961047</v>
      </c>
    </row>
    <row r="1798" spans="1:32">
      <c r="A1798" s="69" t="s">
        <v>5893</v>
      </c>
      <c r="B1798" s="71" t="s">
        <v>5894</v>
      </c>
      <c r="C1798" s="71"/>
      <c r="D1798" s="72" t="s">
        <v>1219</v>
      </c>
      <c r="E1798" s="71" t="s">
        <v>2338</v>
      </c>
      <c r="F1798" s="71" t="s">
        <v>2339</v>
      </c>
      <c r="G1798" s="71"/>
      <c r="H1798" s="71" t="s">
        <v>1237</v>
      </c>
      <c r="I1798" s="71" t="s">
        <v>1215</v>
      </c>
      <c r="J1798" s="73">
        <v>352</v>
      </c>
      <c r="K1798" s="73">
        <v>25407</v>
      </c>
      <c r="L1798" s="73">
        <v>28271</v>
      </c>
      <c r="M1798" s="73">
        <v>21111.211164</v>
      </c>
      <c r="N1798" s="73">
        <v>0</v>
      </c>
      <c r="O1798" s="73">
        <v>132810</v>
      </c>
      <c r="P1798" s="73">
        <v>226411.60715</v>
      </c>
      <c r="Q1798" s="73">
        <v>689.52612999999997</v>
      </c>
      <c r="R1798" s="73">
        <v>92</v>
      </c>
      <c r="S1798" s="73">
        <v>4424</v>
      </c>
      <c r="T1798" s="73">
        <v>381408</v>
      </c>
      <c r="U1798" s="73">
        <v>2266.4546999999998</v>
      </c>
      <c r="V1798" s="73">
        <v>21</v>
      </c>
      <c r="W1798" s="73">
        <v>168924</v>
      </c>
      <c r="X1798" s="73">
        <v>1010637.61995</v>
      </c>
      <c r="Y1798" s="73">
        <v>295.79175400000003</v>
      </c>
      <c r="Z1798" s="73">
        <v>0</v>
      </c>
      <c r="AA1798" s="73">
        <v>48300</v>
      </c>
      <c r="AB1798" s="73">
        <v>873415.77729</v>
      </c>
      <c r="AC1798" s="73">
        <v>464.73620399999999</v>
      </c>
      <c r="AD1798" s="75">
        <f t="shared" si="84"/>
        <v>1461279005.0350437</v>
      </c>
      <c r="AE1798" s="74">
        <f t="shared" si="85"/>
        <v>409679</v>
      </c>
      <c r="AF1798" s="75">
        <f t="shared" si="86"/>
        <v>3566.887746345416</v>
      </c>
    </row>
    <row r="1799" spans="1:32">
      <c r="A1799" s="69" t="s">
        <v>5895</v>
      </c>
      <c r="B1799" s="71" t="s">
        <v>5896</v>
      </c>
      <c r="C1799" s="71"/>
      <c r="D1799" s="72" t="s">
        <v>1219</v>
      </c>
      <c r="E1799" s="71" t="s">
        <v>3582</v>
      </c>
      <c r="F1799" s="71" t="s">
        <v>3583</v>
      </c>
      <c r="G1799" s="71"/>
      <c r="H1799" s="71" t="s">
        <v>1237</v>
      </c>
      <c r="I1799" s="71" t="s">
        <v>1215</v>
      </c>
      <c r="J1799" s="73">
        <v>3000</v>
      </c>
      <c r="K1799" s="73">
        <v>26885</v>
      </c>
      <c r="L1799" s="73">
        <v>101608</v>
      </c>
      <c r="M1799" s="73">
        <v>14357.659578000001</v>
      </c>
      <c r="N1799" s="73">
        <v>427</v>
      </c>
      <c r="O1799" s="73">
        <v>304479</v>
      </c>
      <c r="P1799" s="73">
        <v>42401</v>
      </c>
      <c r="Q1799" s="73">
        <v>10451.071617</v>
      </c>
      <c r="R1799" s="73">
        <v>13997</v>
      </c>
      <c r="S1799" s="73">
        <v>13997</v>
      </c>
      <c r="T1799" s="73">
        <v>42</v>
      </c>
      <c r="U1799" s="73">
        <v>13997</v>
      </c>
      <c r="V1799" s="73">
        <v>486</v>
      </c>
      <c r="W1799" s="73">
        <v>970</v>
      </c>
      <c r="X1799" s="73">
        <v>390</v>
      </c>
      <c r="Y1799" s="73">
        <v>861.46153800000002</v>
      </c>
      <c r="Z1799" s="73">
        <v>510.1</v>
      </c>
      <c r="AA1799" s="73">
        <v>18000</v>
      </c>
      <c r="AB1799" s="73">
        <v>98</v>
      </c>
      <c r="AC1799" s="73">
        <v>1649.03061</v>
      </c>
      <c r="AD1799" s="75">
        <f t="shared" si="84"/>
        <v>1459440948.4014242</v>
      </c>
      <c r="AE1799" s="74">
        <f t="shared" si="85"/>
        <v>101650</v>
      </c>
      <c r="AF1799" s="75">
        <f t="shared" si="86"/>
        <v>14357.510559777906</v>
      </c>
    </row>
    <row r="1800" spans="1:32">
      <c r="A1800" s="69" t="s">
        <v>5897</v>
      </c>
      <c r="B1800" s="71" t="s">
        <v>5898</v>
      </c>
      <c r="C1800" s="71"/>
      <c r="D1800" s="72" t="s">
        <v>1215</v>
      </c>
      <c r="E1800" s="71" t="s">
        <v>5899</v>
      </c>
      <c r="F1800" s="71" t="s">
        <v>5900</v>
      </c>
      <c r="G1800" s="71"/>
      <c r="H1800" s="71" t="s">
        <v>1237</v>
      </c>
      <c r="I1800" s="71" t="s">
        <v>1215</v>
      </c>
      <c r="J1800" s="73">
        <v>180000</v>
      </c>
      <c r="K1800" s="73">
        <v>1260000</v>
      </c>
      <c r="L1800" s="73">
        <v>1537</v>
      </c>
      <c r="M1800" s="73">
        <v>948615.54976700002</v>
      </c>
      <c r="N1800" s="73">
        <v>0</v>
      </c>
      <c r="O1800" s="73">
        <v>0</v>
      </c>
      <c r="P1800" s="73">
        <v>0</v>
      </c>
      <c r="Q1800" s="73">
        <v>0</v>
      </c>
      <c r="R1800" s="73">
        <v>0</v>
      </c>
      <c r="S1800" s="73">
        <v>0</v>
      </c>
      <c r="T1800" s="73">
        <v>0</v>
      </c>
      <c r="U1800" s="73">
        <v>0</v>
      </c>
      <c r="V1800" s="73">
        <v>0</v>
      </c>
      <c r="W1800" s="73">
        <v>0</v>
      </c>
      <c r="X1800" s="73">
        <v>0</v>
      </c>
      <c r="Y1800" s="73">
        <v>0</v>
      </c>
      <c r="Z1800" s="73">
        <v>200000</v>
      </c>
      <c r="AA1800" s="73">
        <v>3080000</v>
      </c>
      <c r="AB1800" s="73">
        <v>479</v>
      </c>
      <c r="AC1800" s="73">
        <v>1036155.640915</v>
      </c>
      <c r="AD1800" s="75">
        <f t="shared" si="84"/>
        <v>1458022099.991879</v>
      </c>
      <c r="AE1800" s="74">
        <f t="shared" si="85"/>
        <v>1537</v>
      </c>
      <c r="AF1800" s="75">
        <f t="shared" si="86"/>
        <v>948615.54976700002</v>
      </c>
    </row>
    <row r="1801" spans="1:32">
      <c r="A1801" s="69" t="s">
        <v>5901</v>
      </c>
      <c r="B1801" s="71" t="s">
        <v>5902</v>
      </c>
      <c r="C1801" s="71"/>
      <c r="D1801" s="72" t="s">
        <v>1219</v>
      </c>
      <c r="E1801" s="71" t="s">
        <v>2172</v>
      </c>
      <c r="F1801" s="71" t="s">
        <v>2173</v>
      </c>
      <c r="G1801" s="71"/>
      <c r="H1801" s="71" t="s">
        <v>1237</v>
      </c>
      <c r="I1801" s="71" t="s">
        <v>1219</v>
      </c>
      <c r="J1801" s="73">
        <v>18100</v>
      </c>
      <c r="K1801" s="73">
        <v>30904</v>
      </c>
      <c r="L1801" s="73">
        <v>50818</v>
      </c>
      <c r="M1801" s="73">
        <v>28654.218815</v>
      </c>
      <c r="N1801" s="73">
        <v>0</v>
      </c>
      <c r="O1801" s="73">
        <v>0</v>
      </c>
      <c r="P1801" s="73">
        <v>0</v>
      </c>
      <c r="Q1801" s="73">
        <v>0</v>
      </c>
      <c r="R1801" s="73">
        <v>0</v>
      </c>
      <c r="S1801" s="73">
        <v>0</v>
      </c>
      <c r="T1801" s="73">
        <v>0</v>
      </c>
      <c r="U1801" s="73">
        <v>0</v>
      </c>
      <c r="V1801" s="73">
        <v>0</v>
      </c>
      <c r="W1801" s="73">
        <v>0</v>
      </c>
      <c r="X1801" s="73">
        <v>0</v>
      </c>
      <c r="Y1801" s="73">
        <v>0</v>
      </c>
      <c r="Z1801" s="73">
        <v>200</v>
      </c>
      <c r="AA1801" s="73">
        <v>200</v>
      </c>
      <c r="AB1801" s="73">
        <v>300</v>
      </c>
      <c r="AC1801" s="73">
        <v>200</v>
      </c>
      <c r="AD1801" s="75">
        <f t="shared" si="84"/>
        <v>1456150091.74067</v>
      </c>
      <c r="AE1801" s="74">
        <f t="shared" si="85"/>
        <v>50818</v>
      </c>
      <c r="AF1801" s="75">
        <f t="shared" si="86"/>
        <v>28654.218815</v>
      </c>
    </row>
    <row r="1802" spans="1:32">
      <c r="A1802" s="69" t="s">
        <v>5903</v>
      </c>
      <c r="B1802" s="71" t="s">
        <v>2609</v>
      </c>
      <c r="C1802" s="71"/>
      <c r="D1802" s="72" t="s">
        <v>1219</v>
      </c>
      <c r="E1802" s="71" t="s">
        <v>2093</v>
      </c>
      <c r="F1802" s="71" t="s">
        <v>2094</v>
      </c>
      <c r="G1802" s="71"/>
      <c r="H1802" s="71" t="s">
        <v>1237</v>
      </c>
      <c r="I1802" s="71" t="s">
        <v>1215</v>
      </c>
      <c r="J1802" s="73">
        <v>0</v>
      </c>
      <c r="K1802" s="73">
        <v>21559</v>
      </c>
      <c r="L1802" s="73">
        <v>98373</v>
      </c>
      <c r="M1802" s="73">
        <v>14715.972169000001</v>
      </c>
      <c r="N1802" s="73">
        <v>0</v>
      </c>
      <c r="O1802" s="73">
        <v>63532</v>
      </c>
      <c r="P1802" s="73">
        <v>425</v>
      </c>
      <c r="Q1802" s="73">
        <v>19176.602161999999</v>
      </c>
      <c r="R1802" s="73">
        <v>670</v>
      </c>
      <c r="S1802" s="73">
        <v>750</v>
      </c>
      <c r="T1802" s="73">
        <v>8031</v>
      </c>
      <c r="U1802" s="73">
        <v>680.27020200000004</v>
      </c>
      <c r="V1802" s="73">
        <v>509</v>
      </c>
      <c r="W1802" s="73">
        <v>509</v>
      </c>
      <c r="X1802" s="73">
        <v>630</v>
      </c>
      <c r="Y1802" s="73">
        <v>509</v>
      </c>
      <c r="Z1802" s="73">
        <v>0</v>
      </c>
      <c r="AA1802" s="73">
        <v>9721</v>
      </c>
      <c r="AB1802" s="73">
        <v>40584</v>
      </c>
      <c r="AC1802" s="73">
        <v>214.672415</v>
      </c>
      <c r="AD1802" s="75">
        <f t="shared" si="84"/>
        <v>1453117580.1732988</v>
      </c>
      <c r="AE1802" s="74">
        <f t="shared" si="85"/>
        <v>106404</v>
      </c>
      <c r="AF1802" s="75">
        <f t="shared" si="86"/>
        <v>13656.606708143479</v>
      </c>
    </row>
    <row r="1803" spans="1:32">
      <c r="A1803" s="69" t="s">
        <v>5904</v>
      </c>
      <c r="B1803" s="71" t="s">
        <v>5905</v>
      </c>
      <c r="C1803" s="71"/>
      <c r="D1803" s="72" t="s">
        <v>1219</v>
      </c>
      <c r="E1803" s="71" t="s">
        <v>1898</v>
      </c>
      <c r="F1803" s="71" t="s">
        <v>1899</v>
      </c>
      <c r="G1803" s="71"/>
      <c r="H1803" s="71" t="s">
        <v>1611</v>
      </c>
      <c r="I1803" s="71" t="s">
        <v>1215</v>
      </c>
      <c r="J1803" s="73">
        <v>10710</v>
      </c>
      <c r="K1803" s="73">
        <v>45066</v>
      </c>
      <c r="L1803" s="73">
        <v>87333</v>
      </c>
      <c r="M1803" s="73">
        <v>15869.120029</v>
      </c>
      <c r="N1803" s="73">
        <v>0</v>
      </c>
      <c r="O1803" s="73">
        <v>485614</v>
      </c>
      <c r="P1803" s="73">
        <v>17558</v>
      </c>
      <c r="Q1803" s="73">
        <v>11774.435265</v>
      </c>
      <c r="R1803" s="73">
        <v>5184</v>
      </c>
      <c r="S1803" s="73">
        <v>12580</v>
      </c>
      <c r="T1803" s="73">
        <v>10534</v>
      </c>
      <c r="U1803" s="73">
        <v>6280.409525</v>
      </c>
      <c r="V1803" s="73">
        <v>6174</v>
      </c>
      <c r="W1803" s="73">
        <v>23625</v>
      </c>
      <c r="X1803" s="73">
        <v>5689</v>
      </c>
      <c r="Y1803" s="73">
        <v>7074.5396899999996</v>
      </c>
      <c r="Z1803" s="73">
        <v>2030</v>
      </c>
      <c r="AA1803" s="73">
        <v>70568</v>
      </c>
      <c r="AB1803" s="73">
        <v>6941</v>
      </c>
      <c r="AC1803" s="73">
        <v>13183.349754000001</v>
      </c>
      <c r="AD1803" s="75">
        <f t="shared" si="84"/>
        <v>1452055693.4290071</v>
      </c>
      <c r="AE1803" s="74">
        <f t="shared" si="85"/>
        <v>97867</v>
      </c>
      <c r="AF1803" s="75">
        <f t="shared" si="86"/>
        <v>14837.030801281402</v>
      </c>
    </row>
    <row r="1804" spans="1:32">
      <c r="A1804" s="69" t="s">
        <v>5906</v>
      </c>
      <c r="B1804" s="71" t="s">
        <v>3219</v>
      </c>
      <c r="C1804" s="71"/>
      <c r="D1804" s="72" t="s">
        <v>1219</v>
      </c>
      <c r="E1804" s="71" t="s">
        <v>3139</v>
      </c>
      <c r="F1804" s="71" t="s">
        <v>3140</v>
      </c>
      <c r="G1804" s="71"/>
      <c r="H1804" s="71" t="s">
        <v>1621</v>
      </c>
      <c r="I1804" s="71" t="s">
        <v>1215</v>
      </c>
      <c r="J1804" s="73">
        <v>750</v>
      </c>
      <c r="K1804" s="73">
        <v>1291</v>
      </c>
      <c r="L1804" s="73">
        <v>1221296</v>
      </c>
      <c r="M1804" s="73">
        <v>1031.5121160000001</v>
      </c>
      <c r="N1804" s="73">
        <v>762.04</v>
      </c>
      <c r="O1804" s="73">
        <v>181600</v>
      </c>
      <c r="P1804" s="73">
        <v>51750</v>
      </c>
      <c r="Q1804" s="73">
        <v>1102.422368</v>
      </c>
      <c r="R1804" s="73">
        <v>618</v>
      </c>
      <c r="S1804" s="73">
        <v>906</v>
      </c>
      <c r="T1804" s="73">
        <v>268840</v>
      </c>
      <c r="U1804" s="73">
        <v>713.00572199999999</v>
      </c>
      <c r="V1804" s="73">
        <v>24</v>
      </c>
      <c r="W1804" s="73">
        <v>1650</v>
      </c>
      <c r="X1804" s="73">
        <v>18975</v>
      </c>
      <c r="Y1804" s="73">
        <v>949.28099799999995</v>
      </c>
      <c r="Z1804" s="73">
        <v>5</v>
      </c>
      <c r="AA1804" s="73">
        <v>103194</v>
      </c>
      <c r="AB1804" s="73">
        <v>30000.033329999998</v>
      </c>
      <c r="AC1804" s="73">
        <v>1262.396123</v>
      </c>
      <c r="AD1804" s="75">
        <f t="shared" si="84"/>
        <v>1451466079.524816</v>
      </c>
      <c r="AE1804" s="74">
        <f t="shared" si="85"/>
        <v>1490136</v>
      </c>
      <c r="AF1804" s="75">
        <f t="shared" si="86"/>
        <v>974.04940188332876</v>
      </c>
    </row>
    <row r="1805" spans="1:32">
      <c r="A1805" s="69" t="s">
        <v>5907</v>
      </c>
      <c r="B1805" s="71" t="s">
        <v>3102</v>
      </c>
      <c r="C1805" s="71"/>
      <c r="D1805" s="72" t="s">
        <v>1215</v>
      </c>
      <c r="E1805" s="71" t="s">
        <v>3103</v>
      </c>
      <c r="F1805" s="71" t="s">
        <v>1808</v>
      </c>
      <c r="G1805" s="71"/>
      <c r="H1805" s="71" t="s">
        <v>1621</v>
      </c>
      <c r="I1805" s="71" t="s">
        <v>1215</v>
      </c>
      <c r="J1805" s="73">
        <v>17114</v>
      </c>
      <c r="K1805" s="73">
        <v>33571</v>
      </c>
      <c r="L1805" s="73">
        <v>43344</v>
      </c>
      <c r="M1805" s="73">
        <v>32189.671966000002</v>
      </c>
      <c r="N1805" s="73">
        <v>0</v>
      </c>
      <c r="O1805" s="73">
        <v>54355</v>
      </c>
      <c r="P1805" s="73">
        <v>7876</v>
      </c>
      <c r="Q1805" s="73">
        <v>38107.403139000002</v>
      </c>
      <c r="R1805" s="73">
        <v>15994</v>
      </c>
      <c r="S1805" s="73">
        <v>33571</v>
      </c>
      <c r="T1805" s="73">
        <v>3449</v>
      </c>
      <c r="U1805" s="73">
        <v>16157.080312</v>
      </c>
      <c r="V1805" s="73">
        <v>3995</v>
      </c>
      <c r="W1805" s="73">
        <v>58982</v>
      </c>
      <c r="X1805" s="73">
        <v>9015</v>
      </c>
      <c r="Y1805" s="73">
        <v>24386.963385999999</v>
      </c>
      <c r="Z1805" s="73">
        <v>3440</v>
      </c>
      <c r="AA1805" s="73">
        <v>1909920</v>
      </c>
      <c r="AB1805" s="73">
        <v>6129.4</v>
      </c>
      <c r="AC1805" s="73">
        <v>31186.423792000001</v>
      </c>
      <c r="AD1805" s="75">
        <f t="shared" si="84"/>
        <v>1450954911.690392</v>
      </c>
      <c r="AE1805" s="74">
        <f t="shared" si="85"/>
        <v>46793</v>
      </c>
      <c r="AF1805" s="75">
        <f t="shared" si="86"/>
        <v>31007.948019797663</v>
      </c>
    </row>
    <row r="1806" spans="1:32">
      <c r="A1806" s="69" t="s">
        <v>5908</v>
      </c>
      <c r="B1806" s="71" t="s">
        <v>5909</v>
      </c>
      <c r="C1806" s="71"/>
      <c r="D1806" s="72" t="s">
        <v>1215</v>
      </c>
      <c r="E1806" s="71" t="s">
        <v>3394</v>
      </c>
      <c r="F1806" s="71" t="s">
        <v>3395</v>
      </c>
      <c r="G1806" s="71"/>
      <c r="H1806" s="71" t="s">
        <v>1237</v>
      </c>
      <c r="I1806" s="71" t="s">
        <v>1219</v>
      </c>
      <c r="J1806" s="73">
        <v>162</v>
      </c>
      <c r="K1806" s="73">
        <v>69961</v>
      </c>
      <c r="L1806" s="73">
        <v>141463.13333000001</v>
      </c>
      <c r="M1806" s="73">
        <v>9187.4897689999998</v>
      </c>
      <c r="N1806" s="73">
        <v>126</v>
      </c>
      <c r="O1806" s="73">
        <v>364586</v>
      </c>
      <c r="P1806" s="73">
        <v>25437.6633</v>
      </c>
      <c r="Q1806" s="73">
        <v>11623.821717999999</v>
      </c>
      <c r="R1806" s="73">
        <v>160</v>
      </c>
      <c r="S1806" s="73">
        <v>48600</v>
      </c>
      <c r="T1806" s="73">
        <v>11825.666670000001</v>
      </c>
      <c r="U1806" s="73">
        <v>12688.510861000001</v>
      </c>
      <c r="V1806" s="73">
        <v>69</v>
      </c>
      <c r="W1806" s="73">
        <v>126000</v>
      </c>
      <c r="X1806" s="73">
        <v>251359.56896</v>
      </c>
      <c r="Y1806" s="73">
        <v>535.53325099999995</v>
      </c>
      <c r="Z1806" s="73">
        <v>0</v>
      </c>
      <c r="AA1806" s="73">
        <v>120000</v>
      </c>
      <c r="AB1806" s="73">
        <v>177547.16</v>
      </c>
      <c r="AC1806" s="73">
        <v>424.88476100000003</v>
      </c>
      <c r="AD1806" s="75">
        <f t="shared" si="84"/>
        <v>1449741190.1409187</v>
      </c>
      <c r="AE1806" s="74">
        <f t="shared" si="85"/>
        <v>153288.80000000002</v>
      </c>
      <c r="AF1806" s="75">
        <f t="shared" si="86"/>
        <v>9457.5806591278597</v>
      </c>
    </row>
    <row r="1807" spans="1:32">
      <c r="A1807" s="69" t="s">
        <v>5910</v>
      </c>
      <c r="B1807" s="71" t="s">
        <v>3341</v>
      </c>
      <c r="C1807" s="71"/>
      <c r="D1807" s="72" t="s">
        <v>1219</v>
      </c>
      <c r="E1807" s="71" t="s">
        <v>2077</v>
      </c>
      <c r="F1807" s="71" t="s">
        <v>2078</v>
      </c>
      <c r="G1807" s="71"/>
      <c r="H1807" s="71" t="s">
        <v>1237</v>
      </c>
      <c r="I1807" s="71" t="s">
        <v>1215</v>
      </c>
      <c r="J1807" s="73">
        <v>12184</v>
      </c>
      <c r="K1807" s="73">
        <v>14557</v>
      </c>
      <c r="L1807" s="73">
        <v>100286</v>
      </c>
      <c r="M1807" s="73">
        <v>14454.329240999999</v>
      </c>
      <c r="N1807" s="73">
        <v>0</v>
      </c>
      <c r="O1807" s="73">
        <v>4019808</v>
      </c>
      <c r="P1807" s="73">
        <v>16767</v>
      </c>
      <c r="Q1807" s="73">
        <v>12644.557790999999</v>
      </c>
      <c r="R1807" s="73">
        <v>0</v>
      </c>
      <c r="S1807" s="73">
        <v>0</v>
      </c>
      <c r="T1807" s="73">
        <v>0</v>
      </c>
      <c r="U1807" s="73">
        <v>0</v>
      </c>
      <c r="V1807" s="73">
        <v>6729</v>
      </c>
      <c r="W1807" s="73">
        <v>30375</v>
      </c>
      <c r="X1807" s="73">
        <v>174</v>
      </c>
      <c r="Y1807" s="73">
        <v>8722.2298840000003</v>
      </c>
      <c r="Z1807" s="73">
        <v>3667</v>
      </c>
      <c r="AA1807" s="73">
        <v>32112</v>
      </c>
      <c r="AB1807" s="73">
        <v>2939</v>
      </c>
      <c r="AC1807" s="73">
        <v>11290.961880000001</v>
      </c>
      <c r="AD1807" s="75">
        <f t="shared" si="84"/>
        <v>1449566862.2629259</v>
      </c>
      <c r="AE1807" s="74">
        <f t="shared" si="85"/>
        <v>100286</v>
      </c>
      <c r="AF1807" s="75">
        <f t="shared" si="86"/>
        <v>14454.329240999999</v>
      </c>
    </row>
    <row r="1808" spans="1:32">
      <c r="A1808" s="69" t="s">
        <v>5911</v>
      </c>
      <c r="B1808" s="71" t="s">
        <v>5912</v>
      </c>
      <c r="C1808" s="71"/>
      <c r="D1808" s="72" t="s">
        <v>1215</v>
      </c>
      <c r="E1808" s="71" t="s">
        <v>3811</v>
      </c>
      <c r="F1808" s="71" t="s">
        <v>3812</v>
      </c>
      <c r="G1808" s="71"/>
      <c r="H1808" s="71" t="s">
        <v>1237</v>
      </c>
      <c r="I1808" s="71" t="s">
        <v>1215</v>
      </c>
      <c r="J1808" s="73">
        <v>66000</v>
      </c>
      <c r="K1808" s="73">
        <v>116799</v>
      </c>
      <c r="L1808" s="73">
        <v>17388</v>
      </c>
      <c r="M1808" s="73">
        <v>83359.129683000006</v>
      </c>
      <c r="N1808" s="73">
        <v>0</v>
      </c>
      <c r="O1808" s="73">
        <v>139110</v>
      </c>
      <c r="P1808" s="73">
        <v>1182</v>
      </c>
      <c r="Q1808" s="73">
        <v>58219.597111000003</v>
      </c>
      <c r="R1808" s="73">
        <v>0</v>
      </c>
      <c r="S1808" s="73">
        <v>0</v>
      </c>
      <c r="T1808" s="73">
        <v>0</v>
      </c>
      <c r="U1808" s="73">
        <v>0</v>
      </c>
      <c r="V1808" s="73">
        <v>49</v>
      </c>
      <c r="W1808" s="73">
        <v>112320</v>
      </c>
      <c r="X1808" s="73">
        <v>145835.53326</v>
      </c>
      <c r="Y1808" s="73">
        <v>4025.2085499999998</v>
      </c>
      <c r="Z1808" s="73">
        <v>70</v>
      </c>
      <c r="AA1808" s="73">
        <v>268020</v>
      </c>
      <c r="AB1808" s="73">
        <v>501814</v>
      </c>
      <c r="AC1808" s="73">
        <v>3163.1841380000001</v>
      </c>
      <c r="AD1808" s="75">
        <f t="shared" si="84"/>
        <v>1449448546.928004</v>
      </c>
      <c r="AE1808" s="74">
        <f t="shared" si="85"/>
        <v>17388</v>
      </c>
      <c r="AF1808" s="75">
        <f t="shared" si="86"/>
        <v>83359.129683000006</v>
      </c>
    </row>
    <row r="1809" spans="1:32">
      <c r="A1809" s="69" t="s">
        <v>5913</v>
      </c>
      <c r="B1809" s="71" t="s">
        <v>5914</v>
      </c>
      <c r="C1809" s="71"/>
      <c r="D1809" s="72" t="s">
        <v>1215</v>
      </c>
      <c r="E1809" s="71" t="s">
        <v>5505</v>
      </c>
      <c r="F1809" s="71" t="s">
        <v>5506</v>
      </c>
      <c r="G1809" s="71"/>
      <c r="H1809" s="71" t="s">
        <v>1237</v>
      </c>
      <c r="I1809" s="71" t="s">
        <v>1215</v>
      </c>
      <c r="J1809" s="73">
        <v>3492</v>
      </c>
      <c r="K1809" s="73">
        <v>169138</v>
      </c>
      <c r="L1809" s="73">
        <v>5957</v>
      </c>
      <c r="M1809" s="73">
        <v>140928.35067399999</v>
      </c>
      <c r="N1809" s="73">
        <v>0</v>
      </c>
      <c r="O1809" s="73">
        <v>218300</v>
      </c>
      <c r="P1809" s="73">
        <v>1796</v>
      </c>
      <c r="Q1809" s="73">
        <v>56035.642885000001</v>
      </c>
      <c r="R1809" s="73">
        <v>56000</v>
      </c>
      <c r="S1809" s="73">
        <v>133741</v>
      </c>
      <c r="T1809" s="73">
        <v>4975</v>
      </c>
      <c r="U1809" s="73">
        <v>122551.15818499999</v>
      </c>
      <c r="V1809" s="73">
        <v>2882</v>
      </c>
      <c r="W1809" s="73">
        <v>219492</v>
      </c>
      <c r="X1809" s="73">
        <v>42501.42525</v>
      </c>
      <c r="Y1809" s="73">
        <v>9299.6587139999992</v>
      </c>
      <c r="Z1809" s="73">
        <v>2000</v>
      </c>
      <c r="AA1809" s="73">
        <v>189099.96</v>
      </c>
      <c r="AB1809" s="73">
        <v>25838.5</v>
      </c>
      <c r="AC1809" s="73">
        <v>9552.7004259999994</v>
      </c>
      <c r="AD1809" s="75">
        <f t="shared" si="84"/>
        <v>1449202196.9353929</v>
      </c>
      <c r="AE1809" s="74">
        <f t="shared" si="85"/>
        <v>10932</v>
      </c>
      <c r="AF1809" s="75">
        <f t="shared" si="86"/>
        <v>132565.14790846989</v>
      </c>
    </row>
    <row r="1810" spans="1:32">
      <c r="A1810" s="69" t="s">
        <v>5915</v>
      </c>
      <c r="B1810" s="71" t="s">
        <v>5916</v>
      </c>
      <c r="C1810" s="71"/>
      <c r="D1810" s="72" t="s">
        <v>1219</v>
      </c>
      <c r="E1810" s="71" t="s">
        <v>3725</v>
      </c>
      <c r="F1810" s="71" t="s">
        <v>3726</v>
      </c>
      <c r="G1810" s="71"/>
      <c r="H1810" s="71" t="s">
        <v>1611</v>
      </c>
      <c r="I1810" s="71" t="s">
        <v>1215</v>
      </c>
      <c r="J1810" s="73">
        <v>35000</v>
      </c>
      <c r="K1810" s="73">
        <v>76104</v>
      </c>
      <c r="L1810" s="73">
        <v>13367</v>
      </c>
      <c r="M1810" s="73">
        <v>65803.858974999996</v>
      </c>
      <c r="N1810" s="73">
        <v>0</v>
      </c>
      <c r="O1810" s="73">
        <v>760848</v>
      </c>
      <c r="P1810" s="73">
        <v>3288.6660000000002</v>
      </c>
      <c r="Q1810" s="73">
        <v>51419.379161999997</v>
      </c>
      <c r="R1810" s="73">
        <v>9000</v>
      </c>
      <c r="S1810" s="73">
        <v>49859</v>
      </c>
      <c r="T1810" s="73">
        <v>38576</v>
      </c>
      <c r="U1810" s="73">
        <v>14751.276540000001</v>
      </c>
      <c r="V1810" s="73">
        <v>5733</v>
      </c>
      <c r="W1810" s="73">
        <v>80550</v>
      </c>
      <c r="X1810" s="73">
        <v>11166</v>
      </c>
      <c r="Y1810" s="73">
        <v>18622.958082000001</v>
      </c>
      <c r="Z1810" s="73">
        <v>0</v>
      </c>
      <c r="AA1810" s="73">
        <v>675000</v>
      </c>
      <c r="AB1810" s="73">
        <v>29417.333310000002</v>
      </c>
      <c r="AC1810" s="73">
        <v>20083.286642999999</v>
      </c>
      <c r="AD1810" s="75">
        <f t="shared" si="84"/>
        <v>1448645426.7258649</v>
      </c>
      <c r="AE1810" s="74">
        <f t="shared" si="85"/>
        <v>51943</v>
      </c>
      <c r="AF1810" s="75">
        <f t="shared" si="86"/>
        <v>27889.136683015324</v>
      </c>
    </row>
    <row r="1811" spans="1:32">
      <c r="A1811" s="69" t="s">
        <v>5917</v>
      </c>
      <c r="B1811" s="71" t="s">
        <v>5918</v>
      </c>
      <c r="C1811" s="71"/>
      <c r="D1811" s="72" t="s">
        <v>1219</v>
      </c>
      <c r="E1811" s="71" t="s">
        <v>2546</v>
      </c>
      <c r="F1811" s="71" t="s">
        <v>2547</v>
      </c>
      <c r="G1811" s="71"/>
      <c r="H1811" s="71" t="s">
        <v>1237</v>
      </c>
      <c r="I1811" s="71" t="s">
        <v>1215</v>
      </c>
      <c r="J1811" s="73">
        <v>82160</v>
      </c>
      <c r="K1811" s="73">
        <v>98732</v>
      </c>
      <c r="L1811" s="73">
        <v>15518</v>
      </c>
      <c r="M1811" s="73">
        <v>87640.713810999994</v>
      </c>
      <c r="N1811" s="73">
        <v>57119.92</v>
      </c>
      <c r="O1811" s="73">
        <v>97960</v>
      </c>
      <c r="P1811" s="73">
        <v>230</v>
      </c>
      <c r="Q1811" s="73">
        <v>86432.413039999999</v>
      </c>
      <c r="R1811" s="73">
        <v>27000</v>
      </c>
      <c r="S1811" s="73">
        <v>68792</v>
      </c>
      <c r="T1811" s="73">
        <v>2788</v>
      </c>
      <c r="U1811" s="73">
        <v>31756.634859999998</v>
      </c>
      <c r="V1811" s="73">
        <v>1864</v>
      </c>
      <c r="W1811" s="73">
        <v>2321</v>
      </c>
      <c r="X1811" s="73">
        <v>240</v>
      </c>
      <c r="Y1811" s="73">
        <v>2106.9999969999999</v>
      </c>
      <c r="Z1811" s="73">
        <v>0</v>
      </c>
      <c r="AA1811" s="73">
        <v>93100</v>
      </c>
      <c r="AB1811" s="73">
        <v>278</v>
      </c>
      <c r="AC1811" s="73">
        <v>49753.093524999997</v>
      </c>
      <c r="AD1811" s="75">
        <f t="shared" si="84"/>
        <v>1448546094.908778</v>
      </c>
      <c r="AE1811" s="74">
        <f t="shared" si="85"/>
        <v>18306</v>
      </c>
      <c r="AF1811" s="75">
        <f t="shared" si="86"/>
        <v>79129.580187303509</v>
      </c>
    </row>
    <row r="1812" spans="1:32">
      <c r="A1812" s="69" t="s">
        <v>5919</v>
      </c>
      <c r="B1812" s="71" t="s">
        <v>5920</v>
      </c>
      <c r="C1812" s="71"/>
      <c r="D1812" s="72" t="s">
        <v>1215</v>
      </c>
      <c r="E1812" s="71" t="s">
        <v>4306</v>
      </c>
      <c r="F1812" s="71" t="s">
        <v>4307</v>
      </c>
      <c r="G1812" s="71"/>
      <c r="H1812" s="71" t="s">
        <v>1237</v>
      </c>
      <c r="I1812" s="71" t="s">
        <v>1215</v>
      </c>
      <c r="J1812" s="73">
        <v>0</v>
      </c>
      <c r="K1812" s="73">
        <v>181325</v>
      </c>
      <c r="L1812" s="73">
        <v>6796</v>
      </c>
      <c r="M1812" s="73">
        <v>156680.908325</v>
      </c>
      <c r="N1812" s="73">
        <v>5980</v>
      </c>
      <c r="O1812" s="73">
        <v>294720</v>
      </c>
      <c r="P1812" s="73">
        <v>2791</v>
      </c>
      <c r="Q1812" s="73">
        <v>52173.339959999998</v>
      </c>
      <c r="R1812" s="73">
        <v>57360</v>
      </c>
      <c r="S1812" s="73">
        <v>160479</v>
      </c>
      <c r="T1812" s="73">
        <v>2890</v>
      </c>
      <c r="U1812" s="73">
        <v>132511.26020399999</v>
      </c>
      <c r="V1812" s="73">
        <v>1</v>
      </c>
      <c r="W1812" s="73">
        <v>209880</v>
      </c>
      <c r="X1812" s="73">
        <v>14677.46666</v>
      </c>
      <c r="Y1812" s="73">
        <v>24173.605498000001</v>
      </c>
      <c r="Z1812" s="73">
        <v>1</v>
      </c>
      <c r="AA1812" s="73">
        <v>206370</v>
      </c>
      <c r="AB1812" s="73">
        <v>48346</v>
      </c>
      <c r="AC1812" s="73">
        <v>8254.4223480000001</v>
      </c>
      <c r="AD1812" s="75">
        <f t="shared" si="84"/>
        <v>1447760994.96626</v>
      </c>
      <c r="AE1812" s="74">
        <f t="shared" si="85"/>
        <v>9686</v>
      </c>
      <c r="AF1812" s="75">
        <f t="shared" si="86"/>
        <v>149469.43990979352</v>
      </c>
    </row>
    <row r="1813" spans="1:32">
      <c r="A1813" s="69" t="s">
        <v>5921</v>
      </c>
      <c r="B1813" s="71" t="s">
        <v>5922</v>
      </c>
      <c r="C1813" s="71"/>
      <c r="D1813" s="72" t="s">
        <v>1215</v>
      </c>
      <c r="E1813" s="71" t="s">
        <v>3297</v>
      </c>
      <c r="F1813" s="71" t="s">
        <v>3298</v>
      </c>
      <c r="G1813" s="71"/>
      <c r="H1813" s="71" t="s">
        <v>1237</v>
      </c>
      <c r="I1813" s="71" t="s">
        <v>1215</v>
      </c>
      <c r="J1813" s="73">
        <v>106029</v>
      </c>
      <c r="K1813" s="73">
        <v>130977</v>
      </c>
      <c r="L1813" s="73">
        <v>3489</v>
      </c>
      <c r="M1813" s="73">
        <v>126674.16680399999</v>
      </c>
      <c r="N1813" s="73">
        <v>107812</v>
      </c>
      <c r="O1813" s="73">
        <v>154450</v>
      </c>
      <c r="P1813" s="73">
        <v>285</v>
      </c>
      <c r="Q1813" s="73">
        <v>128556.90109299999</v>
      </c>
      <c r="R1813" s="73">
        <v>80000</v>
      </c>
      <c r="S1813" s="73">
        <v>118700</v>
      </c>
      <c r="T1813" s="73">
        <v>9952</v>
      </c>
      <c r="U1813" s="73">
        <v>101056.411568</v>
      </c>
      <c r="V1813" s="73">
        <v>1870</v>
      </c>
      <c r="W1813" s="73">
        <v>176050</v>
      </c>
      <c r="X1813" s="73">
        <v>196140.79999999999</v>
      </c>
      <c r="Y1813" s="73">
        <v>2930.9304809999999</v>
      </c>
      <c r="Z1813" s="73">
        <v>1954</v>
      </c>
      <c r="AA1813" s="73">
        <v>170000</v>
      </c>
      <c r="AB1813" s="73">
        <v>209777.8</v>
      </c>
      <c r="AC1813" s="73">
        <v>3498.2647299999999</v>
      </c>
      <c r="AD1813" s="75">
        <f t="shared" si="84"/>
        <v>1447679575.9038918</v>
      </c>
      <c r="AE1813" s="74">
        <f t="shared" si="85"/>
        <v>13441</v>
      </c>
      <c r="AF1813" s="75">
        <f t="shared" si="86"/>
        <v>107706.2403023504</v>
      </c>
    </row>
    <row r="1814" spans="1:32">
      <c r="A1814" s="69" t="s">
        <v>5923</v>
      </c>
      <c r="B1814" s="71" t="s">
        <v>5924</v>
      </c>
      <c r="C1814" s="71"/>
      <c r="D1814" s="72" t="s">
        <v>1215</v>
      </c>
      <c r="E1814" s="71" t="s">
        <v>2346</v>
      </c>
      <c r="F1814" s="71" t="s">
        <v>2347</v>
      </c>
      <c r="G1814" s="71"/>
      <c r="H1814" s="71" t="s">
        <v>1707</v>
      </c>
      <c r="I1814" s="71" t="s">
        <v>1219</v>
      </c>
      <c r="J1814" s="73">
        <v>22880</v>
      </c>
      <c r="K1814" s="73">
        <v>39000</v>
      </c>
      <c r="L1814" s="73">
        <v>34402</v>
      </c>
      <c r="M1814" s="73">
        <v>24797.049586000001</v>
      </c>
      <c r="N1814" s="73">
        <v>22800</v>
      </c>
      <c r="O1814" s="73">
        <v>41718</v>
      </c>
      <c r="P1814" s="73">
        <v>3022</v>
      </c>
      <c r="Q1814" s="73">
        <v>30364.438612999998</v>
      </c>
      <c r="R1814" s="73">
        <v>22660</v>
      </c>
      <c r="S1814" s="73">
        <v>52000</v>
      </c>
      <c r="T1814" s="73">
        <v>22001</v>
      </c>
      <c r="U1814" s="73">
        <v>27020.840412000001</v>
      </c>
      <c r="V1814" s="73">
        <v>448</v>
      </c>
      <c r="W1814" s="73">
        <v>109100</v>
      </c>
      <c r="X1814" s="73">
        <v>9474</v>
      </c>
      <c r="Y1814" s="73">
        <v>30573.234682999999</v>
      </c>
      <c r="Z1814" s="73">
        <v>90</v>
      </c>
      <c r="AA1814" s="73">
        <v>301712</v>
      </c>
      <c r="AB1814" s="73">
        <v>42765</v>
      </c>
      <c r="AC1814" s="73">
        <v>26992.393981000001</v>
      </c>
      <c r="AD1814" s="75">
        <f t="shared" si="84"/>
        <v>1447553609.7619841</v>
      </c>
      <c r="AE1814" s="74">
        <f t="shared" si="85"/>
        <v>56403</v>
      </c>
      <c r="AF1814" s="75">
        <f t="shared" si="86"/>
        <v>25664.479012853644</v>
      </c>
    </row>
    <row r="1815" spans="1:32">
      <c r="A1815" s="69" t="s">
        <v>5925</v>
      </c>
      <c r="B1815" s="71" t="s">
        <v>5926</v>
      </c>
      <c r="C1815" s="71"/>
      <c r="D1815" s="72" t="s">
        <v>1219</v>
      </c>
      <c r="E1815" s="71" t="s">
        <v>5525</v>
      </c>
      <c r="F1815" s="71" t="s">
        <v>5526</v>
      </c>
      <c r="G1815" s="71"/>
      <c r="H1815" s="71" t="s">
        <v>1237</v>
      </c>
      <c r="I1815" s="71" t="s">
        <v>1215</v>
      </c>
      <c r="J1815" s="73">
        <v>0</v>
      </c>
      <c r="K1815" s="73">
        <v>14860</v>
      </c>
      <c r="L1815" s="73">
        <v>121957</v>
      </c>
      <c r="M1815" s="73">
        <v>11741.282839</v>
      </c>
      <c r="N1815" s="73">
        <v>0</v>
      </c>
      <c r="O1815" s="73">
        <v>45876</v>
      </c>
      <c r="P1815" s="73">
        <v>12863</v>
      </c>
      <c r="Q1815" s="73">
        <v>11303.284884999999</v>
      </c>
      <c r="R1815" s="73">
        <v>2010</v>
      </c>
      <c r="S1815" s="73">
        <v>2802</v>
      </c>
      <c r="T1815" s="73">
        <v>6201</v>
      </c>
      <c r="U1815" s="73">
        <v>2107.6487619999998</v>
      </c>
      <c r="V1815" s="73">
        <v>352</v>
      </c>
      <c r="W1815" s="73">
        <v>70728</v>
      </c>
      <c r="X1815" s="73">
        <v>4566.8366400000004</v>
      </c>
      <c r="Y1815" s="73">
        <v>4910.4235790000002</v>
      </c>
      <c r="Z1815" s="73">
        <v>281</v>
      </c>
      <c r="AA1815" s="73">
        <v>15252</v>
      </c>
      <c r="AB1815" s="73">
        <v>7436</v>
      </c>
      <c r="AC1815" s="73">
        <v>4526.7267339999999</v>
      </c>
      <c r="AD1815" s="75">
        <f t="shared" si="84"/>
        <v>1445001161.1690848</v>
      </c>
      <c r="AE1815" s="74">
        <f t="shared" si="85"/>
        <v>128158</v>
      </c>
      <c r="AF1815" s="75">
        <f t="shared" si="86"/>
        <v>11275.153803657086</v>
      </c>
    </row>
    <row r="1816" spans="1:32">
      <c r="A1816" s="69" t="s">
        <v>5927</v>
      </c>
      <c r="B1816" s="71" t="s">
        <v>5928</v>
      </c>
      <c r="C1816" s="71"/>
      <c r="D1816" s="72" t="s">
        <v>1219</v>
      </c>
      <c r="E1816" s="71" t="s">
        <v>1914</v>
      </c>
      <c r="F1816" s="71" t="s">
        <v>1915</v>
      </c>
      <c r="G1816" s="71"/>
      <c r="H1816" s="71" t="s">
        <v>1237</v>
      </c>
      <c r="I1816" s="71" t="s">
        <v>1215</v>
      </c>
      <c r="J1816" s="73">
        <v>3457</v>
      </c>
      <c r="K1816" s="73">
        <v>5124</v>
      </c>
      <c r="L1816" s="73">
        <v>283109</v>
      </c>
      <c r="M1816" s="73">
        <v>4260.0075889999998</v>
      </c>
      <c r="N1816" s="73">
        <v>0</v>
      </c>
      <c r="O1816" s="73">
        <v>7200</v>
      </c>
      <c r="P1816" s="73">
        <v>38338</v>
      </c>
      <c r="Q1816" s="73">
        <v>3126.7173990000001</v>
      </c>
      <c r="R1816" s="73">
        <v>1980</v>
      </c>
      <c r="S1816" s="73">
        <v>2650</v>
      </c>
      <c r="T1816" s="73">
        <v>117975</v>
      </c>
      <c r="U1816" s="73">
        <v>2019.7446010000001</v>
      </c>
      <c r="V1816" s="73">
        <v>198</v>
      </c>
      <c r="W1816" s="73">
        <v>9780</v>
      </c>
      <c r="X1816" s="73">
        <v>174475.9</v>
      </c>
      <c r="Y1816" s="73">
        <v>335.344291</v>
      </c>
      <c r="Z1816" s="73">
        <v>26</v>
      </c>
      <c r="AA1816" s="73">
        <v>14375</v>
      </c>
      <c r="AB1816" s="73">
        <v>120510</v>
      </c>
      <c r="AC1816" s="73">
        <v>509.88444500000003</v>
      </c>
      <c r="AD1816" s="75">
        <f t="shared" si="84"/>
        <v>1444325857.8171759</v>
      </c>
      <c r="AE1816" s="74">
        <f t="shared" si="85"/>
        <v>401084</v>
      </c>
      <c r="AF1816" s="75">
        <f t="shared" si="86"/>
        <v>3601.0557833700068</v>
      </c>
    </row>
    <row r="1817" spans="1:32">
      <c r="A1817" s="69" t="s">
        <v>5929</v>
      </c>
      <c r="B1817" s="71" t="s">
        <v>5930</v>
      </c>
      <c r="C1817" s="71"/>
      <c r="D1817" s="72" t="s">
        <v>1219</v>
      </c>
      <c r="E1817" s="71" t="s">
        <v>1898</v>
      </c>
      <c r="F1817" s="71" t="s">
        <v>1899</v>
      </c>
      <c r="G1817" s="71"/>
      <c r="H1817" s="71" t="s">
        <v>3718</v>
      </c>
      <c r="I1817" s="71" t="s">
        <v>1215</v>
      </c>
      <c r="J1817" s="73">
        <v>1085</v>
      </c>
      <c r="K1817" s="73">
        <v>118500</v>
      </c>
      <c r="L1817" s="73">
        <v>380766</v>
      </c>
      <c r="M1817" s="73">
        <v>3677.4533070000002</v>
      </c>
      <c r="N1817" s="73">
        <v>1365</v>
      </c>
      <c r="O1817" s="73">
        <v>18693</v>
      </c>
      <c r="P1817" s="73">
        <v>79411</v>
      </c>
      <c r="Q1817" s="73">
        <v>5313.9920679999996</v>
      </c>
      <c r="R1817" s="73">
        <v>1000</v>
      </c>
      <c r="S1817" s="73">
        <v>1890</v>
      </c>
      <c r="T1817" s="73">
        <v>31917</v>
      </c>
      <c r="U1817" s="73">
        <v>1373.352128</v>
      </c>
      <c r="V1817" s="73">
        <v>121</v>
      </c>
      <c r="W1817" s="73">
        <v>19000</v>
      </c>
      <c r="X1817" s="73">
        <v>25352</v>
      </c>
      <c r="Y1817" s="73">
        <v>2793.7462009999999</v>
      </c>
      <c r="Z1817" s="73">
        <v>121</v>
      </c>
      <c r="AA1817" s="73">
        <v>76230</v>
      </c>
      <c r="AB1817" s="73">
        <v>10243</v>
      </c>
      <c r="AC1817" s="73">
        <v>6291.0901089999998</v>
      </c>
      <c r="AD1817" s="75">
        <f t="shared" si="84"/>
        <v>1444082465.762538</v>
      </c>
      <c r="AE1817" s="74">
        <f t="shared" si="85"/>
        <v>412683</v>
      </c>
      <c r="AF1817" s="75">
        <f t="shared" si="86"/>
        <v>3499.2535814718271</v>
      </c>
    </row>
    <row r="1818" spans="1:32">
      <c r="A1818" s="69" t="s">
        <v>5931</v>
      </c>
      <c r="B1818" s="71" t="s">
        <v>5932</v>
      </c>
      <c r="C1818" s="71"/>
      <c r="D1818" s="72" t="s">
        <v>1215</v>
      </c>
      <c r="E1818" s="71" t="s">
        <v>5933</v>
      </c>
      <c r="F1818" s="71" t="s">
        <v>5934</v>
      </c>
      <c r="G1818" s="71"/>
      <c r="H1818" s="71" t="s">
        <v>1537</v>
      </c>
      <c r="I1818" s="71" t="s">
        <v>1215</v>
      </c>
      <c r="J1818" s="73">
        <v>1623701</v>
      </c>
      <c r="K1818" s="73">
        <v>2498000</v>
      </c>
      <c r="L1818" s="73">
        <v>230</v>
      </c>
      <c r="M1818" s="73">
        <v>2000852.526082</v>
      </c>
      <c r="N1818" s="73">
        <v>2060604</v>
      </c>
      <c r="O1818" s="73">
        <v>29904690</v>
      </c>
      <c r="P1818" s="73">
        <v>21.5</v>
      </c>
      <c r="Q1818" s="73">
        <v>17535842.883719999</v>
      </c>
      <c r="R1818" s="73">
        <v>1801431</v>
      </c>
      <c r="S1818" s="73">
        <v>2750010</v>
      </c>
      <c r="T1818" s="73">
        <v>430</v>
      </c>
      <c r="U1818" s="73">
        <v>2283884.411626</v>
      </c>
      <c r="V1818" s="73">
        <v>2065657</v>
      </c>
      <c r="W1818" s="73">
        <v>2950060</v>
      </c>
      <c r="X1818" s="73">
        <v>56</v>
      </c>
      <c r="Y1818" s="73">
        <v>2451287.05107</v>
      </c>
      <c r="Z1818" s="73">
        <v>414000</v>
      </c>
      <c r="AA1818" s="73">
        <v>29723610</v>
      </c>
      <c r="AB1818" s="73">
        <v>648.9</v>
      </c>
      <c r="AC1818" s="73">
        <v>2287588.9335790002</v>
      </c>
      <c r="AD1818" s="75">
        <f t="shared" si="84"/>
        <v>1442266377.99804</v>
      </c>
      <c r="AE1818" s="74">
        <f t="shared" si="85"/>
        <v>660</v>
      </c>
      <c r="AF1818" s="75">
        <f t="shared" si="86"/>
        <v>2185252.0878758179</v>
      </c>
    </row>
    <row r="1819" spans="1:32">
      <c r="A1819" s="69" t="s">
        <v>5935</v>
      </c>
      <c r="B1819" s="71" t="s">
        <v>3353</v>
      </c>
      <c r="C1819" s="71"/>
      <c r="D1819" s="72" t="s">
        <v>1219</v>
      </c>
      <c r="E1819" s="71" t="s">
        <v>3354</v>
      </c>
      <c r="F1819" s="71" t="s">
        <v>3355</v>
      </c>
      <c r="G1819" s="71"/>
      <c r="H1819" s="71" t="s">
        <v>1237</v>
      </c>
      <c r="I1819" s="71" t="s">
        <v>1215</v>
      </c>
      <c r="J1819" s="73">
        <v>10192</v>
      </c>
      <c r="K1819" s="73">
        <v>12457</v>
      </c>
      <c r="L1819" s="73">
        <v>127309</v>
      </c>
      <c r="M1819" s="73">
        <v>11317.963233</v>
      </c>
      <c r="N1819" s="73">
        <v>6214</v>
      </c>
      <c r="O1819" s="73">
        <v>1296987</v>
      </c>
      <c r="P1819" s="73">
        <v>13221</v>
      </c>
      <c r="Q1819" s="73">
        <v>12698.499239000001</v>
      </c>
      <c r="R1819" s="73">
        <v>0</v>
      </c>
      <c r="S1819" s="73">
        <v>0</v>
      </c>
      <c r="T1819" s="73">
        <v>0</v>
      </c>
      <c r="U1819" s="73">
        <v>0</v>
      </c>
      <c r="V1819" s="73">
        <v>11226</v>
      </c>
      <c r="W1819" s="73">
        <v>17193</v>
      </c>
      <c r="X1819" s="73">
        <v>24</v>
      </c>
      <c r="Y1819" s="73">
        <v>13878.958333</v>
      </c>
      <c r="Z1819" s="73">
        <v>14</v>
      </c>
      <c r="AA1819" s="73">
        <v>17193</v>
      </c>
      <c r="AB1819" s="73">
        <v>3812</v>
      </c>
      <c r="AC1819" s="73">
        <v>1376.2080269999999</v>
      </c>
      <c r="AD1819" s="75">
        <f t="shared" si="84"/>
        <v>1440878581.2299972</v>
      </c>
      <c r="AE1819" s="74">
        <f t="shared" si="85"/>
        <v>127309</v>
      </c>
      <c r="AF1819" s="75">
        <f t="shared" si="86"/>
        <v>11317.963233</v>
      </c>
    </row>
    <row r="1820" spans="1:32">
      <c r="A1820" s="69" t="s">
        <v>5936</v>
      </c>
      <c r="B1820" s="71" t="s">
        <v>5937</v>
      </c>
      <c r="C1820" s="71"/>
      <c r="D1820" s="72" t="s">
        <v>1215</v>
      </c>
      <c r="E1820" s="71" t="s">
        <v>1605</v>
      </c>
      <c r="F1820" s="71" t="s">
        <v>1606</v>
      </c>
      <c r="G1820" s="71"/>
      <c r="H1820" s="71" t="s">
        <v>1456</v>
      </c>
      <c r="I1820" s="71" t="s">
        <v>1215</v>
      </c>
      <c r="J1820" s="73">
        <v>0</v>
      </c>
      <c r="K1820" s="73">
        <v>0</v>
      </c>
      <c r="L1820" s="73">
        <v>0</v>
      </c>
      <c r="M1820" s="73">
        <v>0</v>
      </c>
      <c r="N1820" s="73">
        <v>325000</v>
      </c>
      <c r="O1820" s="73">
        <v>325000</v>
      </c>
      <c r="P1820" s="73">
        <v>12</v>
      </c>
      <c r="Q1820" s="73">
        <v>325000</v>
      </c>
      <c r="R1820" s="73">
        <v>232000</v>
      </c>
      <c r="S1820" s="73">
        <v>280000</v>
      </c>
      <c r="T1820" s="73">
        <v>5869</v>
      </c>
      <c r="U1820" s="73">
        <v>245090.13459999999</v>
      </c>
      <c r="V1820" s="73">
        <v>250000</v>
      </c>
      <c r="W1820" s="73">
        <v>461247</v>
      </c>
      <c r="X1820" s="73">
        <v>146</v>
      </c>
      <c r="Y1820" s="73">
        <v>332602.34931299998</v>
      </c>
      <c r="Z1820" s="73">
        <v>1627</v>
      </c>
      <c r="AA1820" s="73">
        <v>383500</v>
      </c>
      <c r="AB1820" s="73">
        <v>1173</v>
      </c>
      <c r="AC1820" s="73">
        <v>257459.89258099999</v>
      </c>
      <c r="AD1820" s="75">
        <f t="shared" si="84"/>
        <v>1438433999.9673998</v>
      </c>
      <c r="AE1820" s="74">
        <f t="shared" si="85"/>
        <v>5869</v>
      </c>
      <c r="AF1820" s="75">
        <f t="shared" si="86"/>
        <v>245090.13459999996</v>
      </c>
    </row>
    <row r="1821" spans="1:32">
      <c r="A1821" s="69" t="s">
        <v>5938</v>
      </c>
      <c r="B1821" s="71" t="s">
        <v>5939</v>
      </c>
      <c r="C1821" s="71"/>
      <c r="D1821" s="72" t="s">
        <v>1219</v>
      </c>
      <c r="E1821" s="71" t="s">
        <v>5525</v>
      </c>
      <c r="F1821" s="71" t="s">
        <v>5526</v>
      </c>
      <c r="G1821" s="71"/>
      <c r="H1821" s="71" t="s">
        <v>1237</v>
      </c>
      <c r="I1821" s="71" t="s">
        <v>1215</v>
      </c>
      <c r="J1821" s="73">
        <v>532</v>
      </c>
      <c r="K1821" s="73">
        <v>112500</v>
      </c>
      <c r="L1821" s="73">
        <v>229711</v>
      </c>
      <c r="M1821" s="73">
        <v>6153.9692459999997</v>
      </c>
      <c r="N1821" s="73">
        <v>708</v>
      </c>
      <c r="O1821" s="73">
        <v>35653</v>
      </c>
      <c r="P1821" s="73">
        <v>73503</v>
      </c>
      <c r="Q1821" s="73">
        <v>3189.0280349999998</v>
      </c>
      <c r="R1821" s="73">
        <v>6380</v>
      </c>
      <c r="S1821" s="73">
        <v>6380</v>
      </c>
      <c r="T1821" s="73">
        <v>3480</v>
      </c>
      <c r="U1821" s="73">
        <v>6380</v>
      </c>
      <c r="V1821" s="73">
        <v>700</v>
      </c>
      <c r="W1821" s="73">
        <v>6900</v>
      </c>
      <c r="X1821" s="73">
        <v>1009</v>
      </c>
      <c r="Y1821" s="73">
        <v>1265.999996</v>
      </c>
      <c r="Z1821" s="73">
        <v>1206</v>
      </c>
      <c r="AA1821" s="73">
        <v>11295</v>
      </c>
      <c r="AB1821" s="73">
        <v>558</v>
      </c>
      <c r="AC1821" s="73">
        <v>4100.9856630000004</v>
      </c>
      <c r="AD1821" s="75">
        <f t="shared" si="84"/>
        <v>1435836829.467906</v>
      </c>
      <c r="AE1821" s="74">
        <f t="shared" si="85"/>
        <v>233191</v>
      </c>
      <c r="AF1821" s="75">
        <f t="shared" si="86"/>
        <v>6157.3423908637387</v>
      </c>
    </row>
    <row r="1822" spans="1:32">
      <c r="A1822" s="69" t="s">
        <v>5940</v>
      </c>
      <c r="B1822" s="71" t="s">
        <v>5941</v>
      </c>
      <c r="C1822" s="71"/>
      <c r="D1822" s="72" t="s">
        <v>1215</v>
      </c>
      <c r="E1822" s="71" t="s">
        <v>5942</v>
      </c>
      <c r="F1822" s="71" t="s">
        <v>5943</v>
      </c>
      <c r="G1822" s="71"/>
      <c r="H1822" s="71" t="s">
        <v>5944</v>
      </c>
      <c r="I1822" s="71" t="s">
        <v>1215</v>
      </c>
      <c r="J1822" s="73">
        <v>120000</v>
      </c>
      <c r="K1822" s="73">
        <v>209000</v>
      </c>
      <c r="L1822" s="73">
        <v>6405</v>
      </c>
      <c r="M1822" s="73">
        <v>134644.65260999999</v>
      </c>
      <c r="N1822" s="73">
        <v>192000</v>
      </c>
      <c r="O1822" s="73">
        <v>375000</v>
      </c>
      <c r="P1822" s="73">
        <v>69</v>
      </c>
      <c r="Q1822" s="73">
        <v>210768.11593900001</v>
      </c>
      <c r="R1822" s="73">
        <v>140000</v>
      </c>
      <c r="S1822" s="73">
        <v>210000</v>
      </c>
      <c r="T1822" s="73">
        <v>3347</v>
      </c>
      <c r="U1822" s="73">
        <v>171072.00477599999</v>
      </c>
      <c r="V1822" s="73">
        <v>18307</v>
      </c>
      <c r="W1822" s="73">
        <v>243243</v>
      </c>
      <c r="X1822" s="73">
        <v>539</v>
      </c>
      <c r="Y1822" s="73">
        <v>157849.936915</v>
      </c>
      <c r="Z1822" s="73">
        <v>30</v>
      </c>
      <c r="AA1822" s="73">
        <v>384000</v>
      </c>
      <c r="AB1822" s="73">
        <v>214694</v>
      </c>
      <c r="AC1822" s="73">
        <v>2141.6282190000002</v>
      </c>
      <c r="AD1822" s="75">
        <f t="shared" si="84"/>
        <v>1434976999.952322</v>
      </c>
      <c r="AE1822" s="74">
        <f t="shared" si="85"/>
        <v>9752</v>
      </c>
      <c r="AF1822" s="75">
        <f t="shared" si="86"/>
        <v>147146.94421168193</v>
      </c>
    </row>
    <row r="1823" spans="1:32">
      <c r="A1823" s="69" t="s">
        <v>5945</v>
      </c>
      <c r="B1823" s="71" t="s">
        <v>5946</v>
      </c>
      <c r="C1823" s="71"/>
      <c r="D1823" s="72" t="s">
        <v>1215</v>
      </c>
      <c r="E1823" s="71" t="s">
        <v>5947</v>
      </c>
      <c r="F1823" s="71" t="s">
        <v>5948</v>
      </c>
      <c r="G1823" s="71"/>
      <c r="H1823" s="71" t="s">
        <v>1237</v>
      </c>
      <c r="I1823" s="71" t="s">
        <v>1215</v>
      </c>
      <c r="J1823" s="73">
        <v>27779</v>
      </c>
      <c r="K1823" s="73">
        <v>44594</v>
      </c>
      <c r="L1823" s="73">
        <v>11545</v>
      </c>
      <c r="M1823" s="73">
        <v>41528.120998999999</v>
      </c>
      <c r="N1823" s="73">
        <v>0</v>
      </c>
      <c r="O1823" s="73">
        <v>274590</v>
      </c>
      <c r="P1823" s="73">
        <v>7038</v>
      </c>
      <c r="Q1823" s="73">
        <v>38578.457616</v>
      </c>
      <c r="R1823" s="73">
        <v>27691</v>
      </c>
      <c r="S1823" s="73">
        <v>29660</v>
      </c>
      <c r="T1823" s="73">
        <v>34064</v>
      </c>
      <c r="U1823" s="73">
        <v>28040.570335</v>
      </c>
      <c r="V1823" s="73">
        <v>832</v>
      </c>
      <c r="W1823" s="73">
        <v>65000</v>
      </c>
      <c r="X1823" s="73">
        <v>15303</v>
      </c>
      <c r="Y1823" s="73">
        <v>30823.282501000002</v>
      </c>
      <c r="Z1823" s="73">
        <v>730.83</v>
      </c>
      <c r="AA1823" s="73">
        <v>1997400</v>
      </c>
      <c r="AB1823" s="73">
        <v>30266.75332</v>
      </c>
      <c r="AC1823" s="73">
        <v>34862.455971000003</v>
      </c>
      <c r="AD1823" s="75">
        <f t="shared" si="84"/>
        <v>1434616144.8248949</v>
      </c>
      <c r="AE1823" s="74">
        <f t="shared" si="85"/>
        <v>45609</v>
      </c>
      <c r="AF1823" s="75">
        <f t="shared" si="86"/>
        <v>31454.672209978184</v>
      </c>
    </row>
    <row r="1824" spans="1:32">
      <c r="A1824" s="69" t="s">
        <v>5949</v>
      </c>
      <c r="B1824" s="71" t="s">
        <v>5950</v>
      </c>
      <c r="C1824" s="71"/>
      <c r="D1824" s="72" t="s">
        <v>1219</v>
      </c>
      <c r="E1824" s="71" t="s">
        <v>5951</v>
      </c>
      <c r="F1824" s="71" t="s">
        <v>5952</v>
      </c>
      <c r="G1824" s="71"/>
      <c r="H1824" s="71" t="s">
        <v>1237</v>
      </c>
      <c r="I1824" s="71" t="s">
        <v>1219</v>
      </c>
      <c r="J1824" s="73">
        <v>1050</v>
      </c>
      <c r="K1824" s="73">
        <v>2005</v>
      </c>
      <c r="L1824" s="73">
        <v>808513</v>
      </c>
      <c r="M1824" s="73">
        <v>1733.4415289999999</v>
      </c>
      <c r="N1824" s="73">
        <v>0</v>
      </c>
      <c r="O1824" s="73">
        <v>24860</v>
      </c>
      <c r="P1824" s="73">
        <v>107049</v>
      </c>
      <c r="Q1824" s="73">
        <v>2068.9139100000002</v>
      </c>
      <c r="R1824" s="73">
        <v>1000</v>
      </c>
      <c r="S1824" s="73">
        <v>1310</v>
      </c>
      <c r="T1824" s="73">
        <v>27499</v>
      </c>
      <c r="U1824" s="73">
        <v>1195.666383</v>
      </c>
      <c r="V1824" s="73">
        <v>24</v>
      </c>
      <c r="W1824" s="73">
        <v>5400</v>
      </c>
      <c r="X1824" s="73">
        <v>34242.1</v>
      </c>
      <c r="Y1824" s="73">
        <v>609.83785699999999</v>
      </c>
      <c r="Z1824" s="73">
        <v>0</v>
      </c>
      <c r="AA1824" s="73">
        <v>3068</v>
      </c>
      <c r="AB1824" s="73">
        <v>108534</v>
      </c>
      <c r="AC1824" s="73">
        <v>1308.580025</v>
      </c>
      <c r="AD1824" s="75">
        <f t="shared" si="84"/>
        <v>1434389640.802494</v>
      </c>
      <c r="AE1824" s="74">
        <f t="shared" si="85"/>
        <v>836012</v>
      </c>
      <c r="AF1824" s="75">
        <f t="shared" si="86"/>
        <v>1715.7524542739745</v>
      </c>
    </row>
    <row r="1825" spans="1:32">
      <c r="A1825" s="69" t="s">
        <v>5953</v>
      </c>
      <c r="B1825" s="71" t="s">
        <v>5954</v>
      </c>
      <c r="C1825" s="71"/>
      <c r="D1825" s="72" t="s">
        <v>1215</v>
      </c>
      <c r="E1825" s="71" t="s">
        <v>2655</v>
      </c>
      <c r="F1825" s="71" t="s">
        <v>2656</v>
      </c>
      <c r="G1825" s="71"/>
      <c r="H1825" s="71" t="s">
        <v>1237</v>
      </c>
      <c r="I1825" s="71" t="s">
        <v>1219</v>
      </c>
      <c r="J1825" s="73">
        <v>0</v>
      </c>
      <c r="K1825" s="73">
        <v>0</v>
      </c>
      <c r="L1825" s="73">
        <v>0</v>
      </c>
      <c r="M1825" s="73">
        <v>0</v>
      </c>
      <c r="N1825" s="73">
        <v>463115</v>
      </c>
      <c r="O1825" s="73">
        <v>753428</v>
      </c>
      <c r="P1825" s="73">
        <v>214</v>
      </c>
      <c r="Q1825" s="73">
        <v>554152.76635499997</v>
      </c>
      <c r="R1825" s="73">
        <v>417672</v>
      </c>
      <c r="S1825" s="73">
        <v>835344</v>
      </c>
      <c r="T1825" s="73">
        <v>2869</v>
      </c>
      <c r="U1825" s="73">
        <v>499270.74380900001</v>
      </c>
      <c r="V1825" s="73">
        <v>14730</v>
      </c>
      <c r="W1825" s="73">
        <v>17400990</v>
      </c>
      <c r="X1825" s="73">
        <v>15924</v>
      </c>
      <c r="Y1825" s="73">
        <v>141390.93387099999</v>
      </c>
      <c r="Z1825" s="73">
        <v>0</v>
      </c>
      <c r="AA1825" s="73">
        <v>14850000</v>
      </c>
      <c r="AB1825" s="73">
        <v>385542</v>
      </c>
      <c r="AC1825" s="73">
        <v>6467.7168789999996</v>
      </c>
      <c r="AD1825" s="75">
        <f t="shared" si="84"/>
        <v>1432407763.9880211</v>
      </c>
      <c r="AE1825" s="74">
        <f t="shared" si="85"/>
        <v>2869</v>
      </c>
      <c r="AF1825" s="75">
        <f t="shared" si="86"/>
        <v>499270.74380900007</v>
      </c>
    </row>
    <row r="1826" spans="1:32">
      <c r="A1826" s="69" t="s">
        <v>5955</v>
      </c>
      <c r="B1826" s="71" t="s">
        <v>5956</v>
      </c>
      <c r="C1826" s="71"/>
      <c r="D1826" s="72" t="s">
        <v>1219</v>
      </c>
      <c r="E1826" s="71" t="s">
        <v>4745</v>
      </c>
      <c r="F1826" s="71" t="s">
        <v>4746</v>
      </c>
      <c r="G1826" s="71"/>
      <c r="H1826" s="71" t="s">
        <v>1237</v>
      </c>
      <c r="I1826" s="71" t="s">
        <v>1215</v>
      </c>
      <c r="J1826" s="73">
        <v>0</v>
      </c>
      <c r="K1826" s="73">
        <v>13060</v>
      </c>
      <c r="L1826" s="73">
        <v>133491</v>
      </c>
      <c r="M1826" s="73">
        <v>10146.052291</v>
      </c>
      <c r="N1826" s="73">
        <v>0</v>
      </c>
      <c r="O1826" s="73">
        <v>577677</v>
      </c>
      <c r="P1826" s="73">
        <v>23003.25</v>
      </c>
      <c r="Q1826" s="73">
        <v>6853.9959120000003</v>
      </c>
      <c r="R1826" s="73">
        <v>2240</v>
      </c>
      <c r="S1826" s="73">
        <v>3304</v>
      </c>
      <c r="T1826" s="73">
        <v>25887</v>
      </c>
      <c r="U1826" s="73">
        <v>3000.7494029999998</v>
      </c>
      <c r="V1826" s="73">
        <v>34</v>
      </c>
      <c r="W1826" s="73">
        <v>493920</v>
      </c>
      <c r="X1826" s="73">
        <v>138139.78623</v>
      </c>
      <c r="Y1826" s="73">
        <v>295.46082100000001</v>
      </c>
      <c r="Z1826" s="73">
        <v>8</v>
      </c>
      <c r="AA1826" s="73">
        <v>11754</v>
      </c>
      <c r="AB1826" s="73">
        <v>110884.02</v>
      </c>
      <c r="AC1826" s="73">
        <v>1896.8503909999999</v>
      </c>
      <c r="AD1826" s="75">
        <f t="shared" si="84"/>
        <v>1432087066.173342</v>
      </c>
      <c r="AE1826" s="74">
        <f t="shared" si="85"/>
        <v>159378</v>
      </c>
      <c r="AF1826" s="75">
        <f t="shared" si="86"/>
        <v>8985.4751984172344</v>
      </c>
    </row>
    <row r="1827" spans="1:32">
      <c r="A1827" s="69" t="s">
        <v>5957</v>
      </c>
      <c r="B1827" s="71" t="s">
        <v>5958</v>
      </c>
      <c r="C1827" s="71"/>
      <c r="D1827" s="72" t="s">
        <v>1219</v>
      </c>
      <c r="E1827" s="71" t="s">
        <v>5959</v>
      </c>
      <c r="F1827" s="71" t="s">
        <v>5960</v>
      </c>
      <c r="G1827" s="71"/>
      <c r="H1827" s="71" t="s">
        <v>1237</v>
      </c>
      <c r="I1827" s="71" t="s">
        <v>1215</v>
      </c>
      <c r="J1827" s="73">
        <v>430</v>
      </c>
      <c r="K1827" s="73">
        <v>28816</v>
      </c>
      <c r="L1827" s="73">
        <v>58388</v>
      </c>
      <c r="M1827" s="73">
        <v>22979.525033000002</v>
      </c>
      <c r="N1827" s="73">
        <v>0</v>
      </c>
      <c r="O1827" s="73">
        <v>276432</v>
      </c>
      <c r="P1827" s="73">
        <v>79068.14</v>
      </c>
      <c r="Q1827" s="73">
        <v>2335.624444</v>
      </c>
      <c r="R1827" s="73">
        <v>115</v>
      </c>
      <c r="S1827" s="73">
        <v>13200</v>
      </c>
      <c r="T1827" s="73">
        <v>24144.14</v>
      </c>
      <c r="U1827" s="73">
        <v>3622.965651</v>
      </c>
      <c r="V1827" s="73">
        <v>58</v>
      </c>
      <c r="W1827" s="73">
        <v>27099</v>
      </c>
      <c r="X1827" s="73">
        <v>83485.399999999994</v>
      </c>
      <c r="Y1827" s="73">
        <v>493.54452600000002</v>
      </c>
      <c r="Z1827" s="73">
        <v>0</v>
      </c>
      <c r="AA1827" s="73">
        <v>1125650</v>
      </c>
      <c r="AB1827" s="73">
        <v>147544.12</v>
      </c>
      <c r="AC1827" s="73">
        <v>589.33884799999998</v>
      </c>
      <c r="AD1827" s="75">
        <f t="shared" si="84"/>
        <v>1429201897.5197392</v>
      </c>
      <c r="AE1827" s="74">
        <f t="shared" si="85"/>
        <v>82532.14</v>
      </c>
      <c r="AF1827" s="75">
        <f t="shared" si="86"/>
        <v>17316.913114330237</v>
      </c>
    </row>
    <row r="1828" spans="1:32">
      <c r="A1828" s="69" t="s">
        <v>5961</v>
      </c>
      <c r="B1828" s="71" t="s">
        <v>5962</v>
      </c>
      <c r="C1828" s="71"/>
      <c r="D1828" s="72" t="s">
        <v>1219</v>
      </c>
      <c r="E1828" s="71" t="s">
        <v>3159</v>
      </c>
      <c r="F1828" s="71" t="s">
        <v>3160</v>
      </c>
      <c r="G1828" s="71"/>
      <c r="H1828" s="71" t="s">
        <v>1611</v>
      </c>
      <c r="I1828" s="71" t="s">
        <v>1215</v>
      </c>
      <c r="J1828" s="73">
        <v>42780</v>
      </c>
      <c r="K1828" s="73">
        <v>53926</v>
      </c>
      <c r="L1828" s="73">
        <v>26939</v>
      </c>
      <c r="M1828" s="73">
        <v>49377.330148000001</v>
      </c>
      <c r="N1828" s="73">
        <v>2206</v>
      </c>
      <c r="O1828" s="73">
        <v>120136</v>
      </c>
      <c r="P1828" s="73">
        <v>2735</v>
      </c>
      <c r="Q1828" s="73">
        <v>42203.806436999999</v>
      </c>
      <c r="R1828" s="73">
        <v>6500</v>
      </c>
      <c r="S1828" s="73">
        <v>27000</v>
      </c>
      <c r="T1828" s="73">
        <v>11637</v>
      </c>
      <c r="U1828" s="73">
        <v>8420.3961459999991</v>
      </c>
      <c r="V1828" s="73">
        <v>6822</v>
      </c>
      <c r="W1828" s="73">
        <v>70552</v>
      </c>
      <c r="X1828" s="73">
        <v>4153</v>
      </c>
      <c r="Y1828" s="73">
        <v>11501.580397</v>
      </c>
      <c r="Z1828" s="73">
        <v>2952</v>
      </c>
      <c r="AA1828" s="73">
        <v>446120</v>
      </c>
      <c r="AB1828" s="73">
        <v>4840</v>
      </c>
      <c r="AC1828" s="73">
        <v>33236.992353000001</v>
      </c>
      <c r="AD1828" s="75">
        <f t="shared" si="84"/>
        <v>1428164046.8079739</v>
      </c>
      <c r="AE1828" s="74">
        <f t="shared" si="85"/>
        <v>38576</v>
      </c>
      <c r="AF1828" s="75">
        <f t="shared" si="86"/>
        <v>37022.087484652991</v>
      </c>
    </row>
    <row r="1829" spans="1:32">
      <c r="A1829" s="69" t="s">
        <v>5963</v>
      </c>
      <c r="B1829" s="71" t="s">
        <v>5964</v>
      </c>
      <c r="C1829" s="71"/>
      <c r="D1829" s="72" t="s">
        <v>1215</v>
      </c>
      <c r="E1829" s="71" t="s">
        <v>2021</v>
      </c>
      <c r="F1829" s="71" t="s">
        <v>2022</v>
      </c>
      <c r="G1829" s="71"/>
      <c r="H1829" s="71" t="s">
        <v>1237</v>
      </c>
      <c r="I1829" s="71" t="s">
        <v>1219</v>
      </c>
      <c r="J1829" s="73">
        <v>18318</v>
      </c>
      <c r="K1829" s="73">
        <v>29076</v>
      </c>
      <c r="L1829" s="73">
        <v>55788</v>
      </c>
      <c r="M1829" s="73">
        <v>25502.241784999998</v>
      </c>
      <c r="N1829" s="73">
        <v>5981</v>
      </c>
      <c r="O1829" s="73">
        <v>308153</v>
      </c>
      <c r="P1829" s="73">
        <v>7936</v>
      </c>
      <c r="Q1829" s="73">
        <v>25010.107037000002</v>
      </c>
      <c r="R1829" s="73">
        <v>14216</v>
      </c>
      <c r="S1829" s="73">
        <v>17126</v>
      </c>
      <c r="T1829" s="73">
        <v>342</v>
      </c>
      <c r="U1829" s="73">
        <v>15229.260229</v>
      </c>
      <c r="V1829" s="73">
        <v>15336</v>
      </c>
      <c r="W1829" s="73">
        <v>41102</v>
      </c>
      <c r="X1829" s="73">
        <v>183</v>
      </c>
      <c r="Y1829" s="73">
        <v>23332.295081</v>
      </c>
      <c r="Z1829" s="73">
        <v>300</v>
      </c>
      <c r="AA1829" s="73">
        <v>985050</v>
      </c>
      <c r="AB1829" s="73">
        <v>3556.9466600000001</v>
      </c>
      <c r="AC1829" s="73">
        <v>18953.470494000001</v>
      </c>
      <c r="AD1829" s="75">
        <f t="shared" si="84"/>
        <v>1427927471.6998978</v>
      </c>
      <c r="AE1829" s="74">
        <f t="shared" si="85"/>
        <v>56130</v>
      </c>
      <c r="AF1829" s="75">
        <f t="shared" si="86"/>
        <v>25439.6485248512</v>
      </c>
    </row>
    <row r="1830" spans="1:32">
      <c r="A1830" s="69" t="s">
        <v>5965</v>
      </c>
      <c r="B1830" s="71" t="s">
        <v>5966</v>
      </c>
      <c r="C1830" s="71"/>
      <c r="D1830" s="72" t="s">
        <v>1219</v>
      </c>
      <c r="E1830" s="71" t="s">
        <v>5739</v>
      </c>
      <c r="F1830" s="71" t="s">
        <v>5740</v>
      </c>
      <c r="G1830" s="71"/>
      <c r="H1830" s="71" t="s">
        <v>1237</v>
      </c>
      <c r="I1830" s="71" t="s">
        <v>1219</v>
      </c>
      <c r="J1830" s="73">
        <v>1057</v>
      </c>
      <c r="K1830" s="73">
        <v>2595</v>
      </c>
      <c r="L1830" s="73">
        <v>627970</v>
      </c>
      <c r="M1830" s="73">
        <v>2273.7416750000002</v>
      </c>
      <c r="N1830" s="73">
        <v>0</v>
      </c>
      <c r="O1830" s="73">
        <v>105484</v>
      </c>
      <c r="P1830" s="73">
        <v>64084</v>
      </c>
      <c r="Q1830" s="73">
        <v>1885.4978619999999</v>
      </c>
      <c r="R1830" s="73">
        <v>0</v>
      </c>
      <c r="S1830" s="73">
        <v>0</v>
      </c>
      <c r="T1830" s="73">
        <v>0</v>
      </c>
      <c r="U1830" s="73">
        <v>0</v>
      </c>
      <c r="V1830" s="73">
        <v>1</v>
      </c>
      <c r="W1830" s="73">
        <v>17702</v>
      </c>
      <c r="X1830" s="73">
        <v>44058</v>
      </c>
      <c r="Y1830" s="73">
        <v>1706.0942150000001</v>
      </c>
      <c r="Z1830" s="73">
        <v>0</v>
      </c>
      <c r="AA1830" s="73">
        <v>4632240</v>
      </c>
      <c r="AB1830" s="73">
        <v>208335.54164000001</v>
      </c>
      <c r="AC1830" s="73">
        <v>1828.994093</v>
      </c>
      <c r="AD1830" s="75">
        <f t="shared" si="84"/>
        <v>1427841559.6497502</v>
      </c>
      <c r="AE1830" s="74">
        <f t="shared" si="85"/>
        <v>627970</v>
      </c>
      <c r="AF1830" s="75">
        <f t="shared" si="86"/>
        <v>2273.7416750000002</v>
      </c>
    </row>
    <row r="1831" spans="1:32">
      <c r="A1831" s="69" t="s">
        <v>5967</v>
      </c>
      <c r="B1831" s="71" t="s">
        <v>5968</v>
      </c>
      <c r="C1831" s="71"/>
      <c r="D1831" s="72" t="s">
        <v>1219</v>
      </c>
      <c r="E1831" s="71" t="s">
        <v>5171</v>
      </c>
      <c r="F1831" s="71" t="s">
        <v>5172</v>
      </c>
      <c r="G1831" s="71"/>
      <c r="H1831" s="71" t="s">
        <v>1237</v>
      </c>
      <c r="I1831" s="71" t="s">
        <v>1215</v>
      </c>
      <c r="J1831" s="73">
        <v>30300</v>
      </c>
      <c r="K1831" s="73">
        <v>30300</v>
      </c>
      <c r="L1831" s="73">
        <v>23.4</v>
      </c>
      <c r="M1831" s="73">
        <v>30300</v>
      </c>
      <c r="N1831" s="73">
        <v>63</v>
      </c>
      <c r="O1831" s="73">
        <v>75600</v>
      </c>
      <c r="P1831" s="73">
        <v>147198.09</v>
      </c>
      <c r="Q1831" s="73">
        <v>206.14189500000001</v>
      </c>
      <c r="R1831" s="73">
        <v>83</v>
      </c>
      <c r="S1831" s="73">
        <v>71700</v>
      </c>
      <c r="T1831" s="73">
        <v>85387.1</v>
      </c>
      <c r="U1831" s="73">
        <v>16692.198466000002</v>
      </c>
      <c r="V1831" s="73">
        <v>41</v>
      </c>
      <c r="W1831" s="73">
        <v>215946</v>
      </c>
      <c r="X1831" s="73">
        <v>1964407.66805</v>
      </c>
      <c r="Y1831" s="73">
        <v>241.73642899999999</v>
      </c>
      <c r="Z1831" s="73">
        <v>0</v>
      </c>
      <c r="AA1831" s="73">
        <v>174017.4</v>
      </c>
      <c r="AB1831" s="73">
        <v>530942.79989999998</v>
      </c>
      <c r="AC1831" s="73">
        <v>511.46360099999998</v>
      </c>
      <c r="AD1831" s="75">
        <f t="shared" si="84"/>
        <v>1426007439.6361887</v>
      </c>
      <c r="AE1831" s="74">
        <f t="shared" si="85"/>
        <v>85410.5</v>
      </c>
      <c r="AF1831" s="75">
        <f t="shared" si="86"/>
        <v>16695.926608978858</v>
      </c>
    </row>
    <row r="1832" spans="1:32">
      <c r="A1832" s="69" t="s">
        <v>5969</v>
      </c>
      <c r="B1832" s="71" t="s">
        <v>5105</v>
      </c>
      <c r="C1832" s="71"/>
      <c r="D1832" s="72" t="s">
        <v>1215</v>
      </c>
      <c r="E1832" s="71" t="s">
        <v>4588</v>
      </c>
      <c r="F1832" s="71" t="s">
        <v>4589</v>
      </c>
      <c r="G1832" s="71"/>
      <c r="H1832" s="71" t="s">
        <v>1237</v>
      </c>
      <c r="I1832" s="71" t="s">
        <v>1215</v>
      </c>
      <c r="J1832" s="73">
        <v>0</v>
      </c>
      <c r="K1832" s="73">
        <v>200235</v>
      </c>
      <c r="L1832" s="73">
        <v>5418</v>
      </c>
      <c r="M1832" s="73">
        <v>186606.13251699999</v>
      </c>
      <c r="N1832" s="73">
        <v>1324</v>
      </c>
      <c r="O1832" s="73">
        <v>223200</v>
      </c>
      <c r="P1832" s="73">
        <v>532</v>
      </c>
      <c r="Q1832" s="73">
        <v>184177.29511000001</v>
      </c>
      <c r="R1832" s="73">
        <v>2400</v>
      </c>
      <c r="S1832" s="73">
        <v>200235</v>
      </c>
      <c r="T1832" s="73">
        <v>7730</v>
      </c>
      <c r="U1832" s="73">
        <v>53613.701416999997</v>
      </c>
      <c r="V1832" s="73">
        <v>4335</v>
      </c>
      <c r="W1832" s="73">
        <v>245250</v>
      </c>
      <c r="X1832" s="73">
        <v>1308.6663000000001</v>
      </c>
      <c r="Y1832" s="73">
        <v>13204.156086999999</v>
      </c>
      <c r="Z1832" s="73">
        <v>1411</v>
      </c>
      <c r="AA1832" s="73">
        <v>206427.9</v>
      </c>
      <c r="AB1832" s="73">
        <v>3928</v>
      </c>
      <c r="AC1832" s="73">
        <v>6021.7952009999999</v>
      </c>
      <c r="AD1832" s="75">
        <f t="shared" si="84"/>
        <v>1425465937.930516</v>
      </c>
      <c r="AE1832" s="74">
        <f t="shared" si="85"/>
        <v>13148</v>
      </c>
      <c r="AF1832" s="75">
        <f t="shared" si="86"/>
        <v>108416.94082221753</v>
      </c>
    </row>
    <row r="1833" spans="1:32">
      <c r="A1833" s="69" t="s">
        <v>5970</v>
      </c>
      <c r="B1833" s="71" t="s">
        <v>5971</v>
      </c>
      <c r="C1833" s="71"/>
      <c r="D1833" s="72" t="s">
        <v>1215</v>
      </c>
      <c r="E1833" s="71" t="s">
        <v>5972</v>
      </c>
      <c r="F1833" s="71" t="s">
        <v>5973</v>
      </c>
      <c r="G1833" s="71"/>
      <c r="H1833" s="71" t="s">
        <v>1237</v>
      </c>
      <c r="I1833" s="71" t="s">
        <v>1219</v>
      </c>
      <c r="J1833" s="73">
        <v>91890</v>
      </c>
      <c r="K1833" s="73">
        <v>102090</v>
      </c>
      <c r="L1833" s="73">
        <v>2113</v>
      </c>
      <c r="M1833" s="73">
        <v>87450.494078999996</v>
      </c>
      <c r="N1833" s="73">
        <v>3260</v>
      </c>
      <c r="O1833" s="73">
        <v>195630</v>
      </c>
      <c r="P1833" s="73">
        <v>1047</v>
      </c>
      <c r="Q1833" s="73">
        <v>81109.611239000005</v>
      </c>
      <c r="R1833" s="73">
        <v>84930</v>
      </c>
      <c r="S1833" s="73">
        <v>102090</v>
      </c>
      <c r="T1833" s="73">
        <v>15161</v>
      </c>
      <c r="U1833" s="73">
        <v>81730.989772000001</v>
      </c>
      <c r="V1833" s="73">
        <v>2917</v>
      </c>
      <c r="W1833" s="73">
        <v>191139</v>
      </c>
      <c r="X1833" s="73">
        <v>169166.79925000001</v>
      </c>
      <c r="Y1833" s="73">
        <v>4007.6409250000002</v>
      </c>
      <c r="Z1833" s="73">
        <v>17</v>
      </c>
      <c r="AA1833" s="73">
        <v>209340</v>
      </c>
      <c r="AB1833" s="73">
        <v>190723.96999000001</v>
      </c>
      <c r="AC1833" s="73">
        <v>3309.888551</v>
      </c>
      <c r="AD1833" s="75">
        <f t="shared" si="84"/>
        <v>1423906429.9222188</v>
      </c>
      <c r="AE1833" s="74">
        <f t="shared" si="85"/>
        <v>17274</v>
      </c>
      <c r="AF1833" s="75">
        <f t="shared" si="86"/>
        <v>82430.614213396941</v>
      </c>
    </row>
    <row r="1834" spans="1:32">
      <c r="A1834" s="69" t="s">
        <v>5974</v>
      </c>
      <c r="B1834" s="71" t="s">
        <v>5975</v>
      </c>
      <c r="C1834" s="71"/>
      <c r="D1834" s="72" t="s">
        <v>1219</v>
      </c>
      <c r="E1834" s="71" t="s">
        <v>5976</v>
      </c>
      <c r="F1834" s="71" t="s">
        <v>5977</v>
      </c>
      <c r="G1834" s="71"/>
      <c r="H1834" s="71" t="s">
        <v>1237</v>
      </c>
      <c r="I1834" s="71" t="s">
        <v>1215</v>
      </c>
      <c r="J1834" s="73">
        <v>20805</v>
      </c>
      <c r="K1834" s="73">
        <v>47015</v>
      </c>
      <c r="L1834" s="73">
        <v>32998</v>
      </c>
      <c r="M1834" s="73">
        <v>38779.780770999998</v>
      </c>
      <c r="N1834" s="73">
        <v>11621</v>
      </c>
      <c r="O1834" s="73">
        <v>475695</v>
      </c>
      <c r="P1834" s="73">
        <v>3526</v>
      </c>
      <c r="Q1834" s="73">
        <v>41211.925839000003</v>
      </c>
      <c r="R1834" s="73">
        <v>15500</v>
      </c>
      <c r="S1834" s="73">
        <v>30025</v>
      </c>
      <c r="T1834" s="73">
        <v>8148</v>
      </c>
      <c r="U1834" s="73">
        <v>17501.715998</v>
      </c>
      <c r="V1834" s="73">
        <v>18208</v>
      </c>
      <c r="W1834" s="73">
        <v>56850</v>
      </c>
      <c r="X1834" s="73">
        <v>2081</v>
      </c>
      <c r="Y1834" s="73">
        <v>25912.699250999998</v>
      </c>
      <c r="Z1834" s="73">
        <v>0</v>
      </c>
      <c r="AA1834" s="73">
        <v>55500</v>
      </c>
      <c r="AB1834" s="73">
        <v>1142</v>
      </c>
      <c r="AC1834" s="73">
        <v>38569.232924000004</v>
      </c>
      <c r="AD1834" s="75">
        <f t="shared" si="84"/>
        <v>1422259187.8331621</v>
      </c>
      <c r="AE1834" s="74">
        <f t="shared" si="85"/>
        <v>41146</v>
      </c>
      <c r="AF1834" s="75">
        <f t="shared" si="86"/>
        <v>34566.159233781218</v>
      </c>
    </row>
    <row r="1835" spans="1:32">
      <c r="A1835" s="69" t="s">
        <v>5978</v>
      </c>
      <c r="B1835" s="71" t="s">
        <v>5979</v>
      </c>
      <c r="C1835" s="71"/>
      <c r="D1835" s="72" t="s">
        <v>1215</v>
      </c>
      <c r="E1835" s="71" t="s">
        <v>3915</v>
      </c>
      <c r="F1835" s="71" t="s">
        <v>3916</v>
      </c>
      <c r="G1835" s="71"/>
      <c r="H1835" s="71" t="s">
        <v>1224</v>
      </c>
      <c r="I1835" s="71" t="s">
        <v>1215</v>
      </c>
      <c r="J1835" s="73">
        <v>0</v>
      </c>
      <c r="K1835" s="73">
        <v>0</v>
      </c>
      <c r="L1835" s="73">
        <v>0</v>
      </c>
      <c r="M1835" s="73">
        <v>0</v>
      </c>
      <c r="N1835" s="73">
        <v>5263.16</v>
      </c>
      <c r="O1835" s="73">
        <v>182460</v>
      </c>
      <c r="P1835" s="73">
        <v>7285.2</v>
      </c>
      <c r="Q1835" s="73">
        <v>10271.224779</v>
      </c>
      <c r="R1835" s="73">
        <v>3050</v>
      </c>
      <c r="S1835" s="73">
        <v>6699</v>
      </c>
      <c r="T1835" s="73">
        <v>302139</v>
      </c>
      <c r="U1835" s="73">
        <v>4705.8597829999999</v>
      </c>
      <c r="V1835" s="73">
        <v>4500</v>
      </c>
      <c r="W1835" s="73">
        <v>49300</v>
      </c>
      <c r="X1835" s="73">
        <v>62963</v>
      </c>
      <c r="Y1835" s="73">
        <v>5769.834374</v>
      </c>
      <c r="Z1835" s="73">
        <v>0</v>
      </c>
      <c r="AA1835" s="73">
        <v>116000</v>
      </c>
      <c r="AB1835" s="73">
        <v>1676189</v>
      </c>
      <c r="AC1835" s="73">
        <v>554.89504299999999</v>
      </c>
      <c r="AD1835" s="75">
        <f t="shared" si="84"/>
        <v>1421823768.975837</v>
      </c>
      <c r="AE1835" s="74">
        <f t="shared" si="85"/>
        <v>302139</v>
      </c>
      <c r="AF1835" s="75">
        <f t="shared" si="86"/>
        <v>4705.8597829999999</v>
      </c>
    </row>
    <row r="1836" spans="1:32">
      <c r="A1836" s="69" t="s">
        <v>5980</v>
      </c>
      <c r="B1836" s="71" t="s">
        <v>5981</v>
      </c>
      <c r="C1836" s="71"/>
      <c r="D1836" s="72" t="s">
        <v>1219</v>
      </c>
      <c r="E1836" s="71" t="s">
        <v>3171</v>
      </c>
      <c r="F1836" s="71" t="s">
        <v>3172</v>
      </c>
      <c r="G1836" s="71"/>
      <c r="H1836" s="71" t="s">
        <v>1237</v>
      </c>
      <c r="I1836" s="71" t="s">
        <v>1215</v>
      </c>
      <c r="J1836" s="73">
        <v>10000</v>
      </c>
      <c r="K1836" s="73">
        <v>27071</v>
      </c>
      <c r="L1836" s="73">
        <v>61215</v>
      </c>
      <c r="M1836" s="73">
        <v>23216.622652999999</v>
      </c>
      <c r="N1836" s="73">
        <v>5520</v>
      </c>
      <c r="O1836" s="73">
        <v>30360</v>
      </c>
      <c r="P1836" s="73">
        <v>7166</v>
      </c>
      <c r="Q1836" s="73">
        <v>22920.581300000002</v>
      </c>
      <c r="R1836" s="73">
        <v>0</v>
      </c>
      <c r="S1836" s="73">
        <v>0</v>
      </c>
      <c r="T1836" s="73">
        <v>0</v>
      </c>
      <c r="U1836" s="73">
        <v>0</v>
      </c>
      <c r="V1836" s="73">
        <v>8752</v>
      </c>
      <c r="W1836" s="73">
        <v>28504</v>
      </c>
      <c r="X1836" s="73">
        <v>739</v>
      </c>
      <c r="Y1836" s="73">
        <v>16062.869807999999</v>
      </c>
      <c r="Z1836" s="73">
        <v>6943</v>
      </c>
      <c r="AA1836" s="73">
        <v>30300</v>
      </c>
      <c r="AB1836" s="73">
        <v>2223</v>
      </c>
      <c r="AC1836" s="73">
        <v>22288.409356</v>
      </c>
      <c r="AD1836" s="75">
        <f t="shared" si="84"/>
        <v>1421205555.7033949</v>
      </c>
      <c r="AE1836" s="74">
        <f t="shared" si="85"/>
        <v>61215</v>
      </c>
      <c r="AF1836" s="75">
        <f t="shared" si="86"/>
        <v>23216.622652999999</v>
      </c>
    </row>
    <row r="1837" spans="1:32">
      <c r="A1837" s="69" t="s">
        <v>5982</v>
      </c>
      <c r="B1837" s="71" t="s">
        <v>5983</v>
      </c>
      <c r="C1837" s="71"/>
      <c r="D1837" s="72" t="s">
        <v>1215</v>
      </c>
      <c r="E1837" s="71" t="s">
        <v>5984</v>
      </c>
      <c r="F1837" s="71" t="s">
        <v>5985</v>
      </c>
      <c r="G1837" s="71"/>
      <c r="H1837" s="71" t="s">
        <v>1237</v>
      </c>
      <c r="I1837" s="71" t="s">
        <v>1219</v>
      </c>
      <c r="J1837" s="73">
        <v>6066</v>
      </c>
      <c r="K1837" s="73">
        <v>13188</v>
      </c>
      <c r="L1837" s="73">
        <v>119107</v>
      </c>
      <c r="M1837" s="73">
        <v>11459.807459</v>
      </c>
      <c r="N1837" s="73">
        <v>2376</v>
      </c>
      <c r="O1837" s="73">
        <v>131351</v>
      </c>
      <c r="P1837" s="73">
        <v>12875</v>
      </c>
      <c r="Q1837" s="73">
        <v>13448.889974</v>
      </c>
      <c r="R1837" s="73">
        <v>9696</v>
      </c>
      <c r="S1837" s="73">
        <v>10452</v>
      </c>
      <c r="T1837" s="73">
        <v>5463</v>
      </c>
      <c r="U1837" s="73">
        <v>10193.168584999999</v>
      </c>
      <c r="V1837" s="73">
        <v>1202</v>
      </c>
      <c r="W1837" s="73">
        <v>60600</v>
      </c>
      <c r="X1837" s="73">
        <v>714.3</v>
      </c>
      <c r="Y1837" s="73">
        <v>11892.492743999999</v>
      </c>
      <c r="Z1837" s="73">
        <v>62</v>
      </c>
      <c r="AA1837" s="73">
        <v>239980</v>
      </c>
      <c r="AB1837" s="73">
        <v>13094</v>
      </c>
      <c r="AC1837" s="73">
        <v>10128.041621</v>
      </c>
      <c r="AD1837" s="75">
        <f t="shared" si="84"/>
        <v>1420628566.9989681</v>
      </c>
      <c r="AE1837" s="74">
        <f t="shared" si="85"/>
        <v>124570</v>
      </c>
      <c r="AF1837" s="75">
        <f t="shared" si="86"/>
        <v>11404.259187597079</v>
      </c>
    </row>
    <row r="1838" spans="1:32">
      <c r="A1838" s="69" t="s">
        <v>5986</v>
      </c>
      <c r="B1838" s="71" t="s">
        <v>5987</v>
      </c>
      <c r="C1838" s="71"/>
      <c r="D1838" s="72" t="s">
        <v>1215</v>
      </c>
      <c r="E1838" s="71"/>
      <c r="F1838" s="71"/>
      <c r="G1838" s="71"/>
      <c r="H1838" s="71" t="s">
        <v>1395</v>
      </c>
      <c r="I1838" s="71" t="s">
        <v>1215</v>
      </c>
      <c r="J1838" s="73">
        <v>53560</v>
      </c>
      <c r="K1838" s="73">
        <v>74448</v>
      </c>
      <c r="L1838" s="73">
        <v>23015</v>
      </c>
      <c r="M1838" s="73">
        <v>61724.572447999999</v>
      </c>
      <c r="N1838" s="73">
        <v>66744</v>
      </c>
      <c r="O1838" s="73">
        <v>73836</v>
      </c>
      <c r="P1838" s="73">
        <v>764</v>
      </c>
      <c r="Q1838" s="73">
        <v>70171.827221</v>
      </c>
      <c r="R1838" s="73">
        <v>0</v>
      </c>
      <c r="S1838" s="73">
        <v>0</v>
      </c>
      <c r="T1838" s="73">
        <v>0</v>
      </c>
      <c r="U1838" s="73">
        <v>0</v>
      </c>
      <c r="V1838" s="73">
        <v>60794</v>
      </c>
      <c r="W1838" s="73">
        <v>137500</v>
      </c>
      <c r="X1838" s="73">
        <v>2487</v>
      </c>
      <c r="Y1838" s="73">
        <v>63039.770807000001</v>
      </c>
      <c r="Z1838" s="73">
        <v>56650</v>
      </c>
      <c r="AA1838" s="73">
        <v>95600</v>
      </c>
      <c r="AB1838" s="73">
        <v>1162</v>
      </c>
      <c r="AC1838" s="73">
        <v>65725.268502000006</v>
      </c>
      <c r="AD1838" s="75">
        <f t="shared" si="84"/>
        <v>1420591034.8907199</v>
      </c>
      <c r="AE1838" s="74">
        <f t="shared" si="85"/>
        <v>23015</v>
      </c>
      <c r="AF1838" s="75">
        <f t="shared" si="86"/>
        <v>61724.572447999992</v>
      </c>
    </row>
    <row r="1839" spans="1:32">
      <c r="A1839" s="69" t="s">
        <v>5988</v>
      </c>
      <c r="B1839" s="71" t="s">
        <v>5989</v>
      </c>
      <c r="C1839" s="71"/>
      <c r="D1839" s="72" t="s">
        <v>1219</v>
      </c>
      <c r="E1839" s="71" t="s">
        <v>3688</v>
      </c>
      <c r="F1839" s="71" t="s">
        <v>3689</v>
      </c>
      <c r="G1839" s="71"/>
      <c r="H1839" s="71" t="s">
        <v>1237</v>
      </c>
      <c r="I1839" s="71" t="s">
        <v>1215</v>
      </c>
      <c r="J1839" s="73">
        <v>34304</v>
      </c>
      <c r="K1839" s="73">
        <v>36383</v>
      </c>
      <c r="L1839" s="73">
        <v>31257</v>
      </c>
      <c r="M1839" s="73">
        <v>35303.877371000002</v>
      </c>
      <c r="N1839" s="73">
        <v>0</v>
      </c>
      <c r="O1839" s="73">
        <v>544482</v>
      </c>
      <c r="P1839" s="73">
        <v>4732</v>
      </c>
      <c r="Q1839" s="73">
        <v>40046.191185999996</v>
      </c>
      <c r="R1839" s="73">
        <v>8640</v>
      </c>
      <c r="S1839" s="73">
        <v>30020</v>
      </c>
      <c r="T1839" s="73">
        <v>24490</v>
      </c>
      <c r="U1839" s="73">
        <v>12938.731723000001</v>
      </c>
      <c r="V1839" s="73">
        <v>806</v>
      </c>
      <c r="W1839" s="73">
        <v>79638</v>
      </c>
      <c r="X1839" s="73">
        <v>25259.409940000001</v>
      </c>
      <c r="Y1839" s="73">
        <v>4910.2427630000002</v>
      </c>
      <c r="Z1839" s="73">
        <v>848</v>
      </c>
      <c r="AA1839" s="73">
        <v>110000</v>
      </c>
      <c r="AB1839" s="73">
        <v>61064.999900000003</v>
      </c>
      <c r="AC1839" s="73">
        <v>3696.1221019999998</v>
      </c>
      <c r="AD1839" s="75">
        <f t="shared" si="84"/>
        <v>1420362834.8816171</v>
      </c>
      <c r="AE1839" s="74">
        <f t="shared" si="85"/>
        <v>55747</v>
      </c>
      <c r="AF1839" s="75">
        <f t="shared" si="86"/>
        <v>25478.73131974128</v>
      </c>
    </row>
    <row r="1840" spans="1:32">
      <c r="A1840" s="69" t="s">
        <v>5990</v>
      </c>
      <c r="B1840" s="71" t="s">
        <v>5991</v>
      </c>
      <c r="C1840" s="71"/>
      <c r="D1840" s="72" t="s">
        <v>1219</v>
      </c>
      <c r="E1840" s="71" t="s">
        <v>1617</v>
      </c>
      <c r="F1840" s="71" t="s">
        <v>1618</v>
      </c>
      <c r="G1840" s="71"/>
      <c r="H1840" s="71" t="s">
        <v>1237</v>
      </c>
      <c r="I1840" s="71" t="s">
        <v>1215</v>
      </c>
      <c r="J1840" s="73">
        <v>32779</v>
      </c>
      <c r="K1840" s="73">
        <v>42164</v>
      </c>
      <c r="L1840" s="73">
        <v>38711</v>
      </c>
      <c r="M1840" s="73">
        <v>35915.408406000002</v>
      </c>
      <c r="N1840" s="73">
        <v>34124</v>
      </c>
      <c r="O1840" s="73">
        <v>43830</v>
      </c>
      <c r="P1840" s="73">
        <v>165</v>
      </c>
      <c r="Q1840" s="73">
        <v>38716.987328000003</v>
      </c>
      <c r="R1840" s="73">
        <v>9240</v>
      </c>
      <c r="S1840" s="73">
        <v>18543</v>
      </c>
      <c r="T1840" s="73">
        <v>2485</v>
      </c>
      <c r="U1840" s="73">
        <v>12061.308649000001</v>
      </c>
      <c r="V1840" s="73">
        <v>1174</v>
      </c>
      <c r="W1840" s="73">
        <v>35490</v>
      </c>
      <c r="X1840" s="73">
        <v>540</v>
      </c>
      <c r="Y1840" s="73">
        <v>3011.5722219999998</v>
      </c>
      <c r="Z1840" s="73">
        <v>34701</v>
      </c>
      <c r="AA1840" s="73">
        <v>34701</v>
      </c>
      <c r="AB1840" s="73">
        <v>12</v>
      </c>
      <c r="AC1840" s="73">
        <v>34701</v>
      </c>
      <c r="AD1840" s="75">
        <f t="shared" si="84"/>
        <v>1420293726.797431</v>
      </c>
      <c r="AE1840" s="74">
        <f t="shared" si="85"/>
        <v>41196</v>
      </c>
      <c r="AF1840" s="75">
        <f t="shared" si="86"/>
        <v>34476.49594129117</v>
      </c>
    </row>
    <row r="1841" spans="1:32">
      <c r="A1841" s="69" t="s">
        <v>5992</v>
      </c>
      <c r="B1841" s="71" t="s">
        <v>5993</v>
      </c>
      <c r="C1841" s="71"/>
      <c r="D1841" s="72" t="s">
        <v>1215</v>
      </c>
      <c r="E1841" s="71" t="s">
        <v>2575</v>
      </c>
      <c r="F1841" s="71" t="s">
        <v>2576</v>
      </c>
      <c r="G1841" s="71"/>
      <c r="H1841" s="71" t="s">
        <v>1707</v>
      </c>
      <c r="I1841" s="71" t="s">
        <v>1219</v>
      </c>
      <c r="J1841" s="73">
        <v>14772</v>
      </c>
      <c r="K1841" s="73">
        <v>20643</v>
      </c>
      <c r="L1841" s="73">
        <v>46424</v>
      </c>
      <c r="M1841" s="73">
        <v>18138.949006999999</v>
      </c>
      <c r="N1841" s="73">
        <v>3800</v>
      </c>
      <c r="O1841" s="73">
        <v>123168</v>
      </c>
      <c r="P1841" s="73">
        <v>9150.3294000000005</v>
      </c>
      <c r="Q1841" s="73">
        <v>17910.058497000002</v>
      </c>
      <c r="R1841" s="73">
        <v>10260</v>
      </c>
      <c r="S1841" s="73">
        <v>11364</v>
      </c>
      <c r="T1841" s="73">
        <v>54467</v>
      </c>
      <c r="U1841" s="73">
        <v>10590.487976</v>
      </c>
      <c r="V1841" s="73">
        <v>0.37</v>
      </c>
      <c r="W1841" s="73">
        <v>24968</v>
      </c>
      <c r="X1841" s="73">
        <v>56984.982279999997</v>
      </c>
      <c r="Y1841" s="73">
        <v>10785.721192999999</v>
      </c>
      <c r="Z1841" s="73">
        <v>47</v>
      </c>
      <c r="AA1841" s="73">
        <v>13430211.84</v>
      </c>
      <c r="AB1841" s="73">
        <v>223075.67332999999</v>
      </c>
      <c r="AC1841" s="73">
        <v>4342.9431400000003</v>
      </c>
      <c r="AD1841" s="75">
        <f t="shared" si="84"/>
        <v>1418914677.2897599</v>
      </c>
      <c r="AE1841" s="74">
        <f t="shared" si="85"/>
        <v>100891</v>
      </c>
      <c r="AF1841" s="75">
        <f t="shared" si="86"/>
        <v>14063.837976526745</v>
      </c>
    </row>
    <row r="1842" spans="1:32">
      <c r="A1842" s="69" t="s">
        <v>5994</v>
      </c>
      <c r="B1842" s="71" t="s">
        <v>3401</v>
      </c>
      <c r="C1842" s="71"/>
      <c r="D1842" s="72" t="s">
        <v>1215</v>
      </c>
      <c r="E1842" s="71" t="s">
        <v>1271</v>
      </c>
      <c r="F1842" s="71" t="s">
        <v>1272</v>
      </c>
      <c r="G1842" s="71"/>
      <c r="H1842" s="71" t="s">
        <v>1237</v>
      </c>
      <c r="I1842" s="71" t="s">
        <v>1215</v>
      </c>
      <c r="J1842" s="73">
        <v>3955</v>
      </c>
      <c r="K1842" s="73">
        <v>4950</v>
      </c>
      <c r="L1842" s="73">
        <v>276452</v>
      </c>
      <c r="M1842" s="73">
        <v>4940.5042409999996</v>
      </c>
      <c r="N1842" s="73">
        <v>4607</v>
      </c>
      <c r="O1842" s="73">
        <v>6400</v>
      </c>
      <c r="P1842" s="73">
        <v>4869</v>
      </c>
      <c r="Q1842" s="73">
        <v>5080.4033630000004</v>
      </c>
      <c r="R1842" s="73">
        <v>2600</v>
      </c>
      <c r="S1842" s="73">
        <v>4950</v>
      </c>
      <c r="T1842" s="73">
        <v>15194</v>
      </c>
      <c r="U1842" s="73">
        <v>3321.6374860000001</v>
      </c>
      <c r="V1842" s="73">
        <v>3955</v>
      </c>
      <c r="W1842" s="73">
        <v>5387</v>
      </c>
      <c r="X1842" s="73">
        <v>2044</v>
      </c>
      <c r="Y1842" s="73">
        <v>3971.4148719999998</v>
      </c>
      <c r="Z1842" s="73">
        <v>4950</v>
      </c>
      <c r="AA1842" s="73">
        <v>5600</v>
      </c>
      <c r="AB1842" s="73">
        <v>6938</v>
      </c>
      <c r="AC1842" s="73">
        <v>4950.0936860000002</v>
      </c>
      <c r="AD1842" s="75">
        <f t="shared" si="84"/>
        <v>1416281238.395216</v>
      </c>
      <c r="AE1842" s="74">
        <f t="shared" si="85"/>
        <v>291646</v>
      </c>
      <c r="AF1842" s="75">
        <f t="shared" si="86"/>
        <v>4856.1654827949496</v>
      </c>
    </row>
    <row r="1843" spans="1:32">
      <c r="A1843" s="69" t="s">
        <v>5995</v>
      </c>
      <c r="B1843" s="71" t="s">
        <v>4165</v>
      </c>
      <c r="C1843" s="71"/>
      <c r="D1843" s="72" t="s">
        <v>1219</v>
      </c>
      <c r="E1843" s="71" t="s">
        <v>4166</v>
      </c>
      <c r="F1843" s="71" t="s">
        <v>4167</v>
      </c>
      <c r="G1843" s="71"/>
      <c r="H1843" s="71" t="s">
        <v>1237</v>
      </c>
      <c r="I1843" s="71" t="s">
        <v>1215</v>
      </c>
      <c r="J1843" s="73">
        <v>7879</v>
      </c>
      <c r="K1843" s="73">
        <v>13973</v>
      </c>
      <c r="L1843" s="73">
        <v>110260</v>
      </c>
      <c r="M1843" s="73">
        <v>11857.188738999999</v>
      </c>
      <c r="N1843" s="73">
        <v>65</v>
      </c>
      <c r="O1843" s="73">
        <v>21050</v>
      </c>
      <c r="P1843" s="73">
        <v>29397</v>
      </c>
      <c r="Q1843" s="73">
        <v>1844.9923329999999</v>
      </c>
      <c r="R1843" s="73">
        <v>600</v>
      </c>
      <c r="S1843" s="73">
        <v>2600</v>
      </c>
      <c r="T1843" s="73">
        <v>123977</v>
      </c>
      <c r="U1843" s="73">
        <v>876.54916100000003</v>
      </c>
      <c r="V1843" s="73">
        <v>65</v>
      </c>
      <c r="W1843" s="73">
        <v>46890</v>
      </c>
      <c r="X1843" s="73">
        <v>18084.8</v>
      </c>
      <c r="Y1843" s="73">
        <v>515.30461700000001</v>
      </c>
      <c r="Z1843" s="73">
        <v>45</v>
      </c>
      <c r="AA1843" s="73">
        <v>50925</v>
      </c>
      <c r="AB1843" s="73">
        <v>77858.7</v>
      </c>
      <c r="AC1843" s="73">
        <v>982.08140300000002</v>
      </c>
      <c r="AD1843" s="75">
        <f t="shared" si="84"/>
        <v>1416045565.695437</v>
      </c>
      <c r="AE1843" s="74">
        <f t="shared" si="85"/>
        <v>234237</v>
      </c>
      <c r="AF1843" s="75">
        <f t="shared" si="86"/>
        <v>6045.3539180207954</v>
      </c>
    </row>
    <row r="1844" spans="1:32">
      <c r="A1844" s="69" t="s">
        <v>5996</v>
      </c>
      <c r="B1844" s="71" t="s">
        <v>3166</v>
      </c>
      <c r="C1844" s="71"/>
      <c r="D1844" s="72" t="s">
        <v>1219</v>
      </c>
      <c r="E1844" s="71" t="s">
        <v>3167</v>
      </c>
      <c r="F1844" s="71" t="s">
        <v>3168</v>
      </c>
      <c r="G1844" s="71"/>
      <c r="H1844" s="71" t="s">
        <v>1237</v>
      </c>
      <c r="I1844" s="71" t="s">
        <v>1215</v>
      </c>
      <c r="J1844" s="73">
        <v>6897</v>
      </c>
      <c r="K1844" s="73">
        <v>8990</v>
      </c>
      <c r="L1844" s="73">
        <v>172841</v>
      </c>
      <c r="M1844" s="73">
        <v>7917.2289510000001</v>
      </c>
      <c r="N1844" s="73">
        <v>1700</v>
      </c>
      <c r="O1844" s="73">
        <v>69928</v>
      </c>
      <c r="P1844" s="73">
        <v>12241</v>
      </c>
      <c r="Q1844" s="73">
        <v>5712.3576329999996</v>
      </c>
      <c r="R1844" s="73">
        <v>2040</v>
      </c>
      <c r="S1844" s="73">
        <v>2523</v>
      </c>
      <c r="T1844" s="73">
        <v>20200</v>
      </c>
      <c r="U1844" s="73">
        <v>2301.3937580000002</v>
      </c>
      <c r="V1844" s="73">
        <v>2135</v>
      </c>
      <c r="W1844" s="73">
        <v>12000</v>
      </c>
      <c r="X1844" s="73">
        <v>20464</v>
      </c>
      <c r="Y1844" s="73">
        <v>2564.4951080000001</v>
      </c>
      <c r="Z1844" s="73">
        <v>3</v>
      </c>
      <c r="AA1844" s="73">
        <v>3904920</v>
      </c>
      <c r="AB1844" s="73">
        <v>17240.13609</v>
      </c>
      <c r="AC1844" s="73">
        <v>2784.6662160000001</v>
      </c>
      <c r="AD1844" s="75">
        <f t="shared" si="84"/>
        <v>1414909923.0313911</v>
      </c>
      <c r="AE1844" s="74">
        <f t="shared" si="85"/>
        <v>193041</v>
      </c>
      <c r="AF1844" s="75">
        <f t="shared" si="86"/>
        <v>7329.5824360182096</v>
      </c>
    </row>
    <row r="1845" spans="1:32">
      <c r="A1845" s="69" t="s">
        <v>5997</v>
      </c>
      <c r="B1845" s="71" t="s">
        <v>5998</v>
      </c>
      <c r="C1845" s="71"/>
      <c r="D1845" s="72" t="s">
        <v>1215</v>
      </c>
      <c r="E1845" s="71" t="s">
        <v>2614</v>
      </c>
      <c r="F1845" s="71" t="s">
        <v>2615</v>
      </c>
      <c r="G1845" s="71"/>
      <c r="H1845" s="71" t="s">
        <v>1237</v>
      </c>
      <c r="I1845" s="71" t="s">
        <v>1215</v>
      </c>
      <c r="J1845" s="73">
        <v>22400</v>
      </c>
      <c r="K1845" s="73">
        <v>65467</v>
      </c>
      <c r="L1845" s="73">
        <v>17448</v>
      </c>
      <c r="M1845" s="73">
        <v>56620.506702999999</v>
      </c>
      <c r="N1845" s="73">
        <v>0</v>
      </c>
      <c r="O1845" s="73">
        <v>73846</v>
      </c>
      <c r="P1845" s="73">
        <v>3913.0010000000002</v>
      </c>
      <c r="Q1845" s="73">
        <v>48460.951168</v>
      </c>
      <c r="R1845" s="73">
        <v>22400</v>
      </c>
      <c r="S1845" s="73">
        <v>57554</v>
      </c>
      <c r="T1845" s="73">
        <v>13163</v>
      </c>
      <c r="U1845" s="73">
        <v>32370.018077000001</v>
      </c>
      <c r="V1845" s="73">
        <v>1516</v>
      </c>
      <c r="W1845" s="73">
        <v>72721</v>
      </c>
      <c r="X1845" s="73">
        <v>26194.142629999998</v>
      </c>
      <c r="Y1845" s="73">
        <v>5603.7034309999999</v>
      </c>
      <c r="Z1845" s="73">
        <v>1364</v>
      </c>
      <c r="AA1845" s="73">
        <v>96320</v>
      </c>
      <c r="AB1845" s="73">
        <v>156393.27999000001</v>
      </c>
      <c r="AC1845" s="73">
        <v>4129.7336949999999</v>
      </c>
      <c r="AD1845" s="75">
        <f t="shared" si="84"/>
        <v>1414001148.901495</v>
      </c>
      <c r="AE1845" s="74">
        <f t="shared" si="85"/>
        <v>30611</v>
      </c>
      <c r="AF1845" s="75">
        <f t="shared" si="86"/>
        <v>46192.582695811798</v>
      </c>
    </row>
    <row r="1846" spans="1:32">
      <c r="A1846" s="69" t="s">
        <v>5999</v>
      </c>
      <c r="B1846" s="71" t="s">
        <v>6000</v>
      </c>
      <c r="C1846" s="71"/>
      <c r="D1846" s="72" t="s">
        <v>1219</v>
      </c>
      <c r="E1846" s="71" t="s">
        <v>6001</v>
      </c>
      <c r="F1846" s="71" t="s">
        <v>6002</v>
      </c>
      <c r="G1846" s="71"/>
      <c r="H1846" s="71" t="s">
        <v>2645</v>
      </c>
      <c r="I1846" s="71" t="s">
        <v>1215</v>
      </c>
      <c r="J1846" s="73">
        <v>66600</v>
      </c>
      <c r="K1846" s="73">
        <v>86336</v>
      </c>
      <c r="L1846" s="73">
        <v>18635</v>
      </c>
      <c r="M1846" s="73">
        <v>75383.973006</v>
      </c>
      <c r="N1846" s="73">
        <v>17420</v>
      </c>
      <c r="O1846" s="73">
        <v>178874</v>
      </c>
      <c r="P1846" s="73">
        <v>2455</v>
      </c>
      <c r="Q1846" s="73">
        <v>78103.656917999993</v>
      </c>
      <c r="R1846" s="73">
        <v>74000</v>
      </c>
      <c r="S1846" s="73">
        <v>74000</v>
      </c>
      <c r="T1846" s="73">
        <v>117</v>
      </c>
      <c r="U1846" s="73">
        <v>74000</v>
      </c>
      <c r="V1846" s="73">
        <v>67713</v>
      </c>
      <c r="W1846" s="73">
        <v>105508</v>
      </c>
      <c r="X1846" s="73">
        <v>208</v>
      </c>
      <c r="Y1846" s="73">
        <v>85269.081726000004</v>
      </c>
      <c r="Z1846" s="73">
        <v>74000</v>
      </c>
      <c r="AA1846" s="73">
        <v>105508</v>
      </c>
      <c r="AB1846" s="73">
        <v>3293</v>
      </c>
      <c r="AC1846" s="73">
        <v>75017.634804999994</v>
      </c>
      <c r="AD1846" s="75">
        <f t="shared" si="84"/>
        <v>1413438336.96681</v>
      </c>
      <c r="AE1846" s="74">
        <f t="shared" si="85"/>
        <v>18752</v>
      </c>
      <c r="AF1846" s="75">
        <f t="shared" si="86"/>
        <v>75375.337935516742</v>
      </c>
    </row>
    <row r="1847" spans="1:32">
      <c r="A1847" s="69" t="s">
        <v>6003</v>
      </c>
      <c r="B1847" s="71" t="s">
        <v>6004</v>
      </c>
      <c r="C1847" s="71"/>
      <c r="D1847" s="72" t="s">
        <v>1215</v>
      </c>
      <c r="E1847" s="71" t="s">
        <v>2346</v>
      </c>
      <c r="F1847" s="71" t="s">
        <v>2347</v>
      </c>
      <c r="G1847" s="71"/>
      <c r="H1847" s="71" t="s">
        <v>1224</v>
      </c>
      <c r="I1847" s="71" t="s">
        <v>1219</v>
      </c>
      <c r="J1847" s="73">
        <v>0</v>
      </c>
      <c r="K1847" s="73">
        <v>0</v>
      </c>
      <c r="L1847" s="73">
        <v>0</v>
      </c>
      <c r="M1847" s="73">
        <v>0</v>
      </c>
      <c r="N1847" s="73">
        <v>29517</v>
      </c>
      <c r="O1847" s="73">
        <v>43900</v>
      </c>
      <c r="P1847" s="73">
        <v>737</v>
      </c>
      <c r="Q1847" s="73">
        <v>33652.063772000001</v>
      </c>
      <c r="R1847" s="73">
        <v>14121</v>
      </c>
      <c r="S1847" s="73">
        <v>34039</v>
      </c>
      <c r="T1847" s="73">
        <v>50312</v>
      </c>
      <c r="U1847" s="73">
        <v>28087.941558999999</v>
      </c>
      <c r="V1847" s="73">
        <v>24391</v>
      </c>
      <c r="W1847" s="73">
        <v>464290</v>
      </c>
      <c r="X1847" s="73">
        <v>7068</v>
      </c>
      <c r="Y1847" s="73">
        <v>27418.731131</v>
      </c>
      <c r="Z1847" s="73">
        <v>500.2</v>
      </c>
      <c r="AA1847" s="73">
        <v>140000</v>
      </c>
      <c r="AB1847" s="73">
        <v>22790</v>
      </c>
      <c r="AC1847" s="73">
        <v>22046.133346999999</v>
      </c>
      <c r="AD1847" s="75">
        <f t="shared" si="84"/>
        <v>1413160515.716408</v>
      </c>
      <c r="AE1847" s="74">
        <f t="shared" si="85"/>
        <v>50312</v>
      </c>
      <c r="AF1847" s="75">
        <f t="shared" si="86"/>
        <v>28087.941558999999</v>
      </c>
    </row>
    <row r="1848" spans="1:32">
      <c r="A1848" s="69" t="s">
        <v>6005</v>
      </c>
      <c r="B1848" s="71" t="s">
        <v>6006</v>
      </c>
      <c r="C1848" s="71"/>
      <c r="D1848" s="72" t="s">
        <v>1219</v>
      </c>
      <c r="E1848" s="71"/>
      <c r="F1848" s="71"/>
      <c r="G1848" s="71"/>
      <c r="H1848" s="71" t="s">
        <v>1794</v>
      </c>
      <c r="I1848" s="71" t="s">
        <v>1215</v>
      </c>
      <c r="J1848" s="73">
        <v>61739</v>
      </c>
      <c r="K1848" s="73">
        <v>80926</v>
      </c>
      <c r="L1848" s="73">
        <v>19840</v>
      </c>
      <c r="M1848" s="73">
        <v>69375.957454000003</v>
      </c>
      <c r="N1848" s="73">
        <v>0</v>
      </c>
      <c r="O1848" s="73">
        <v>825492</v>
      </c>
      <c r="P1848" s="73">
        <v>2020</v>
      </c>
      <c r="Q1848" s="73">
        <v>61648.592260999998</v>
      </c>
      <c r="R1848" s="73">
        <v>11200</v>
      </c>
      <c r="S1848" s="73">
        <v>31584</v>
      </c>
      <c r="T1848" s="73">
        <v>1740</v>
      </c>
      <c r="U1848" s="73">
        <v>20296.391373999999</v>
      </c>
      <c r="V1848" s="73">
        <v>15750</v>
      </c>
      <c r="W1848" s="73">
        <v>96586</v>
      </c>
      <c r="X1848" s="73">
        <v>741.56</v>
      </c>
      <c r="Y1848" s="73">
        <v>21661.639066</v>
      </c>
      <c r="Z1848" s="73">
        <v>3300</v>
      </c>
      <c r="AA1848" s="73">
        <v>96586</v>
      </c>
      <c r="AB1848" s="73">
        <v>1935.57</v>
      </c>
      <c r="AC1848" s="73">
        <v>70565.479418000003</v>
      </c>
      <c r="AD1848" s="75">
        <f t="shared" si="84"/>
        <v>1411734716.8781202</v>
      </c>
      <c r="AE1848" s="74">
        <f t="shared" si="85"/>
        <v>21580</v>
      </c>
      <c r="AF1848" s="75">
        <f t="shared" si="86"/>
        <v>65418.661579152926</v>
      </c>
    </row>
    <row r="1849" spans="1:32">
      <c r="A1849" s="69" t="s">
        <v>6007</v>
      </c>
      <c r="B1849" s="71" t="s">
        <v>6008</v>
      </c>
      <c r="C1849" s="71"/>
      <c r="D1849" s="72" t="s">
        <v>1219</v>
      </c>
      <c r="E1849" s="71" t="s">
        <v>3786</v>
      </c>
      <c r="F1849" s="71" t="s">
        <v>3787</v>
      </c>
      <c r="G1849" s="71"/>
      <c r="H1849" s="71" t="s">
        <v>1296</v>
      </c>
      <c r="I1849" s="71" t="s">
        <v>1215</v>
      </c>
      <c r="J1849" s="73">
        <v>32755</v>
      </c>
      <c r="K1849" s="73">
        <v>39205</v>
      </c>
      <c r="L1849" s="73">
        <v>15349</v>
      </c>
      <c r="M1849" s="73">
        <v>34466.658867999999</v>
      </c>
      <c r="N1849" s="73">
        <v>6404</v>
      </c>
      <c r="O1849" s="73">
        <v>233382</v>
      </c>
      <c r="P1849" s="73">
        <v>3633.8</v>
      </c>
      <c r="Q1849" s="73">
        <v>30042.362364000001</v>
      </c>
      <c r="R1849" s="73">
        <v>23814</v>
      </c>
      <c r="S1849" s="73">
        <v>158745</v>
      </c>
      <c r="T1849" s="73">
        <v>27768</v>
      </c>
      <c r="U1849" s="73">
        <v>31713.787592000001</v>
      </c>
      <c r="V1849" s="73">
        <v>3.8</v>
      </c>
      <c r="W1849" s="73">
        <v>220000</v>
      </c>
      <c r="X1849" s="73">
        <v>58262.6</v>
      </c>
      <c r="Y1849" s="73">
        <v>12210.23173</v>
      </c>
      <c r="Z1849" s="73">
        <v>165</v>
      </c>
      <c r="AA1849" s="73">
        <v>2108510</v>
      </c>
      <c r="AB1849" s="73">
        <v>111733.8</v>
      </c>
      <c r="AC1849" s="73">
        <v>9298.7596279999998</v>
      </c>
      <c r="AD1849" s="75">
        <f t="shared" si="84"/>
        <v>1409657200.8195879</v>
      </c>
      <c r="AE1849" s="74">
        <f t="shared" si="85"/>
        <v>43117</v>
      </c>
      <c r="AF1849" s="75">
        <f t="shared" si="86"/>
        <v>32693.768138311756</v>
      </c>
    </row>
    <row r="1850" spans="1:32">
      <c r="A1850" s="69" t="s">
        <v>6009</v>
      </c>
      <c r="B1850" s="71" t="s">
        <v>1717</v>
      </c>
      <c r="C1850" s="71"/>
      <c r="D1850" s="72" t="s">
        <v>1219</v>
      </c>
      <c r="E1850" s="71" t="s">
        <v>1716</v>
      </c>
      <c r="F1850" s="71" t="s">
        <v>1717</v>
      </c>
      <c r="G1850" s="71"/>
      <c r="H1850" s="71" t="s">
        <v>1237</v>
      </c>
      <c r="I1850" s="71" t="s">
        <v>1219</v>
      </c>
      <c r="J1850" s="73">
        <v>3110</v>
      </c>
      <c r="K1850" s="73">
        <v>8968</v>
      </c>
      <c r="L1850" s="73">
        <v>188401</v>
      </c>
      <c r="M1850" s="73">
        <v>7458.6175030000004</v>
      </c>
      <c r="N1850" s="73">
        <v>0</v>
      </c>
      <c r="O1850" s="73">
        <v>0</v>
      </c>
      <c r="P1850" s="73">
        <v>0</v>
      </c>
      <c r="Q1850" s="73">
        <v>0</v>
      </c>
      <c r="R1850" s="73">
        <v>1620</v>
      </c>
      <c r="S1850" s="73">
        <v>8461</v>
      </c>
      <c r="T1850" s="73">
        <v>1602</v>
      </c>
      <c r="U1850" s="73">
        <v>1671.2434450000001</v>
      </c>
      <c r="V1850" s="73">
        <v>0</v>
      </c>
      <c r="W1850" s="73">
        <v>0</v>
      </c>
      <c r="X1850" s="73">
        <v>0</v>
      </c>
      <c r="Y1850" s="73">
        <v>0</v>
      </c>
      <c r="Z1850" s="73">
        <v>50</v>
      </c>
      <c r="AA1850" s="73">
        <v>3415</v>
      </c>
      <c r="AB1850" s="73">
        <v>14607</v>
      </c>
      <c r="AC1850" s="73">
        <v>253.37646100000001</v>
      </c>
      <c r="AD1850" s="75">
        <f t="shared" si="84"/>
        <v>1407888328.1815929</v>
      </c>
      <c r="AE1850" s="74">
        <f t="shared" si="85"/>
        <v>190003</v>
      </c>
      <c r="AF1850" s="75">
        <f t="shared" si="86"/>
        <v>7409.821572194086</v>
      </c>
    </row>
    <row r="1851" spans="1:32">
      <c r="A1851" s="69" t="s">
        <v>6010</v>
      </c>
      <c r="B1851" s="71" t="s">
        <v>6006</v>
      </c>
      <c r="C1851" s="71"/>
      <c r="D1851" s="72" t="s">
        <v>1219</v>
      </c>
      <c r="E1851" s="71"/>
      <c r="F1851" s="71"/>
      <c r="G1851" s="71"/>
      <c r="H1851" s="71" t="s">
        <v>1794</v>
      </c>
      <c r="I1851" s="71" t="s">
        <v>1215</v>
      </c>
      <c r="J1851" s="73">
        <v>47630</v>
      </c>
      <c r="K1851" s="73">
        <v>60683</v>
      </c>
      <c r="L1851" s="73">
        <v>26268</v>
      </c>
      <c r="M1851" s="73">
        <v>52420.939274999997</v>
      </c>
      <c r="N1851" s="73">
        <v>0</v>
      </c>
      <c r="O1851" s="73">
        <v>657264</v>
      </c>
      <c r="P1851" s="73">
        <v>2299</v>
      </c>
      <c r="Q1851" s="73">
        <v>51346.24583</v>
      </c>
      <c r="R1851" s="73">
        <v>8000</v>
      </c>
      <c r="S1851" s="73">
        <v>26315</v>
      </c>
      <c r="T1851" s="73">
        <v>1643</v>
      </c>
      <c r="U1851" s="73">
        <v>18666.577595999999</v>
      </c>
      <c r="V1851" s="73">
        <v>3107</v>
      </c>
      <c r="W1851" s="73">
        <v>62065</v>
      </c>
      <c r="X1851" s="73">
        <v>4493.8</v>
      </c>
      <c r="Y1851" s="73">
        <v>5051.9540200000001</v>
      </c>
      <c r="Z1851" s="73">
        <v>3136</v>
      </c>
      <c r="AA1851" s="73">
        <v>48421</v>
      </c>
      <c r="AB1851" s="73">
        <v>624</v>
      </c>
      <c r="AC1851" s="73">
        <v>4597.8974349999999</v>
      </c>
      <c r="AD1851" s="75">
        <f t="shared" si="84"/>
        <v>1407662419.8659279</v>
      </c>
      <c r="AE1851" s="74">
        <f t="shared" si="85"/>
        <v>27911</v>
      </c>
      <c r="AF1851" s="75">
        <f t="shared" si="86"/>
        <v>50433.965815124073</v>
      </c>
    </row>
    <row r="1852" spans="1:32">
      <c r="A1852" s="69" t="s">
        <v>6011</v>
      </c>
      <c r="B1852" s="71" t="s">
        <v>6012</v>
      </c>
      <c r="C1852" s="71"/>
      <c r="D1852" s="72" t="s">
        <v>1215</v>
      </c>
      <c r="E1852" s="71" t="s">
        <v>1972</v>
      </c>
      <c r="F1852" s="71" t="s">
        <v>1973</v>
      </c>
      <c r="G1852" s="71"/>
      <c r="H1852" s="71" t="s">
        <v>1395</v>
      </c>
      <c r="I1852" s="71" t="s">
        <v>1219</v>
      </c>
      <c r="J1852" s="73">
        <v>42400</v>
      </c>
      <c r="K1852" s="73">
        <v>53696</v>
      </c>
      <c r="L1852" s="73">
        <v>24128</v>
      </c>
      <c r="M1852" s="73">
        <v>48625.007746000003</v>
      </c>
      <c r="N1852" s="73">
        <v>13110</v>
      </c>
      <c r="O1852" s="73">
        <v>62880</v>
      </c>
      <c r="P1852" s="73">
        <v>1219</v>
      </c>
      <c r="Q1852" s="73">
        <v>53010.031086000003</v>
      </c>
      <c r="R1852" s="73">
        <v>45400</v>
      </c>
      <c r="S1852" s="73">
        <v>50300</v>
      </c>
      <c r="T1852" s="73">
        <v>4895</v>
      </c>
      <c r="U1852" s="73">
        <v>47686.700710999998</v>
      </c>
      <c r="V1852" s="73">
        <v>39682</v>
      </c>
      <c r="W1852" s="73">
        <v>62300</v>
      </c>
      <c r="X1852" s="73">
        <v>153</v>
      </c>
      <c r="Y1852" s="73">
        <v>52278.078430000001</v>
      </c>
      <c r="Z1852" s="73">
        <v>0</v>
      </c>
      <c r="AA1852" s="73">
        <v>57911</v>
      </c>
      <c r="AB1852" s="73">
        <v>814</v>
      </c>
      <c r="AC1852" s="73">
        <v>46452.694100000001</v>
      </c>
      <c r="AD1852" s="75">
        <f t="shared" si="84"/>
        <v>1406650586.875833</v>
      </c>
      <c r="AE1852" s="74">
        <f t="shared" si="85"/>
        <v>29023</v>
      </c>
      <c r="AF1852" s="75">
        <f t="shared" si="86"/>
        <v>48466.753501561972</v>
      </c>
    </row>
    <row r="1853" spans="1:32">
      <c r="A1853" s="69" t="s">
        <v>6013</v>
      </c>
      <c r="B1853" s="71" t="s">
        <v>6014</v>
      </c>
      <c r="C1853" s="71"/>
      <c r="D1853" s="72" t="s">
        <v>1219</v>
      </c>
      <c r="E1853" s="71" t="s">
        <v>6015</v>
      </c>
      <c r="F1853" s="71" t="s">
        <v>6016</v>
      </c>
      <c r="G1853" s="71"/>
      <c r="H1853" s="71" t="s">
        <v>1395</v>
      </c>
      <c r="I1853" s="71" t="s">
        <v>1215</v>
      </c>
      <c r="J1853" s="73">
        <v>38517</v>
      </c>
      <c r="K1853" s="73">
        <v>59775</v>
      </c>
      <c r="L1853" s="73">
        <v>21851</v>
      </c>
      <c r="M1853" s="73">
        <v>51995.961185</v>
      </c>
      <c r="N1853" s="73">
        <v>16008</v>
      </c>
      <c r="O1853" s="73">
        <v>642980</v>
      </c>
      <c r="P1853" s="73">
        <v>1873</v>
      </c>
      <c r="Q1853" s="73">
        <v>50473.063233000001</v>
      </c>
      <c r="R1853" s="73">
        <v>12806</v>
      </c>
      <c r="S1853" s="73">
        <v>16773</v>
      </c>
      <c r="T1853" s="73">
        <v>18082</v>
      </c>
      <c r="U1853" s="73">
        <v>14896.248583000001</v>
      </c>
      <c r="V1853" s="73">
        <v>15367</v>
      </c>
      <c r="W1853" s="73">
        <v>65916</v>
      </c>
      <c r="X1853" s="73">
        <v>6434</v>
      </c>
      <c r="Y1853" s="73">
        <v>18023.408297999998</v>
      </c>
      <c r="Z1853" s="73">
        <v>22820</v>
      </c>
      <c r="AA1853" s="73">
        <v>68460</v>
      </c>
      <c r="AB1853" s="73">
        <v>20</v>
      </c>
      <c r="AC1853" s="73">
        <v>54195.5</v>
      </c>
      <c r="AD1853" s="75">
        <f t="shared" si="84"/>
        <v>1405517714.731241</v>
      </c>
      <c r="AE1853" s="74">
        <f t="shared" si="85"/>
        <v>39933</v>
      </c>
      <c r="AF1853" s="75">
        <f t="shared" si="86"/>
        <v>35196.897671881423</v>
      </c>
    </row>
    <row r="1854" spans="1:32">
      <c r="A1854" s="69" t="s">
        <v>6017</v>
      </c>
      <c r="B1854" s="71" t="s">
        <v>6018</v>
      </c>
      <c r="C1854" s="71"/>
      <c r="D1854" s="72" t="s">
        <v>1219</v>
      </c>
      <c r="E1854" s="71" t="s">
        <v>6019</v>
      </c>
      <c r="F1854" s="71" t="s">
        <v>6020</v>
      </c>
      <c r="G1854" s="71"/>
      <c r="H1854" s="71" t="s">
        <v>1287</v>
      </c>
      <c r="I1854" s="71" t="s">
        <v>1215</v>
      </c>
      <c r="J1854" s="73">
        <v>0</v>
      </c>
      <c r="K1854" s="73">
        <v>16835</v>
      </c>
      <c r="L1854" s="73">
        <v>108263</v>
      </c>
      <c r="M1854" s="73">
        <v>12981.275167</v>
      </c>
      <c r="N1854" s="73">
        <v>0</v>
      </c>
      <c r="O1854" s="73">
        <v>156852</v>
      </c>
      <c r="P1854" s="73">
        <v>12037</v>
      </c>
      <c r="Q1854" s="73">
        <v>15433.9822</v>
      </c>
      <c r="R1854" s="73">
        <v>0</v>
      </c>
      <c r="S1854" s="73">
        <v>0</v>
      </c>
      <c r="T1854" s="73">
        <v>0</v>
      </c>
      <c r="U1854" s="73">
        <v>0</v>
      </c>
      <c r="V1854" s="73">
        <v>110</v>
      </c>
      <c r="W1854" s="73">
        <v>31229</v>
      </c>
      <c r="X1854" s="73">
        <v>2861</v>
      </c>
      <c r="Y1854" s="73">
        <v>6415.1957140000004</v>
      </c>
      <c r="Z1854" s="73">
        <v>0</v>
      </c>
      <c r="AA1854" s="73">
        <v>25680</v>
      </c>
      <c r="AB1854" s="73">
        <v>16022</v>
      </c>
      <c r="AC1854" s="73">
        <v>7481.4460090000002</v>
      </c>
      <c r="AD1854" s="75">
        <f t="shared" si="84"/>
        <v>1405391793.4049211</v>
      </c>
      <c r="AE1854" s="74">
        <f t="shared" si="85"/>
        <v>108263</v>
      </c>
      <c r="AF1854" s="75">
        <f t="shared" si="86"/>
        <v>12981.275167</v>
      </c>
    </row>
    <row r="1855" spans="1:32">
      <c r="A1855" s="69" t="s">
        <v>6021</v>
      </c>
      <c r="B1855" s="71" t="s">
        <v>6022</v>
      </c>
      <c r="C1855" s="71"/>
      <c r="D1855" s="72" t="s">
        <v>1215</v>
      </c>
      <c r="E1855" s="71" t="s">
        <v>3885</v>
      </c>
      <c r="F1855" s="71" t="s">
        <v>3886</v>
      </c>
      <c r="G1855" s="71"/>
      <c r="H1855" s="71" t="s">
        <v>1237</v>
      </c>
      <c r="I1855" s="71" t="s">
        <v>1215</v>
      </c>
      <c r="J1855" s="73">
        <v>62000</v>
      </c>
      <c r="K1855" s="73">
        <v>70305</v>
      </c>
      <c r="L1855" s="73">
        <v>17867</v>
      </c>
      <c r="M1855" s="73">
        <v>69834.652709000002</v>
      </c>
      <c r="N1855" s="73">
        <v>17430</v>
      </c>
      <c r="O1855" s="73">
        <v>88748</v>
      </c>
      <c r="P1855" s="73">
        <v>1125</v>
      </c>
      <c r="Q1855" s="73">
        <v>74191.832882999995</v>
      </c>
      <c r="R1855" s="73">
        <v>55792</v>
      </c>
      <c r="S1855" s="73">
        <v>70305</v>
      </c>
      <c r="T1855" s="73">
        <v>2294</v>
      </c>
      <c r="U1855" s="73">
        <v>68529.335651999994</v>
      </c>
      <c r="V1855" s="73">
        <v>3660</v>
      </c>
      <c r="W1855" s="73">
        <v>82704</v>
      </c>
      <c r="X1855" s="73">
        <v>2860.1875</v>
      </c>
      <c r="Y1855" s="73">
        <v>7503.772919</v>
      </c>
      <c r="Z1855" s="73">
        <v>3792</v>
      </c>
      <c r="AA1855" s="73">
        <v>74416</v>
      </c>
      <c r="AB1855" s="73">
        <v>2978.375</v>
      </c>
      <c r="AC1855" s="73">
        <v>4553.5172689999999</v>
      </c>
      <c r="AD1855" s="75">
        <f t="shared" si="84"/>
        <v>1404942035.937391</v>
      </c>
      <c r="AE1855" s="74">
        <f t="shared" si="85"/>
        <v>20161</v>
      </c>
      <c r="AF1855" s="75">
        <f t="shared" si="86"/>
        <v>69686.128462744455</v>
      </c>
    </row>
    <row r="1856" spans="1:32">
      <c r="A1856" s="69" t="s">
        <v>6023</v>
      </c>
      <c r="B1856" s="71" t="s">
        <v>6004</v>
      </c>
      <c r="C1856" s="71"/>
      <c r="D1856" s="72" t="s">
        <v>1215</v>
      </c>
      <c r="E1856" s="71" t="s">
        <v>2346</v>
      </c>
      <c r="F1856" s="71" t="s">
        <v>2347</v>
      </c>
      <c r="G1856" s="71"/>
      <c r="H1856" s="71" t="s">
        <v>1224</v>
      </c>
      <c r="I1856" s="71" t="s">
        <v>1219</v>
      </c>
      <c r="J1856" s="73">
        <v>0</v>
      </c>
      <c r="K1856" s="73">
        <v>0</v>
      </c>
      <c r="L1856" s="73">
        <v>0</v>
      </c>
      <c r="M1856" s="73">
        <v>0</v>
      </c>
      <c r="N1856" s="73">
        <v>0</v>
      </c>
      <c r="O1856" s="73">
        <v>0</v>
      </c>
      <c r="P1856" s="73">
        <v>0</v>
      </c>
      <c r="Q1856" s="73">
        <v>0</v>
      </c>
      <c r="R1856" s="73">
        <v>22176</v>
      </c>
      <c r="S1856" s="73">
        <v>58372</v>
      </c>
      <c r="T1856" s="73">
        <v>33447</v>
      </c>
      <c r="U1856" s="73">
        <v>41969.493700999999</v>
      </c>
      <c r="V1856" s="73">
        <v>35000</v>
      </c>
      <c r="W1856" s="73">
        <v>86726</v>
      </c>
      <c r="X1856" s="73">
        <v>148</v>
      </c>
      <c r="Y1856" s="73">
        <v>67975.270269999994</v>
      </c>
      <c r="Z1856" s="73">
        <v>1300</v>
      </c>
      <c r="AA1856" s="73">
        <v>174800</v>
      </c>
      <c r="AB1856" s="73">
        <v>7315</v>
      </c>
      <c r="AC1856" s="73">
        <v>45153.670676000002</v>
      </c>
      <c r="AD1856" s="75">
        <f t="shared" si="84"/>
        <v>1403753655.817347</v>
      </c>
      <c r="AE1856" s="74">
        <f t="shared" si="85"/>
        <v>33447</v>
      </c>
      <c r="AF1856" s="75">
        <f t="shared" si="86"/>
        <v>41969.493700999999</v>
      </c>
    </row>
    <row r="1857" spans="1:32">
      <c r="A1857" s="69" t="s">
        <v>6024</v>
      </c>
      <c r="B1857" s="71" t="s">
        <v>6025</v>
      </c>
      <c r="C1857" s="71"/>
      <c r="D1857" s="72" t="s">
        <v>1219</v>
      </c>
      <c r="E1857" s="71" t="s">
        <v>6026</v>
      </c>
      <c r="F1857" s="71" t="s">
        <v>6027</v>
      </c>
      <c r="G1857" s="71"/>
      <c r="H1857" s="71" t="s">
        <v>1237</v>
      </c>
      <c r="I1857" s="71" t="s">
        <v>1219</v>
      </c>
      <c r="J1857" s="73">
        <v>560</v>
      </c>
      <c r="K1857" s="73">
        <v>5971</v>
      </c>
      <c r="L1857" s="73">
        <v>600919</v>
      </c>
      <c r="M1857" s="73">
        <v>1467.4778369999999</v>
      </c>
      <c r="N1857" s="73">
        <v>40</v>
      </c>
      <c r="O1857" s="73">
        <v>197123</v>
      </c>
      <c r="P1857" s="73">
        <v>191795.02</v>
      </c>
      <c r="Q1857" s="73">
        <v>1448.6056120000001</v>
      </c>
      <c r="R1857" s="73">
        <v>560</v>
      </c>
      <c r="S1857" s="73">
        <v>1400</v>
      </c>
      <c r="T1857" s="73">
        <v>731698</v>
      </c>
      <c r="U1857" s="73">
        <v>709.56107099999997</v>
      </c>
      <c r="V1857" s="73">
        <v>1</v>
      </c>
      <c r="W1857" s="73">
        <v>23700</v>
      </c>
      <c r="X1857" s="73">
        <v>187318</v>
      </c>
      <c r="Y1857" s="73">
        <v>1101.9722059999999</v>
      </c>
      <c r="Z1857" s="73">
        <v>0</v>
      </c>
      <c r="AA1857" s="73">
        <v>561004</v>
      </c>
      <c r="AB1857" s="73">
        <v>221156</v>
      </c>
      <c r="AC1857" s="73">
        <v>867.69093399999997</v>
      </c>
      <c r="AD1857" s="75">
        <f t="shared" si="84"/>
        <v>1401019730.8607609</v>
      </c>
      <c r="AE1857" s="74">
        <f t="shared" si="85"/>
        <v>1332617</v>
      </c>
      <c r="AF1857" s="75">
        <f t="shared" si="86"/>
        <v>1051.3296249865948</v>
      </c>
    </row>
    <row r="1858" spans="1:32">
      <c r="A1858" s="69" t="s">
        <v>6028</v>
      </c>
      <c r="B1858" s="71" t="s">
        <v>6029</v>
      </c>
      <c r="C1858" s="71"/>
      <c r="D1858" s="72" t="s">
        <v>1215</v>
      </c>
      <c r="E1858" s="71" t="s">
        <v>6030</v>
      </c>
      <c r="F1858" s="71" t="s">
        <v>6031</v>
      </c>
      <c r="G1858" s="71"/>
      <c r="H1858" s="71" t="s">
        <v>1621</v>
      </c>
      <c r="I1858" s="71" t="s">
        <v>1215</v>
      </c>
      <c r="J1858" s="73">
        <v>38069</v>
      </c>
      <c r="K1858" s="73">
        <v>54216</v>
      </c>
      <c r="L1858" s="73">
        <v>26729</v>
      </c>
      <c r="M1858" s="73">
        <v>46056.019484999997</v>
      </c>
      <c r="N1858" s="73">
        <v>10260</v>
      </c>
      <c r="O1858" s="73">
        <v>131648</v>
      </c>
      <c r="P1858" s="73">
        <v>3780</v>
      </c>
      <c r="Q1858" s="73">
        <v>47001.559369000002</v>
      </c>
      <c r="R1858" s="73">
        <v>32435</v>
      </c>
      <c r="S1858" s="73">
        <v>41500</v>
      </c>
      <c r="T1858" s="73">
        <v>4184</v>
      </c>
      <c r="U1858" s="73">
        <v>40589.749754999997</v>
      </c>
      <c r="V1858" s="73">
        <v>4772</v>
      </c>
      <c r="W1858" s="73">
        <v>67000</v>
      </c>
      <c r="X1858" s="73">
        <v>1505</v>
      </c>
      <c r="Y1858" s="73">
        <v>43203.796892999999</v>
      </c>
      <c r="Z1858" s="73">
        <v>4700</v>
      </c>
      <c r="AA1858" s="73">
        <v>327900</v>
      </c>
      <c r="AB1858" s="73">
        <v>3655.6</v>
      </c>
      <c r="AC1858" s="73">
        <v>43690.636277999998</v>
      </c>
      <c r="AD1858" s="75">
        <f t="shared" ref="AD1858:AD1921" si="87">(L1858*M1858)+(T1858*U1858)</f>
        <v>1400858857.789485</v>
      </c>
      <c r="AE1858" s="74">
        <f t="shared" ref="AE1858:AE1921" si="88">L1858+T1858</f>
        <v>30913</v>
      </c>
      <c r="AF1858" s="75">
        <f t="shared" ref="AF1858:AF1921" si="89">AD1858/AE1858</f>
        <v>45316.17305953757</v>
      </c>
    </row>
    <row r="1859" spans="1:32">
      <c r="A1859" s="69" t="s">
        <v>6032</v>
      </c>
      <c r="B1859" s="71" t="s">
        <v>6033</v>
      </c>
      <c r="C1859" s="71"/>
      <c r="D1859" s="72" t="s">
        <v>1219</v>
      </c>
      <c r="E1859" s="71" t="s">
        <v>6034</v>
      </c>
      <c r="F1859" s="71" t="s">
        <v>6035</v>
      </c>
      <c r="G1859" s="71"/>
      <c r="H1859" s="71" t="s">
        <v>1237</v>
      </c>
      <c r="I1859" s="71" t="s">
        <v>1215</v>
      </c>
      <c r="J1859" s="73">
        <v>8175</v>
      </c>
      <c r="K1859" s="73">
        <v>9767</v>
      </c>
      <c r="L1859" s="73">
        <v>39806</v>
      </c>
      <c r="M1859" s="73">
        <v>9622.1631600000001</v>
      </c>
      <c r="N1859" s="73">
        <v>6743</v>
      </c>
      <c r="O1859" s="73">
        <v>102250</v>
      </c>
      <c r="P1859" s="73">
        <v>13647</v>
      </c>
      <c r="Q1859" s="73">
        <v>10820.667688</v>
      </c>
      <c r="R1859" s="73">
        <v>5556</v>
      </c>
      <c r="S1859" s="73">
        <v>19583.3</v>
      </c>
      <c r="T1859" s="73">
        <v>115321</v>
      </c>
      <c r="U1859" s="73">
        <v>8825.114039</v>
      </c>
      <c r="V1859" s="73">
        <v>10830</v>
      </c>
      <c r="W1859" s="73">
        <v>13073</v>
      </c>
      <c r="X1859" s="73">
        <v>24</v>
      </c>
      <c r="Y1859" s="73">
        <v>12902.833333</v>
      </c>
      <c r="Z1859" s="73">
        <v>0</v>
      </c>
      <c r="AA1859" s="73">
        <v>53469</v>
      </c>
      <c r="AB1859" s="73">
        <v>337</v>
      </c>
      <c r="AC1859" s="73">
        <v>11732.439227999999</v>
      </c>
      <c r="AD1859" s="75">
        <f t="shared" si="87"/>
        <v>1400740802.838479</v>
      </c>
      <c r="AE1859" s="74">
        <f t="shared" si="88"/>
        <v>155127</v>
      </c>
      <c r="AF1859" s="75">
        <f t="shared" si="89"/>
        <v>9029.638959294507</v>
      </c>
    </row>
    <row r="1860" spans="1:32">
      <c r="A1860" s="69" t="s">
        <v>6036</v>
      </c>
      <c r="B1860" s="71" t="s">
        <v>6037</v>
      </c>
      <c r="C1860" s="71"/>
      <c r="D1860" s="72" t="s">
        <v>1219</v>
      </c>
      <c r="E1860" s="71" t="s">
        <v>3394</v>
      </c>
      <c r="F1860" s="71" t="s">
        <v>3395</v>
      </c>
      <c r="G1860" s="71"/>
      <c r="H1860" s="71" t="s">
        <v>1224</v>
      </c>
      <c r="I1860" s="71" t="s">
        <v>1219</v>
      </c>
      <c r="J1860" s="73">
        <v>35000</v>
      </c>
      <c r="K1860" s="73">
        <v>70000</v>
      </c>
      <c r="L1860" s="73">
        <v>22982</v>
      </c>
      <c r="M1860" s="73">
        <v>40802.12775</v>
      </c>
      <c r="N1860" s="73">
        <v>830</v>
      </c>
      <c r="O1860" s="73">
        <v>703500</v>
      </c>
      <c r="P1860" s="73">
        <v>30870</v>
      </c>
      <c r="Q1860" s="73">
        <v>1516.7356259999999</v>
      </c>
      <c r="R1860" s="73">
        <v>35000</v>
      </c>
      <c r="S1860" s="73">
        <v>65000</v>
      </c>
      <c r="T1860" s="73">
        <v>9690</v>
      </c>
      <c r="U1860" s="73">
        <v>47723.13725</v>
      </c>
      <c r="V1860" s="73">
        <v>154</v>
      </c>
      <c r="W1860" s="73">
        <v>100000</v>
      </c>
      <c r="X1860" s="73">
        <v>142418.4</v>
      </c>
      <c r="Y1860" s="73">
        <v>2028.585519</v>
      </c>
      <c r="Z1860" s="73">
        <v>0</v>
      </c>
      <c r="AA1860" s="73">
        <v>136900</v>
      </c>
      <c r="AB1860" s="73">
        <v>102231.08</v>
      </c>
      <c r="AC1860" s="73">
        <v>2166.2238229999998</v>
      </c>
      <c r="AD1860" s="75">
        <f t="shared" si="87"/>
        <v>1400151699.9029999</v>
      </c>
      <c r="AE1860" s="74">
        <f t="shared" si="88"/>
        <v>32672</v>
      </c>
      <c r="AF1860" s="75">
        <f t="shared" si="89"/>
        <v>42854.790031311211</v>
      </c>
    </row>
    <row r="1861" spans="1:32">
      <c r="A1861" s="69" t="s">
        <v>6038</v>
      </c>
      <c r="B1861" s="71" t="s">
        <v>6039</v>
      </c>
      <c r="C1861" s="71"/>
      <c r="D1861" s="72" t="s">
        <v>1215</v>
      </c>
      <c r="E1861" s="71" t="s">
        <v>6040</v>
      </c>
      <c r="F1861" s="71" t="s">
        <v>6041</v>
      </c>
      <c r="G1861" s="71"/>
      <c r="H1861" s="71" t="s">
        <v>1237</v>
      </c>
      <c r="I1861" s="71" t="s">
        <v>1215</v>
      </c>
      <c r="J1861" s="73">
        <v>26600</v>
      </c>
      <c r="K1861" s="73">
        <v>72263</v>
      </c>
      <c r="L1861" s="73">
        <v>22652</v>
      </c>
      <c r="M1861" s="73">
        <v>61788.946887999999</v>
      </c>
      <c r="N1861" s="73">
        <v>4735.82</v>
      </c>
      <c r="O1861" s="73">
        <v>206892</v>
      </c>
      <c r="P1861" s="73">
        <v>3608</v>
      </c>
      <c r="Q1861" s="73">
        <v>48481.777129000002</v>
      </c>
      <c r="R1861" s="73">
        <v>0</v>
      </c>
      <c r="S1861" s="73">
        <v>0</v>
      </c>
      <c r="T1861" s="73">
        <v>0</v>
      </c>
      <c r="U1861" s="73">
        <v>0</v>
      </c>
      <c r="V1861" s="73">
        <v>7908</v>
      </c>
      <c r="W1861" s="73">
        <v>86704</v>
      </c>
      <c r="X1861" s="73">
        <v>10321</v>
      </c>
      <c r="Y1861" s="73">
        <v>16933.629265</v>
      </c>
      <c r="Z1861" s="73">
        <v>5323</v>
      </c>
      <c r="AA1861" s="73">
        <v>109385</v>
      </c>
      <c r="AB1861" s="73">
        <v>34372.25</v>
      </c>
      <c r="AC1861" s="73">
        <v>14726.829750999999</v>
      </c>
      <c r="AD1861" s="75">
        <f t="shared" si="87"/>
        <v>1399643224.906976</v>
      </c>
      <c r="AE1861" s="74">
        <f t="shared" si="88"/>
        <v>22652</v>
      </c>
      <c r="AF1861" s="75">
        <f t="shared" si="89"/>
        <v>61788.946887999999</v>
      </c>
    </row>
    <row r="1862" spans="1:32">
      <c r="A1862" s="69" t="s">
        <v>6042</v>
      </c>
      <c r="B1862" s="71" t="s">
        <v>6043</v>
      </c>
      <c r="C1862" s="71"/>
      <c r="D1862" s="72" t="s">
        <v>1215</v>
      </c>
      <c r="E1862" s="71" t="s">
        <v>6044</v>
      </c>
      <c r="F1862" s="71" t="s">
        <v>6045</v>
      </c>
      <c r="G1862" s="71"/>
      <c r="H1862" s="71" t="s">
        <v>1237</v>
      </c>
      <c r="I1862" s="71" t="s">
        <v>1215</v>
      </c>
      <c r="J1862" s="73">
        <v>3294</v>
      </c>
      <c r="K1862" s="73">
        <v>107018</v>
      </c>
      <c r="L1862" s="73">
        <v>11442</v>
      </c>
      <c r="M1862" s="73">
        <v>94119.868986999994</v>
      </c>
      <c r="N1862" s="73">
        <v>3618</v>
      </c>
      <c r="O1862" s="73">
        <v>122020</v>
      </c>
      <c r="P1862" s="73">
        <v>2021.55</v>
      </c>
      <c r="Q1862" s="73">
        <v>88888.348012000002</v>
      </c>
      <c r="R1862" s="73">
        <v>26500</v>
      </c>
      <c r="S1862" s="73">
        <v>68280</v>
      </c>
      <c r="T1862" s="73">
        <v>5250</v>
      </c>
      <c r="U1862" s="73">
        <v>61242.124184</v>
      </c>
      <c r="V1862" s="73">
        <v>86</v>
      </c>
      <c r="W1862" s="73">
        <v>112142</v>
      </c>
      <c r="X1862" s="73">
        <v>25577.9</v>
      </c>
      <c r="Y1862" s="73">
        <v>12669.171773</v>
      </c>
      <c r="Z1862" s="73">
        <v>35</v>
      </c>
      <c r="AA1862" s="73">
        <v>1365600</v>
      </c>
      <c r="AB1862" s="73">
        <v>498109.15</v>
      </c>
      <c r="AC1862" s="73">
        <v>3042.2255049999999</v>
      </c>
      <c r="AD1862" s="75">
        <f t="shared" si="87"/>
        <v>1398440692.9152541</v>
      </c>
      <c r="AE1862" s="74">
        <f t="shared" si="88"/>
        <v>16692</v>
      </c>
      <c r="AF1862" s="75">
        <f t="shared" si="89"/>
        <v>83779.097346947892</v>
      </c>
    </row>
    <row r="1863" spans="1:32">
      <c r="A1863" s="69" t="s">
        <v>6046</v>
      </c>
      <c r="B1863" s="71" t="s">
        <v>6047</v>
      </c>
      <c r="C1863" s="71"/>
      <c r="D1863" s="72" t="s">
        <v>1215</v>
      </c>
      <c r="E1863" s="71" t="s">
        <v>5757</v>
      </c>
      <c r="F1863" s="71" t="s">
        <v>5758</v>
      </c>
      <c r="G1863" s="71"/>
      <c r="H1863" s="71" t="s">
        <v>1621</v>
      </c>
      <c r="I1863" s="71" t="s">
        <v>1215</v>
      </c>
      <c r="J1863" s="73">
        <v>34713</v>
      </c>
      <c r="K1863" s="73">
        <v>72919</v>
      </c>
      <c r="L1863" s="73">
        <v>12249</v>
      </c>
      <c r="M1863" s="73">
        <v>58514.601596</v>
      </c>
      <c r="N1863" s="73">
        <v>16473</v>
      </c>
      <c r="O1863" s="73">
        <v>250836</v>
      </c>
      <c r="P1863" s="73">
        <v>10526</v>
      </c>
      <c r="Q1863" s="73">
        <v>29042.975809</v>
      </c>
      <c r="R1863" s="73">
        <v>21420</v>
      </c>
      <c r="S1863" s="73">
        <v>62500</v>
      </c>
      <c r="T1863" s="73">
        <v>13626</v>
      </c>
      <c r="U1863" s="73">
        <v>50000.146845000003</v>
      </c>
      <c r="V1863" s="73">
        <v>4019</v>
      </c>
      <c r="W1863" s="73">
        <v>83577</v>
      </c>
      <c r="X1863" s="73">
        <v>1439</v>
      </c>
      <c r="Y1863" s="73">
        <v>52390.400203999998</v>
      </c>
      <c r="Z1863" s="73">
        <v>29680</v>
      </c>
      <c r="AA1863" s="73">
        <v>234889</v>
      </c>
      <c r="AB1863" s="73">
        <v>1956</v>
      </c>
      <c r="AC1863" s="73">
        <v>51442.454645999998</v>
      </c>
      <c r="AD1863" s="75">
        <f t="shared" si="87"/>
        <v>1398047355.859374</v>
      </c>
      <c r="AE1863" s="74">
        <f t="shared" si="88"/>
        <v>25875</v>
      </c>
      <c r="AF1863" s="75">
        <f t="shared" si="89"/>
        <v>54030.815685386435</v>
      </c>
    </row>
    <row r="1864" spans="1:32">
      <c r="A1864" s="69" t="s">
        <v>6048</v>
      </c>
      <c r="B1864" s="71" t="s">
        <v>6049</v>
      </c>
      <c r="C1864" s="71"/>
      <c r="D1864" s="72" t="s">
        <v>1219</v>
      </c>
      <c r="E1864" s="71" t="s">
        <v>2979</v>
      </c>
      <c r="F1864" s="71" t="s">
        <v>2980</v>
      </c>
      <c r="G1864" s="71"/>
      <c r="H1864" s="71" t="s">
        <v>1621</v>
      </c>
      <c r="I1864" s="71" t="s">
        <v>1215</v>
      </c>
      <c r="J1864" s="73">
        <v>10300</v>
      </c>
      <c r="K1864" s="73">
        <v>17870</v>
      </c>
      <c r="L1864" s="73">
        <v>92117</v>
      </c>
      <c r="M1864" s="73">
        <v>15168.039801999999</v>
      </c>
      <c r="N1864" s="73">
        <v>3625</v>
      </c>
      <c r="O1864" s="73">
        <v>125568</v>
      </c>
      <c r="P1864" s="73">
        <v>12558</v>
      </c>
      <c r="Q1864" s="73">
        <v>15098.415639000001</v>
      </c>
      <c r="R1864" s="73">
        <v>0</v>
      </c>
      <c r="S1864" s="73">
        <v>0</v>
      </c>
      <c r="T1864" s="73">
        <v>0</v>
      </c>
      <c r="U1864" s="73">
        <v>0</v>
      </c>
      <c r="V1864" s="73">
        <v>7239</v>
      </c>
      <c r="W1864" s="73">
        <v>23900</v>
      </c>
      <c r="X1864" s="73">
        <v>7214</v>
      </c>
      <c r="Y1864" s="73">
        <v>15549.247339</v>
      </c>
      <c r="Z1864" s="73">
        <v>970</v>
      </c>
      <c r="AA1864" s="73">
        <v>369925</v>
      </c>
      <c r="AB1864" s="73">
        <v>16335.5</v>
      </c>
      <c r="AC1864" s="73">
        <v>14074.102328999999</v>
      </c>
      <c r="AD1864" s="75">
        <f t="shared" si="87"/>
        <v>1397234322.440834</v>
      </c>
      <c r="AE1864" s="74">
        <f t="shared" si="88"/>
        <v>92117</v>
      </c>
      <c r="AF1864" s="75">
        <f t="shared" si="89"/>
        <v>15168.039802000001</v>
      </c>
    </row>
    <row r="1865" spans="1:32">
      <c r="A1865" s="69" t="s">
        <v>6050</v>
      </c>
      <c r="B1865" s="71" t="s">
        <v>6051</v>
      </c>
      <c r="C1865" s="71"/>
      <c r="D1865" s="72" t="s">
        <v>1219</v>
      </c>
      <c r="E1865" s="71" t="s">
        <v>6052</v>
      </c>
      <c r="F1865" s="71" t="s">
        <v>1973</v>
      </c>
      <c r="G1865" s="71"/>
      <c r="H1865" s="71" t="s">
        <v>2377</v>
      </c>
      <c r="I1865" s="71" t="s">
        <v>1219</v>
      </c>
      <c r="J1865" s="73">
        <v>0</v>
      </c>
      <c r="K1865" s="73">
        <v>29440</v>
      </c>
      <c r="L1865" s="73">
        <v>61740</v>
      </c>
      <c r="M1865" s="73">
        <v>9759.1722489999993</v>
      </c>
      <c r="N1865" s="73">
        <v>20</v>
      </c>
      <c r="O1865" s="73">
        <v>29687</v>
      </c>
      <c r="P1865" s="73">
        <v>83030.8</v>
      </c>
      <c r="Q1865" s="73">
        <v>3138.352042</v>
      </c>
      <c r="R1865" s="73">
        <v>7200</v>
      </c>
      <c r="S1865" s="73">
        <v>14040</v>
      </c>
      <c r="T1865" s="73">
        <v>75800</v>
      </c>
      <c r="U1865" s="73">
        <v>10468.339969000001</v>
      </c>
      <c r="V1865" s="73">
        <v>1</v>
      </c>
      <c r="W1865" s="73">
        <v>88040</v>
      </c>
      <c r="X1865" s="73">
        <v>282890.40000000002</v>
      </c>
      <c r="Y1865" s="73">
        <v>2085.8993759999998</v>
      </c>
      <c r="Z1865" s="73">
        <v>0</v>
      </c>
      <c r="AA1865" s="73">
        <v>572340</v>
      </c>
      <c r="AB1865" s="73">
        <v>369504.4</v>
      </c>
      <c r="AC1865" s="73">
        <v>2007.4905369999999</v>
      </c>
      <c r="AD1865" s="75">
        <f t="shared" si="87"/>
        <v>1396031464.3034601</v>
      </c>
      <c r="AE1865" s="74">
        <f t="shared" si="88"/>
        <v>137540</v>
      </c>
      <c r="AF1865" s="75">
        <f t="shared" si="89"/>
        <v>10150.003375770395</v>
      </c>
    </row>
    <row r="1866" spans="1:32">
      <c r="A1866" s="69" t="s">
        <v>6053</v>
      </c>
      <c r="B1866" s="71" t="s">
        <v>6054</v>
      </c>
      <c r="C1866" s="71"/>
      <c r="D1866" s="72" t="s">
        <v>1219</v>
      </c>
      <c r="E1866" s="71" t="s">
        <v>5525</v>
      </c>
      <c r="F1866" s="71" t="s">
        <v>5526</v>
      </c>
      <c r="G1866" s="71"/>
      <c r="H1866" s="71" t="s">
        <v>1237</v>
      </c>
      <c r="I1866" s="71" t="s">
        <v>1215</v>
      </c>
      <c r="J1866" s="73">
        <v>48423</v>
      </c>
      <c r="K1866" s="73">
        <v>56600</v>
      </c>
      <c r="L1866" s="73">
        <v>25046</v>
      </c>
      <c r="M1866" s="73">
        <v>51522.965978</v>
      </c>
      <c r="N1866" s="73">
        <v>0</v>
      </c>
      <c r="O1866" s="73">
        <v>64790</v>
      </c>
      <c r="P1866" s="73">
        <v>807</v>
      </c>
      <c r="Q1866" s="73">
        <v>52190.983251999998</v>
      </c>
      <c r="R1866" s="73">
        <v>4200</v>
      </c>
      <c r="S1866" s="73">
        <v>37374</v>
      </c>
      <c r="T1866" s="73">
        <v>6146</v>
      </c>
      <c r="U1866" s="73">
        <v>17113.017081000002</v>
      </c>
      <c r="V1866" s="73">
        <v>1063</v>
      </c>
      <c r="W1866" s="73">
        <v>52395</v>
      </c>
      <c r="X1866" s="73">
        <v>402</v>
      </c>
      <c r="Y1866" s="73">
        <v>4918.6940290000002</v>
      </c>
      <c r="Z1866" s="73">
        <v>9897</v>
      </c>
      <c r="AA1866" s="73">
        <v>56600</v>
      </c>
      <c r="AB1866" s="73">
        <v>995</v>
      </c>
      <c r="AC1866" s="73">
        <v>53948.506531999999</v>
      </c>
      <c r="AD1866" s="75">
        <f t="shared" si="87"/>
        <v>1395620808.864814</v>
      </c>
      <c r="AE1866" s="74">
        <f t="shared" si="88"/>
        <v>31192</v>
      </c>
      <c r="AF1866" s="75">
        <f t="shared" si="89"/>
        <v>44742.908722262568</v>
      </c>
    </row>
    <row r="1867" spans="1:32">
      <c r="A1867" s="69" t="s">
        <v>6055</v>
      </c>
      <c r="B1867" s="71" t="s">
        <v>6056</v>
      </c>
      <c r="C1867" s="71"/>
      <c r="D1867" s="72" t="s">
        <v>1219</v>
      </c>
      <c r="E1867" s="71" t="s">
        <v>3318</v>
      </c>
      <c r="F1867" s="71" t="s">
        <v>3319</v>
      </c>
      <c r="G1867" s="71"/>
      <c r="H1867" s="71" t="s">
        <v>1237</v>
      </c>
      <c r="I1867" s="71" t="s">
        <v>1219</v>
      </c>
      <c r="J1867" s="73">
        <v>2600</v>
      </c>
      <c r="K1867" s="73">
        <v>40550</v>
      </c>
      <c r="L1867" s="73">
        <v>25763</v>
      </c>
      <c r="M1867" s="73">
        <v>32861.968749</v>
      </c>
      <c r="N1867" s="73">
        <v>0</v>
      </c>
      <c r="O1867" s="73">
        <v>668862</v>
      </c>
      <c r="P1867" s="73">
        <v>99319</v>
      </c>
      <c r="Q1867" s="73">
        <v>2122.1879739999999</v>
      </c>
      <c r="R1867" s="73">
        <v>102</v>
      </c>
      <c r="S1867" s="73">
        <v>2980</v>
      </c>
      <c r="T1867" s="73">
        <v>591256</v>
      </c>
      <c r="U1867" s="73">
        <v>924.78277500000002</v>
      </c>
      <c r="V1867" s="73">
        <v>65</v>
      </c>
      <c r="W1867" s="73">
        <v>79150</v>
      </c>
      <c r="X1867" s="73">
        <v>657958.30000000005</v>
      </c>
      <c r="Y1867" s="73">
        <v>412.02556499999997</v>
      </c>
      <c r="Z1867" s="73">
        <v>0</v>
      </c>
      <c r="AA1867" s="73">
        <v>755280</v>
      </c>
      <c r="AB1867" s="73">
        <v>1152222.6499999999</v>
      </c>
      <c r="AC1867" s="73">
        <v>367.01280200000002</v>
      </c>
      <c r="AD1867" s="75">
        <f t="shared" si="87"/>
        <v>1393406265.295887</v>
      </c>
      <c r="AE1867" s="74">
        <f t="shared" si="88"/>
        <v>617019</v>
      </c>
      <c r="AF1867" s="75">
        <f t="shared" si="89"/>
        <v>2258.2874519194497</v>
      </c>
    </row>
    <row r="1868" spans="1:32">
      <c r="A1868" s="69" t="s">
        <v>6057</v>
      </c>
      <c r="B1868" s="71" t="s">
        <v>6058</v>
      </c>
      <c r="C1868" s="71"/>
      <c r="D1868" s="72" t="s">
        <v>1215</v>
      </c>
      <c r="E1868" s="71" t="s">
        <v>6059</v>
      </c>
      <c r="F1868" s="71" t="s">
        <v>6060</v>
      </c>
      <c r="G1868" s="71"/>
      <c r="H1868" s="71" t="s">
        <v>1237</v>
      </c>
      <c r="I1868" s="71" t="s">
        <v>1215</v>
      </c>
      <c r="J1868" s="73">
        <v>0</v>
      </c>
      <c r="K1868" s="73">
        <v>0</v>
      </c>
      <c r="L1868" s="73">
        <v>0</v>
      </c>
      <c r="M1868" s="73">
        <v>0</v>
      </c>
      <c r="N1868" s="73">
        <v>210600</v>
      </c>
      <c r="O1868" s="73">
        <v>342000</v>
      </c>
      <c r="P1868" s="73">
        <v>27</v>
      </c>
      <c r="Q1868" s="73">
        <v>241333.33333299999</v>
      </c>
      <c r="R1868" s="73">
        <v>160576</v>
      </c>
      <c r="S1868" s="73">
        <v>300000</v>
      </c>
      <c r="T1868" s="73">
        <v>7946</v>
      </c>
      <c r="U1868" s="73">
        <v>175170.39617200001</v>
      </c>
      <c r="V1868" s="73">
        <v>10400</v>
      </c>
      <c r="W1868" s="73">
        <v>513000</v>
      </c>
      <c r="X1868" s="73">
        <v>65</v>
      </c>
      <c r="Y1868" s="73">
        <v>49061.538460999996</v>
      </c>
      <c r="Z1868" s="73">
        <v>7020</v>
      </c>
      <c r="AA1868" s="73">
        <v>180000</v>
      </c>
      <c r="AB1868" s="73">
        <v>2679</v>
      </c>
      <c r="AC1868" s="73">
        <v>145222.172452</v>
      </c>
      <c r="AD1868" s="75">
        <f t="shared" si="87"/>
        <v>1391903967.982712</v>
      </c>
      <c r="AE1868" s="74">
        <f t="shared" si="88"/>
        <v>7946</v>
      </c>
      <c r="AF1868" s="75">
        <f t="shared" si="89"/>
        <v>175170.39617200001</v>
      </c>
    </row>
    <row r="1869" spans="1:32">
      <c r="A1869" s="69" t="s">
        <v>6061</v>
      </c>
      <c r="B1869" s="71" t="s">
        <v>4471</v>
      </c>
      <c r="C1869" s="71"/>
      <c r="D1869" s="72" t="s">
        <v>1219</v>
      </c>
      <c r="E1869" s="71" t="s">
        <v>4472</v>
      </c>
      <c r="F1869" s="71" t="s">
        <v>4473</v>
      </c>
      <c r="G1869" s="71"/>
      <c r="H1869" s="71" t="s">
        <v>1621</v>
      </c>
      <c r="I1869" s="71" t="s">
        <v>1215</v>
      </c>
      <c r="J1869" s="73">
        <v>12775</v>
      </c>
      <c r="K1869" s="73">
        <v>15948</v>
      </c>
      <c r="L1869" s="73">
        <v>96708</v>
      </c>
      <c r="M1869" s="73">
        <v>14381.636759000001</v>
      </c>
      <c r="N1869" s="73">
        <v>13515</v>
      </c>
      <c r="O1869" s="73">
        <v>14229</v>
      </c>
      <c r="P1869" s="73">
        <v>6</v>
      </c>
      <c r="Q1869" s="73">
        <v>13872</v>
      </c>
      <c r="R1869" s="73">
        <v>0</v>
      </c>
      <c r="S1869" s="73">
        <v>0</v>
      </c>
      <c r="T1869" s="73">
        <v>0</v>
      </c>
      <c r="U1869" s="73">
        <v>0</v>
      </c>
      <c r="V1869" s="73">
        <v>0</v>
      </c>
      <c r="W1869" s="73">
        <v>0</v>
      </c>
      <c r="X1869" s="73">
        <v>0</v>
      </c>
      <c r="Y1869" s="73">
        <v>0</v>
      </c>
      <c r="Z1869" s="73">
        <v>0</v>
      </c>
      <c r="AA1869" s="73">
        <v>0</v>
      </c>
      <c r="AB1869" s="73">
        <v>0</v>
      </c>
      <c r="AC1869" s="73">
        <v>0</v>
      </c>
      <c r="AD1869" s="75">
        <f t="shared" si="87"/>
        <v>1390819327.6893721</v>
      </c>
      <c r="AE1869" s="74">
        <f t="shared" si="88"/>
        <v>96708</v>
      </c>
      <c r="AF1869" s="75">
        <f t="shared" si="89"/>
        <v>14381.636759000001</v>
      </c>
    </row>
    <row r="1870" spans="1:32">
      <c r="A1870" s="69" t="s">
        <v>6062</v>
      </c>
      <c r="B1870" s="71" t="s">
        <v>6063</v>
      </c>
      <c r="C1870" s="71"/>
      <c r="D1870" s="72" t="s">
        <v>1215</v>
      </c>
      <c r="E1870" s="71" t="s">
        <v>6064</v>
      </c>
      <c r="F1870" s="71" t="s">
        <v>2102</v>
      </c>
      <c r="G1870" s="71"/>
      <c r="H1870" s="71" t="s">
        <v>1537</v>
      </c>
      <c r="I1870" s="71" t="s">
        <v>1215</v>
      </c>
      <c r="J1870" s="73">
        <v>605312</v>
      </c>
      <c r="K1870" s="73">
        <v>1053000</v>
      </c>
      <c r="L1870" s="73">
        <v>1339</v>
      </c>
      <c r="M1870" s="73">
        <v>731933.57430500002</v>
      </c>
      <c r="N1870" s="73">
        <v>689160</v>
      </c>
      <c r="O1870" s="73">
        <v>1368900</v>
      </c>
      <c r="P1870" s="73">
        <v>121</v>
      </c>
      <c r="Q1870" s="73">
        <v>1112156.2479310001</v>
      </c>
      <c r="R1870" s="73">
        <v>750000</v>
      </c>
      <c r="S1870" s="73">
        <v>1256000</v>
      </c>
      <c r="T1870" s="73">
        <v>417</v>
      </c>
      <c r="U1870" s="73">
        <v>984974.16306599998</v>
      </c>
      <c r="V1870" s="73">
        <v>900375</v>
      </c>
      <c r="W1870" s="73">
        <v>1714286</v>
      </c>
      <c r="X1870" s="73">
        <v>113</v>
      </c>
      <c r="Y1870" s="73">
        <v>1038729.327432</v>
      </c>
      <c r="Z1870" s="73">
        <v>2970</v>
      </c>
      <c r="AA1870" s="73">
        <v>3800000</v>
      </c>
      <c r="AB1870" s="73">
        <v>557</v>
      </c>
      <c r="AC1870" s="73">
        <v>1045427.710232</v>
      </c>
      <c r="AD1870" s="75">
        <f t="shared" si="87"/>
        <v>1390793281.9929171</v>
      </c>
      <c r="AE1870" s="74">
        <f t="shared" si="88"/>
        <v>1756</v>
      </c>
      <c r="AF1870" s="75">
        <f t="shared" si="89"/>
        <v>792023.50910758378</v>
      </c>
    </row>
    <row r="1871" spans="1:32">
      <c r="A1871" s="69" t="s">
        <v>6065</v>
      </c>
      <c r="B1871" s="71" t="s">
        <v>6066</v>
      </c>
      <c r="C1871" s="71"/>
      <c r="D1871" s="72" t="s">
        <v>1215</v>
      </c>
      <c r="E1871" s="71" t="s">
        <v>6067</v>
      </c>
      <c r="F1871" s="71" t="s">
        <v>6068</v>
      </c>
      <c r="G1871" s="71"/>
      <c r="H1871" s="71" t="s">
        <v>1237</v>
      </c>
      <c r="I1871" s="71" t="s">
        <v>1215</v>
      </c>
      <c r="J1871" s="73">
        <v>42846</v>
      </c>
      <c r="K1871" s="73">
        <v>51283</v>
      </c>
      <c r="L1871" s="73">
        <v>24777</v>
      </c>
      <c r="M1871" s="73">
        <v>44398.995922000002</v>
      </c>
      <c r="N1871" s="73">
        <v>4061</v>
      </c>
      <c r="O1871" s="73">
        <v>55592</v>
      </c>
      <c r="P1871" s="73">
        <v>4765.2</v>
      </c>
      <c r="Q1871" s="73">
        <v>33944.564036000003</v>
      </c>
      <c r="R1871" s="73">
        <v>39980</v>
      </c>
      <c r="S1871" s="73">
        <v>43006</v>
      </c>
      <c r="T1871" s="73">
        <v>6993</v>
      </c>
      <c r="U1871" s="73">
        <v>41367.264114999998</v>
      </c>
      <c r="V1871" s="73">
        <v>420</v>
      </c>
      <c r="W1871" s="73">
        <v>59960</v>
      </c>
      <c r="X1871" s="73">
        <v>15659.3</v>
      </c>
      <c r="Y1871" s="73">
        <v>11712.743645</v>
      </c>
      <c r="Z1871" s="73">
        <v>4061</v>
      </c>
      <c r="AA1871" s="73">
        <v>231585</v>
      </c>
      <c r="AB1871" s="73">
        <v>22846.533329999998</v>
      </c>
      <c r="AC1871" s="73">
        <v>12716.011839000001</v>
      </c>
      <c r="AD1871" s="75">
        <f t="shared" si="87"/>
        <v>1389355199.9155889</v>
      </c>
      <c r="AE1871" s="74">
        <f t="shared" si="88"/>
        <v>31770</v>
      </c>
      <c r="AF1871" s="75">
        <f t="shared" si="89"/>
        <v>43731.671385445035</v>
      </c>
    </row>
    <row r="1872" spans="1:32">
      <c r="A1872" s="69" t="s">
        <v>6069</v>
      </c>
      <c r="B1872" s="71" t="s">
        <v>2588</v>
      </c>
      <c r="C1872" s="71"/>
      <c r="D1872" s="72" t="s">
        <v>1215</v>
      </c>
      <c r="E1872" s="71" t="s">
        <v>2081</v>
      </c>
      <c r="F1872" s="71" t="s">
        <v>2082</v>
      </c>
      <c r="G1872" s="71"/>
      <c r="H1872" s="71" t="s">
        <v>1237</v>
      </c>
      <c r="I1872" s="71" t="s">
        <v>1215</v>
      </c>
      <c r="J1872" s="73">
        <v>27404</v>
      </c>
      <c r="K1872" s="73">
        <v>34634</v>
      </c>
      <c r="L1872" s="73">
        <v>44605</v>
      </c>
      <c r="M1872" s="73">
        <v>31115.316798</v>
      </c>
      <c r="N1872" s="73">
        <v>9021</v>
      </c>
      <c r="O1872" s="73">
        <v>300920</v>
      </c>
      <c r="P1872" s="73">
        <v>5893.8339999999998</v>
      </c>
      <c r="Q1872" s="73">
        <v>32413.064430999999</v>
      </c>
      <c r="R1872" s="73">
        <v>0</v>
      </c>
      <c r="S1872" s="73">
        <v>0</v>
      </c>
      <c r="T1872" s="73">
        <v>0</v>
      </c>
      <c r="U1872" s="73">
        <v>0</v>
      </c>
      <c r="V1872" s="73">
        <v>623</v>
      </c>
      <c r="W1872" s="73">
        <v>98940</v>
      </c>
      <c r="X1872" s="73">
        <v>505</v>
      </c>
      <c r="Y1872" s="73">
        <v>10924.973464000001</v>
      </c>
      <c r="Z1872" s="73">
        <v>515</v>
      </c>
      <c r="AA1872" s="73">
        <v>757545</v>
      </c>
      <c r="AB1872" s="73">
        <v>13236</v>
      </c>
      <c r="AC1872" s="73">
        <v>28610.820250000001</v>
      </c>
      <c r="AD1872" s="75">
        <f t="shared" si="87"/>
        <v>1387898705.77479</v>
      </c>
      <c r="AE1872" s="74">
        <f t="shared" si="88"/>
        <v>44605</v>
      </c>
      <c r="AF1872" s="75">
        <f t="shared" si="89"/>
        <v>31115.316798</v>
      </c>
    </row>
    <row r="1873" spans="1:32">
      <c r="A1873" s="69" t="s">
        <v>6070</v>
      </c>
      <c r="B1873" s="71" t="s">
        <v>6071</v>
      </c>
      <c r="C1873" s="71"/>
      <c r="D1873" s="72" t="s">
        <v>1219</v>
      </c>
      <c r="E1873" s="71" t="s">
        <v>3885</v>
      </c>
      <c r="F1873" s="71" t="s">
        <v>3886</v>
      </c>
      <c r="G1873" s="71"/>
      <c r="H1873" s="71" t="s">
        <v>1237</v>
      </c>
      <c r="I1873" s="71" t="s">
        <v>1215</v>
      </c>
      <c r="J1873" s="73">
        <v>0</v>
      </c>
      <c r="K1873" s="73">
        <v>28297</v>
      </c>
      <c r="L1873" s="73">
        <v>47878</v>
      </c>
      <c r="M1873" s="73">
        <v>24276.15094</v>
      </c>
      <c r="N1873" s="73">
        <v>139</v>
      </c>
      <c r="O1873" s="73">
        <v>150757</v>
      </c>
      <c r="P1873" s="73">
        <v>70932.294999999998</v>
      </c>
      <c r="Q1873" s="73">
        <v>1616.239998</v>
      </c>
      <c r="R1873" s="73">
        <v>217</v>
      </c>
      <c r="S1873" s="73">
        <v>8520</v>
      </c>
      <c r="T1873" s="73">
        <v>33199</v>
      </c>
      <c r="U1873" s="73">
        <v>6755.1184030000004</v>
      </c>
      <c r="V1873" s="73">
        <v>25</v>
      </c>
      <c r="W1873" s="73">
        <v>55586</v>
      </c>
      <c r="X1873" s="73">
        <v>192965.96155000001</v>
      </c>
      <c r="Y1873" s="73">
        <v>757.91623400000003</v>
      </c>
      <c r="Z1873" s="73">
        <v>10</v>
      </c>
      <c r="AA1873" s="73">
        <v>1762900</v>
      </c>
      <c r="AB1873" s="73">
        <v>554638.33761000005</v>
      </c>
      <c r="AC1873" s="73">
        <v>660.11010299999998</v>
      </c>
      <c r="AD1873" s="75">
        <f t="shared" si="87"/>
        <v>1386556730.5665169</v>
      </c>
      <c r="AE1873" s="74">
        <f t="shared" si="88"/>
        <v>81077</v>
      </c>
      <c r="AF1873" s="75">
        <f t="shared" si="89"/>
        <v>17101.727130585947</v>
      </c>
    </row>
    <row r="1874" spans="1:32">
      <c r="A1874" s="69" t="s">
        <v>6072</v>
      </c>
      <c r="B1874" s="71" t="s">
        <v>6073</v>
      </c>
      <c r="C1874" s="71"/>
      <c r="D1874" s="72" t="s">
        <v>1219</v>
      </c>
      <c r="E1874" s="71" t="s">
        <v>5875</v>
      </c>
      <c r="F1874" s="71" t="s">
        <v>5876</v>
      </c>
      <c r="G1874" s="71"/>
      <c r="H1874" s="71" t="s">
        <v>1611</v>
      </c>
      <c r="I1874" s="71" t="s">
        <v>1215</v>
      </c>
      <c r="J1874" s="73">
        <v>40920</v>
      </c>
      <c r="K1874" s="73">
        <v>54035</v>
      </c>
      <c r="L1874" s="73">
        <v>24797</v>
      </c>
      <c r="M1874" s="73">
        <v>49469.232280999997</v>
      </c>
      <c r="N1874" s="73">
        <v>1570.76</v>
      </c>
      <c r="O1874" s="73">
        <v>96471.2</v>
      </c>
      <c r="P1874" s="73">
        <v>5078</v>
      </c>
      <c r="Q1874" s="73">
        <v>45118.882753999998</v>
      </c>
      <c r="R1874" s="73">
        <v>12000</v>
      </c>
      <c r="S1874" s="73">
        <v>19000</v>
      </c>
      <c r="T1874" s="73">
        <v>9308</v>
      </c>
      <c r="U1874" s="73">
        <v>17117.731409</v>
      </c>
      <c r="V1874" s="73">
        <v>16650</v>
      </c>
      <c r="W1874" s="73">
        <v>57268</v>
      </c>
      <c r="X1874" s="73">
        <v>569</v>
      </c>
      <c r="Y1874" s="73">
        <v>21163.425306000001</v>
      </c>
      <c r="Z1874" s="73">
        <v>718</v>
      </c>
      <c r="AA1874" s="73">
        <v>153510</v>
      </c>
      <c r="AB1874" s="73">
        <v>8090.2</v>
      </c>
      <c r="AC1874" s="73">
        <v>29303.172044999999</v>
      </c>
      <c r="AD1874" s="75">
        <f t="shared" si="87"/>
        <v>1386020396.8269289</v>
      </c>
      <c r="AE1874" s="74">
        <f t="shared" si="88"/>
        <v>34105</v>
      </c>
      <c r="AF1874" s="75">
        <f t="shared" si="89"/>
        <v>40639.800522707192</v>
      </c>
    </row>
    <row r="1875" spans="1:32">
      <c r="A1875" s="69" t="s">
        <v>6074</v>
      </c>
      <c r="B1875" s="71" t="s">
        <v>6075</v>
      </c>
      <c r="C1875" s="71"/>
      <c r="D1875" s="72" t="s">
        <v>1219</v>
      </c>
      <c r="E1875" s="71" t="s">
        <v>5045</v>
      </c>
      <c r="F1875" s="71" t="s">
        <v>5046</v>
      </c>
      <c r="G1875" s="71"/>
      <c r="H1875" s="71" t="s">
        <v>1237</v>
      </c>
      <c r="I1875" s="71" t="s">
        <v>1219</v>
      </c>
      <c r="J1875" s="73">
        <v>10801</v>
      </c>
      <c r="K1875" s="73">
        <v>27000</v>
      </c>
      <c r="L1875" s="73">
        <v>33549</v>
      </c>
      <c r="M1875" s="73">
        <v>19390.288864999999</v>
      </c>
      <c r="N1875" s="73">
        <v>2222</v>
      </c>
      <c r="O1875" s="73">
        <v>165620</v>
      </c>
      <c r="P1875" s="73">
        <v>15376.15</v>
      </c>
      <c r="Q1875" s="73">
        <v>11281.363996</v>
      </c>
      <c r="R1875" s="73">
        <v>5195.01</v>
      </c>
      <c r="S1875" s="73">
        <v>15714</v>
      </c>
      <c r="T1875" s="73">
        <v>111306</v>
      </c>
      <c r="U1875" s="73">
        <v>6602.8494600000004</v>
      </c>
      <c r="V1875" s="73">
        <v>4588</v>
      </c>
      <c r="W1875" s="73">
        <v>49200</v>
      </c>
      <c r="X1875" s="73">
        <v>34652</v>
      </c>
      <c r="Y1875" s="73">
        <v>8572.7250469999999</v>
      </c>
      <c r="Z1875" s="73">
        <v>0</v>
      </c>
      <c r="AA1875" s="73">
        <v>1066700</v>
      </c>
      <c r="AB1875" s="73">
        <v>167778.61</v>
      </c>
      <c r="AC1875" s="73">
        <v>2631.0824910000001</v>
      </c>
      <c r="AD1875" s="75">
        <f t="shared" si="87"/>
        <v>1385461563.1266451</v>
      </c>
      <c r="AE1875" s="74">
        <f t="shared" si="88"/>
        <v>144855</v>
      </c>
      <c r="AF1875" s="75">
        <f t="shared" si="89"/>
        <v>9564.471803711609</v>
      </c>
    </row>
    <row r="1876" spans="1:32">
      <c r="A1876" s="69" t="s">
        <v>6076</v>
      </c>
      <c r="B1876" s="71" t="s">
        <v>6077</v>
      </c>
      <c r="C1876" s="71"/>
      <c r="D1876" s="72" t="s">
        <v>1215</v>
      </c>
      <c r="E1876" s="71" t="s">
        <v>1742</v>
      </c>
      <c r="F1876" s="71" t="s">
        <v>1743</v>
      </c>
      <c r="G1876" s="71"/>
      <c r="H1876" s="71" t="s">
        <v>1237</v>
      </c>
      <c r="I1876" s="71" t="s">
        <v>1215</v>
      </c>
      <c r="J1876" s="73">
        <v>27000</v>
      </c>
      <c r="K1876" s="73">
        <v>27000</v>
      </c>
      <c r="L1876" s="73">
        <v>6158</v>
      </c>
      <c r="M1876" s="73">
        <v>27000</v>
      </c>
      <c r="N1876" s="73">
        <v>0</v>
      </c>
      <c r="O1876" s="73">
        <v>0</v>
      </c>
      <c r="P1876" s="73">
        <v>0</v>
      </c>
      <c r="Q1876" s="73">
        <v>0</v>
      </c>
      <c r="R1876" s="73">
        <v>27000</v>
      </c>
      <c r="S1876" s="73">
        <v>27000</v>
      </c>
      <c r="T1876" s="73">
        <v>45107</v>
      </c>
      <c r="U1876" s="73">
        <v>27000</v>
      </c>
      <c r="V1876" s="73">
        <v>900</v>
      </c>
      <c r="W1876" s="73">
        <v>88090</v>
      </c>
      <c r="X1876" s="73">
        <v>196923.21</v>
      </c>
      <c r="Y1876" s="73">
        <v>2210.8573259999998</v>
      </c>
      <c r="Z1876" s="73">
        <v>183</v>
      </c>
      <c r="AA1876" s="73">
        <v>40320</v>
      </c>
      <c r="AB1876" s="73">
        <v>442244</v>
      </c>
      <c r="AC1876" s="73">
        <v>1212.5459040000001</v>
      </c>
      <c r="AD1876" s="75">
        <f t="shared" si="87"/>
        <v>1384155000</v>
      </c>
      <c r="AE1876" s="74">
        <f t="shared" si="88"/>
        <v>51265</v>
      </c>
      <c r="AF1876" s="75">
        <f t="shared" si="89"/>
        <v>27000</v>
      </c>
    </row>
    <row r="1877" spans="1:32">
      <c r="A1877" s="69" t="s">
        <v>6078</v>
      </c>
      <c r="B1877" s="71" t="s">
        <v>6079</v>
      </c>
      <c r="C1877" s="71"/>
      <c r="D1877" s="72" t="s">
        <v>1215</v>
      </c>
      <c r="E1877" s="71" t="s">
        <v>1813</v>
      </c>
      <c r="F1877" s="71" t="s">
        <v>1814</v>
      </c>
      <c r="G1877" s="71"/>
      <c r="H1877" s="71" t="s">
        <v>1237</v>
      </c>
      <c r="I1877" s="71" t="s">
        <v>1219</v>
      </c>
      <c r="J1877" s="73">
        <v>30660</v>
      </c>
      <c r="K1877" s="73">
        <v>45814</v>
      </c>
      <c r="L1877" s="73">
        <v>30375</v>
      </c>
      <c r="M1877" s="73">
        <v>42013.583699000003</v>
      </c>
      <c r="N1877" s="73">
        <v>758</v>
      </c>
      <c r="O1877" s="73">
        <v>280755</v>
      </c>
      <c r="P1877" s="73">
        <v>5774.2</v>
      </c>
      <c r="Q1877" s="73">
        <v>30301.445851</v>
      </c>
      <c r="R1877" s="73">
        <v>7200</v>
      </c>
      <c r="S1877" s="73">
        <v>71184</v>
      </c>
      <c r="T1877" s="73">
        <v>7043</v>
      </c>
      <c r="U1877" s="73">
        <v>15235.632538</v>
      </c>
      <c r="V1877" s="73">
        <v>23.91</v>
      </c>
      <c r="W1877" s="73">
        <v>172230</v>
      </c>
      <c r="X1877" s="73">
        <v>33283.138959999997</v>
      </c>
      <c r="Y1877" s="73">
        <v>2384.338972</v>
      </c>
      <c r="Z1877" s="73">
        <v>24</v>
      </c>
      <c r="AA1877" s="73">
        <v>71184</v>
      </c>
      <c r="AB1877" s="73">
        <v>52798.67</v>
      </c>
      <c r="AC1877" s="73">
        <v>1596.2667779999999</v>
      </c>
      <c r="AD1877" s="75">
        <f t="shared" si="87"/>
        <v>1383467164.8222589</v>
      </c>
      <c r="AE1877" s="74">
        <f t="shared" si="88"/>
        <v>37418</v>
      </c>
      <c r="AF1877" s="75">
        <f t="shared" si="89"/>
        <v>36973.306024433667</v>
      </c>
    </row>
    <row r="1878" spans="1:32">
      <c r="A1878" s="69" t="s">
        <v>6080</v>
      </c>
      <c r="B1878" s="71" t="s">
        <v>6081</v>
      </c>
      <c r="C1878" s="71"/>
      <c r="D1878" s="72" t="s">
        <v>1215</v>
      </c>
      <c r="E1878" s="71" t="s">
        <v>6082</v>
      </c>
      <c r="F1878" s="71" t="s">
        <v>3665</v>
      </c>
      <c r="G1878" s="71"/>
      <c r="H1878" s="71" t="s">
        <v>1611</v>
      </c>
      <c r="I1878" s="71" t="s">
        <v>1215</v>
      </c>
      <c r="J1878" s="73">
        <v>28620</v>
      </c>
      <c r="K1878" s="73">
        <v>41301</v>
      </c>
      <c r="L1878" s="73">
        <v>36555</v>
      </c>
      <c r="M1878" s="73">
        <v>36881.286631000003</v>
      </c>
      <c r="N1878" s="73">
        <v>8630</v>
      </c>
      <c r="O1878" s="73">
        <v>87766</v>
      </c>
      <c r="P1878" s="73">
        <v>3806</v>
      </c>
      <c r="Q1878" s="73">
        <v>37894.984578000003</v>
      </c>
      <c r="R1878" s="73">
        <v>24000</v>
      </c>
      <c r="S1878" s="73">
        <v>30000</v>
      </c>
      <c r="T1878" s="73">
        <v>1313</v>
      </c>
      <c r="U1878" s="73">
        <v>26704.112716</v>
      </c>
      <c r="V1878" s="73">
        <v>0.5</v>
      </c>
      <c r="W1878" s="73">
        <v>63212</v>
      </c>
      <c r="X1878" s="73">
        <v>1107</v>
      </c>
      <c r="Y1878" s="73">
        <v>32811.842588</v>
      </c>
      <c r="Z1878" s="73">
        <v>1750</v>
      </c>
      <c r="AA1878" s="73">
        <v>1250000</v>
      </c>
      <c r="AB1878" s="73">
        <v>2757</v>
      </c>
      <c r="AC1878" s="73">
        <v>67048.823103999996</v>
      </c>
      <c r="AD1878" s="75">
        <f t="shared" si="87"/>
        <v>1383257932.7923131</v>
      </c>
      <c r="AE1878" s="74">
        <f t="shared" si="88"/>
        <v>37868</v>
      </c>
      <c r="AF1878" s="75">
        <f t="shared" si="89"/>
        <v>36528.412717659055</v>
      </c>
    </row>
    <row r="1879" spans="1:32">
      <c r="A1879" s="69" t="s">
        <v>6083</v>
      </c>
      <c r="B1879" s="71" t="s">
        <v>6084</v>
      </c>
      <c r="C1879" s="71"/>
      <c r="D1879" s="72" t="s">
        <v>1215</v>
      </c>
      <c r="E1879" s="71" t="s">
        <v>2567</v>
      </c>
      <c r="F1879" s="71" t="s">
        <v>2568</v>
      </c>
      <c r="G1879" s="71"/>
      <c r="H1879" s="71" t="s">
        <v>1237</v>
      </c>
      <c r="I1879" s="71" t="s">
        <v>1219</v>
      </c>
      <c r="J1879" s="73">
        <v>0</v>
      </c>
      <c r="K1879" s="73">
        <v>224011</v>
      </c>
      <c r="L1879" s="73">
        <v>2607</v>
      </c>
      <c r="M1879" s="73">
        <v>202212.74222799999</v>
      </c>
      <c r="N1879" s="73">
        <v>0</v>
      </c>
      <c r="O1879" s="73">
        <v>0</v>
      </c>
      <c r="P1879" s="73">
        <v>0</v>
      </c>
      <c r="Q1879" s="73">
        <v>0</v>
      </c>
      <c r="R1879" s="73">
        <v>54000</v>
      </c>
      <c r="S1879" s="73">
        <v>224011</v>
      </c>
      <c r="T1879" s="73">
        <v>4775</v>
      </c>
      <c r="U1879" s="73">
        <v>178955.757273</v>
      </c>
      <c r="V1879" s="73">
        <v>215814</v>
      </c>
      <c r="W1879" s="73">
        <v>278104</v>
      </c>
      <c r="X1879" s="73">
        <v>8</v>
      </c>
      <c r="Y1879" s="73">
        <v>262531.5</v>
      </c>
      <c r="Z1879" s="73">
        <v>0</v>
      </c>
      <c r="AA1879" s="73">
        <v>0</v>
      </c>
      <c r="AB1879" s="73">
        <v>0</v>
      </c>
      <c r="AC1879" s="73">
        <v>0</v>
      </c>
      <c r="AD1879" s="75">
        <f t="shared" si="87"/>
        <v>1381682359.9669709</v>
      </c>
      <c r="AE1879" s="74">
        <f t="shared" si="88"/>
        <v>7382</v>
      </c>
      <c r="AF1879" s="75">
        <f t="shared" si="89"/>
        <v>187169.10863817</v>
      </c>
    </row>
    <row r="1880" spans="1:32">
      <c r="A1880" s="69" t="s">
        <v>6085</v>
      </c>
      <c r="B1880" s="71" t="s">
        <v>6086</v>
      </c>
      <c r="C1880" s="71"/>
      <c r="D1880" s="72" t="s">
        <v>1219</v>
      </c>
      <c r="E1880" s="71" t="s">
        <v>6087</v>
      </c>
      <c r="F1880" s="71" t="s">
        <v>6088</v>
      </c>
      <c r="G1880" s="71"/>
      <c r="H1880" s="71" t="s">
        <v>1237</v>
      </c>
      <c r="I1880" s="71" t="s">
        <v>1219</v>
      </c>
      <c r="J1880" s="73">
        <v>832</v>
      </c>
      <c r="K1880" s="73">
        <v>26942</v>
      </c>
      <c r="L1880" s="73">
        <v>31294</v>
      </c>
      <c r="M1880" s="73">
        <v>15724.390165000001</v>
      </c>
      <c r="N1880" s="73">
        <v>0</v>
      </c>
      <c r="O1880" s="73">
        <v>333156</v>
      </c>
      <c r="P1880" s="73">
        <v>44591.833339999997</v>
      </c>
      <c r="Q1880" s="73">
        <v>3333.8459360000002</v>
      </c>
      <c r="R1880" s="73">
        <v>235</v>
      </c>
      <c r="S1880" s="73">
        <v>11640</v>
      </c>
      <c r="T1880" s="73">
        <v>146323</v>
      </c>
      <c r="U1880" s="73">
        <v>6060.4538810000004</v>
      </c>
      <c r="V1880" s="73">
        <v>34</v>
      </c>
      <c r="W1880" s="73">
        <v>49392</v>
      </c>
      <c r="X1880" s="73">
        <v>418864.37052</v>
      </c>
      <c r="Y1880" s="73">
        <v>907.45372699999996</v>
      </c>
      <c r="Z1880" s="73">
        <v>0</v>
      </c>
      <c r="AA1880" s="73">
        <v>507096</v>
      </c>
      <c r="AB1880" s="73">
        <v>848019.38167999999</v>
      </c>
      <c r="AC1880" s="73">
        <v>651.192725</v>
      </c>
      <c r="AD1880" s="75">
        <f t="shared" si="87"/>
        <v>1378862859.0530729</v>
      </c>
      <c r="AE1880" s="74">
        <f t="shared" si="88"/>
        <v>177617</v>
      </c>
      <c r="AF1880" s="75">
        <f t="shared" si="89"/>
        <v>7763.1243577645882</v>
      </c>
    </row>
    <row r="1881" spans="1:32">
      <c r="A1881" s="69" t="s">
        <v>6089</v>
      </c>
      <c r="B1881" s="71" t="s">
        <v>5902</v>
      </c>
      <c r="C1881" s="71"/>
      <c r="D1881" s="72" t="s">
        <v>1219</v>
      </c>
      <c r="E1881" s="71" t="s">
        <v>2172</v>
      </c>
      <c r="F1881" s="71" t="s">
        <v>2173</v>
      </c>
      <c r="G1881" s="71"/>
      <c r="H1881" s="71" t="s">
        <v>1237</v>
      </c>
      <c r="I1881" s="71" t="s">
        <v>1219</v>
      </c>
      <c r="J1881" s="73">
        <v>0</v>
      </c>
      <c r="K1881" s="73">
        <v>0</v>
      </c>
      <c r="L1881" s="73">
        <v>0</v>
      </c>
      <c r="M1881" s="73">
        <v>0</v>
      </c>
      <c r="N1881" s="73">
        <v>0</v>
      </c>
      <c r="O1881" s="73">
        <v>0</v>
      </c>
      <c r="P1881" s="73">
        <v>0</v>
      </c>
      <c r="Q1881" s="73">
        <v>0</v>
      </c>
      <c r="R1881" s="73">
        <v>18600</v>
      </c>
      <c r="S1881" s="73">
        <v>33000</v>
      </c>
      <c r="T1881" s="73">
        <v>64343</v>
      </c>
      <c r="U1881" s="73">
        <v>21425.370274000001</v>
      </c>
      <c r="V1881" s="73">
        <v>0</v>
      </c>
      <c r="W1881" s="73">
        <v>0</v>
      </c>
      <c r="X1881" s="73">
        <v>0</v>
      </c>
      <c r="Y1881" s="73">
        <v>0</v>
      </c>
      <c r="Z1881" s="73">
        <v>0</v>
      </c>
      <c r="AA1881" s="73">
        <v>0</v>
      </c>
      <c r="AB1881" s="73">
        <v>0</v>
      </c>
      <c r="AC1881" s="73">
        <v>0</v>
      </c>
      <c r="AD1881" s="75">
        <f t="shared" si="87"/>
        <v>1378572599.5399821</v>
      </c>
      <c r="AE1881" s="74">
        <f t="shared" si="88"/>
        <v>64343</v>
      </c>
      <c r="AF1881" s="75">
        <f t="shared" si="89"/>
        <v>21425.370274000001</v>
      </c>
    </row>
    <row r="1882" spans="1:32">
      <c r="A1882" s="69" t="s">
        <v>6090</v>
      </c>
      <c r="B1882" s="71" t="s">
        <v>6091</v>
      </c>
      <c r="C1882" s="71"/>
      <c r="D1882" s="72" t="s">
        <v>1215</v>
      </c>
      <c r="E1882" s="71" t="s">
        <v>1364</v>
      </c>
      <c r="F1882" s="71" t="s">
        <v>1365</v>
      </c>
      <c r="G1882" s="71"/>
      <c r="H1882" s="71" t="s">
        <v>1237</v>
      </c>
      <c r="I1882" s="71" t="s">
        <v>1215</v>
      </c>
      <c r="J1882" s="73">
        <v>103150</v>
      </c>
      <c r="K1882" s="73">
        <v>130323</v>
      </c>
      <c r="L1882" s="73">
        <v>11972</v>
      </c>
      <c r="M1882" s="73">
        <v>114948.310969</v>
      </c>
      <c r="N1882" s="73">
        <v>4400</v>
      </c>
      <c r="O1882" s="73">
        <v>143750</v>
      </c>
      <c r="P1882" s="73">
        <v>715.72</v>
      </c>
      <c r="Q1882" s="73">
        <v>76628.414059000002</v>
      </c>
      <c r="R1882" s="73">
        <v>0</v>
      </c>
      <c r="S1882" s="73">
        <v>0</v>
      </c>
      <c r="T1882" s="73">
        <v>0</v>
      </c>
      <c r="U1882" s="73">
        <v>0</v>
      </c>
      <c r="V1882" s="73">
        <v>115342.5</v>
      </c>
      <c r="W1882" s="73">
        <v>129250</v>
      </c>
      <c r="X1882" s="73">
        <v>3.68</v>
      </c>
      <c r="Y1882" s="73">
        <v>121229.75543200001</v>
      </c>
      <c r="Z1882" s="73">
        <v>2350</v>
      </c>
      <c r="AA1882" s="73">
        <v>116970</v>
      </c>
      <c r="AB1882" s="73">
        <v>724</v>
      </c>
      <c r="AC1882" s="73">
        <v>113662.730662</v>
      </c>
      <c r="AD1882" s="75">
        <f t="shared" si="87"/>
        <v>1376161178.9208679</v>
      </c>
      <c r="AE1882" s="74">
        <f t="shared" si="88"/>
        <v>11972</v>
      </c>
      <c r="AF1882" s="75">
        <f t="shared" si="89"/>
        <v>114948.310969</v>
      </c>
    </row>
    <row r="1883" spans="1:32">
      <c r="A1883" s="69" t="s">
        <v>6092</v>
      </c>
      <c r="B1883" s="71" t="s">
        <v>6093</v>
      </c>
      <c r="C1883" s="71"/>
      <c r="D1883" s="72" t="s">
        <v>1219</v>
      </c>
      <c r="E1883" s="71" t="s">
        <v>6094</v>
      </c>
      <c r="F1883" s="71" t="s">
        <v>6095</v>
      </c>
      <c r="G1883" s="71"/>
      <c r="H1883" s="71" t="s">
        <v>1237</v>
      </c>
      <c r="I1883" s="71" t="s">
        <v>1215</v>
      </c>
      <c r="J1883" s="73">
        <v>33600</v>
      </c>
      <c r="K1883" s="73">
        <v>223980</v>
      </c>
      <c r="L1883" s="73">
        <v>3859.75</v>
      </c>
      <c r="M1883" s="73">
        <v>195515.38208000001</v>
      </c>
      <c r="N1883" s="73">
        <v>1155</v>
      </c>
      <c r="O1883" s="73">
        <v>265139</v>
      </c>
      <c r="P1883" s="73">
        <v>29260.322</v>
      </c>
      <c r="Q1883" s="73">
        <v>6642.8019709999999</v>
      </c>
      <c r="R1883" s="73">
        <v>2281</v>
      </c>
      <c r="S1883" s="73">
        <v>104048</v>
      </c>
      <c r="T1883" s="73">
        <v>13050</v>
      </c>
      <c r="U1883" s="73">
        <v>47624.845973000003</v>
      </c>
      <c r="V1883" s="73">
        <v>28</v>
      </c>
      <c r="W1883" s="73">
        <v>260400</v>
      </c>
      <c r="X1883" s="73">
        <v>119966.08998999999</v>
      </c>
      <c r="Y1883" s="73">
        <v>4176.5956679999999</v>
      </c>
      <c r="Z1883" s="73">
        <v>0</v>
      </c>
      <c r="AA1883" s="73">
        <v>422871</v>
      </c>
      <c r="AB1883" s="73">
        <v>336024.33426999999</v>
      </c>
      <c r="AC1883" s="73">
        <v>1749.6474700000001</v>
      </c>
      <c r="AD1883" s="75">
        <f t="shared" si="87"/>
        <v>1376144735.9309301</v>
      </c>
      <c r="AE1883" s="74">
        <f t="shared" si="88"/>
        <v>16909.75</v>
      </c>
      <c r="AF1883" s="75">
        <f t="shared" si="89"/>
        <v>81381.731600463056</v>
      </c>
    </row>
    <row r="1884" spans="1:32">
      <c r="A1884" s="69" t="s">
        <v>6096</v>
      </c>
      <c r="B1884" s="71" t="s">
        <v>4311</v>
      </c>
      <c r="C1884" s="71"/>
      <c r="D1884" s="72" t="s">
        <v>1219</v>
      </c>
      <c r="E1884" s="71" t="s">
        <v>3292</v>
      </c>
      <c r="F1884" s="71" t="s">
        <v>3293</v>
      </c>
      <c r="G1884" s="71"/>
      <c r="H1884" s="71" t="s">
        <v>1237</v>
      </c>
      <c r="I1884" s="71" t="s">
        <v>1215</v>
      </c>
      <c r="J1884" s="73">
        <v>16335</v>
      </c>
      <c r="K1884" s="73">
        <v>33249</v>
      </c>
      <c r="L1884" s="73">
        <v>47990</v>
      </c>
      <c r="M1884" s="73">
        <v>28346.724169000001</v>
      </c>
      <c r="N1884" s="73">
        <v>0</v>
      </c>
      <c r="O1884" s="73">
        <v>96570</v>
      </c>
      <c r="P1884" s="73">
        <v>5429</v>
      </c>
      <c r="Q1884" s="73">
        <v>30274.041492</v>
      </c>
      <c r="R1884" s="73">
        <v>13317</v>
      </c>
      <c r="S1884" s="73">
        <v>23428</v>
      </c>
      <c r="T1884" s="73">
        <v>887</v>
      </c>
      <c r="U1884" s="73">
        <v>17125.244640000001</v>
      </c>
      <c r="V1884" s="73">
        <v>0.17</v>
      </c>
      <c r="W1884" s="73">
        <v>39073</v>
      </c>
      <c r="X1884" s="73">
        <v>638</v>
      </c>
      <c r="Y1884" s="73">
        <v>23416.634135</v>
      </c>
      <c r="Z1884" s="73">
        <v>2975</v>
      </c>
      <c r="AA1884" s="73">
        <v>381090</v>
      </c>
      <c r="AB1884" s="73">
        <v>2388.1999999999998</v>
      </c>
      <c r="AC1884" s="73">
        <v>24022.67151</v>
      </c>
      <c r="AD1884" s="75">
        <f t="shared" si="87"/>
        <v>1375549384.8659902</v>
      </c>
      <c r="AE1884" s="74">
        <f t="shared" si="88"/>
        <v>48877</v>
      </c>
      <c r="AF1884" s="75">
        <f t="shared" si="89"/>
        <v>28143.081303394032</v>
      </c>
    </row>
    <row r="1885" spans="1:32">
      <c r="A1885" s="69" t="s">
        <v>6097</v>
      </c>
      <c r="B1885" s="71" t="s">
        <v>6098</v>
      </c>
      <c r="C1885" s="71"/>
      <c r="D1885" s="72" t="s">
        <v>1215</v>
      </c>
      <c r="E1885" s="71" t="s">
        <v>4137</v>
      </c>
      <c r="F1885" s="71" t="s">
        <v>4138</v>
      </c>
      <c r="G1885" s="71"/>
      <c r="H1885" s="71" t="s">
        <v>1611</v>
      </c>
      <c r="I1885" s="71" t="s">
        <v>1219</v>
      </c>
      <c r="J1885" s="73">
        <v>0</v>
      </c>
      <c r="K1885" s="73">
        <v>126738</v>
      </c>
      <c r="L1885" s="73">
        <v>13633</v>
      </c>
      <c r="M1885" s="73">
        <v>74749.746199000001</v>
      </c>
      <c r="N1885" s="73">
        <v>5973</v>
      </c>
      <c r="O1885" s="73">
        <v>224390</v>
      </c>
      <c r="P1885" s="73">
        <v>6605</v>
      </c>
      <c r="Q1885" s="73">
        <v>34466.196001999997</v>
      </c>
      <c r="R1885" s="73">
        <v>5333</v>
      </c>
      <c r="S1885" s="73">
        <v>112167</v>
      </c>
      <c r="T1885" s="73">
        <v>31074</v>
      </c>
      <c r="U1885" s="73">
        <v>11443.753101</v>
      </c>
      <c r="V1885" s="73">
        <v>5652</v>
      </c>
      <c r="W1885" s="73">
        <v>137600</v>
      </c>
      <c r="X1885" s="73">
        <v>6158</v>
      </c>
      <c r="Y1885" s="73">
        <v>19527.976083000001</v>
      </c>
      <c r="Z1885" s="73">
        <v>0</v>
      </c>
      <c r="AA1885" s="73">
        <v>18432000</v>
      </c>
      <c r="AB1885" s="73">
        <v>28265</v>
      </c>
      <c r="AC1885" s="73">
        <v>17699.995007000001</v>
      </c>
      <c r="AD1885" s="75">
        <f t="shared" si="87"/>
        <v>1374666473.791441</v>
      </c>
      <c r="AE1885" s="74">
        <f t="shared" si="88"/>
        <v>44707</v>
      </c>
      <c r="AF1885" s="75">
        <f t="shared" si="89"/>
        <v>30748.349783958685</v>
      </c>
    </row>
    <row r="1886" spans="1:32">
      <c r="A1886" s="69" t="s">
        <v>6099</v>
      </c>
      <c r="B1886" s="71" t="s">
        <v>6100</v>
      </c>
      <c r="C1886" s="71"/>
      <c r="D1886" s="72" t="s">
        <v>1215</v>
      </c>
      <c r="E1886" s="71" t="s">
        <v>4239</v>
      </c>
      <c r="F1886" s="71" t="s">
        <v>4240</v>
      </c>
      <c r="G1886" s="71"/>
      <c r="H1886" s="71" t="s">
        <v>1237</v>
      </c>
      <c r="I1886" s="71" t="s">
        <v>1219</v>
      </c>
      <c r="J1886" s="73">
        <v>46140</v>
      </c>
      <c r="K1886" s="73">
        <v>304551</v>
      </c>
      <c r="L1886" s="73">
        <v>3506</v>
      </c>
      <c r="M1886" s="73">
        <v>253748.663718</v>
      </c>
      <c r="N1886" s="73">
        <v>3781</v>
      </c>
      <c r="O1886" s="73">
        <v>8580000</v>
      </c>
      <c r="P1886" s="73">
        <v>661.06</v>
      </c>
      <c r="Q1886" s="73">
        <v>170481.07896700001</v>
      </c>
      <c r="R1886" s="73">
        <v>40920</v>
      </c>
      <c r="S1886" s="73">
        <v>101378</v>
      </c>
      <c r="T1886" s="73">
        <v>6135</v>
      </c>
      <c r="U1886" s="73">
        <v>78894.645470999996</v>
      </c>
      <c r="V1886" s="73">
        <v>70</v>
      </c>
      <c r="W1886" s="73">
        <v>309956</v>
      </c>
      <c r="X1886" s="73">
        <v>24150.399580000001</v>
      </c>
      <c r="Y1886" s="73">
        <v>17706.799369</v>
      </c>
      <c r="Z1886" s="73">
        <v>9</v>
      </c>
      <c r="AA1886" s="73">
        <v>996850</v>
      </c>
      <c r="AB1886" s="73">
        <v>48490.999989999997</v>
      </c>
      <c r="AC1886" s="73">
        <v>5082.4271930000004</v>
      </c>
      <c r="AD1886" s="75">
        <f t="shared" si="87"/>
        <v>1373661464.959893</v>
      </c>
      <c r="AE1886" s="74">
        <f t="shared" si="88"/>
        <v>9641</v>
      </c>
      <c r="AF1886" s="75">
        <f t="shared" si="89"/>
        <v>142481.22237941012</v>
      </c>
    </row>
    <row r="1887" spans="1:32">
      <c r="A1887" s="69" t="s">
        <v>6101</v>
      </c>
      <c r="B1887" s="71" t="s">
        <v>6102</v>
      </c>
      <c r="C1887" s="71"/>
      <c r="D1887" s="72" t="s">
        <v>1215</v>
      </c>
      <c r="E1887" s="71" t="s">
        <v>1460</v>
      </c>
      <c r="F1887" s="71" t="s">
        <v>1461</v>
      </c>
      <c r="G1887" s="71"/>
      <c r="H1887" s="71" t="s">
        <v>1224</v>
      </c>
      <c r="I1887" s="71" t="s">
        <v>1219</v>
      </c>
      <c r="J1887" s="73">
        <v>235000</v>
      </c>
      <c r="K1887" s="73">
        <v>235000</v>
      </c>
      <c r="L1887" s="73">
        <v>12</v>
      </c>
      <c r="M1887" s="73">
        <v>235000</v>
      </c>
      <c r="N1887" s="73">
        <v>180000</v>
      </c>
      <c r="O1887" s="73">
        <v>271043</v>
      </c>
      <c r="P1887" s="73">
        <v>14</v>
      </c>
      <c r="Q1887" s="73">
        <v>215506.142857</v>
      </c>
      <c r="R1887" s="73">
        <v>164285.71</v>
      </c>
      <c r="S1887" s="73">
        <v>257490</v>
      </c>
      <c r="T1887" s="73">
        <v>7229</v>
      </c>
      <c r="U1887" s="73">
        <v>189432.44708300001</v>
      </c>
      <c r="V1887" s="73">
        <v>257491</v>
      </c>
      <c r="W1887" s="73">
        <v>296102</v>
      </c>
      <c r="X1887" s="73">
        <v>999</v>
      </c>
      <c r="Y1887" s="73">
        <v>276922.86986699997</v>
      </c>
      <c r="Z1887" s="73">
        <v>1</v>
      </c>
      <c r="AA1887" s="73">
        <v>14060000</v>
      </c>
      <c r="AB1887" s="73">
        <v>9781</v>
      </c>
      <c r="AC1887" s="73">
        <v>244112.641752</v>
      </c>
      <c r="AD1887" s="75">
        <f t="shared" si="87"/>
        <v>1372227159.963007</v>
      </c>
      <c r="AE1887" s="74">
        <f t="shared" si="88"/>
        <v>7241</v>
      </c>
      <c r="AF1887" s="75">
        <f t="shared" si="89"/>
        <v>189507.96298342868</v>
      </c>
    </row>
    <row r="1888" spans="1:32">
      <c r="A1888" s="69" t="s">
        <v>6103</v>
      </c>
      <c r="B1888" s="71" t="s">
        <v>6104</v>
      </c>
      <c r="C1888" s="71"/>
      <c r="D1888" s="72" t="s">
        <v>1219</v>
      </c>
      <c r="E1888" s="71" t="s">
        <v>3250</v>
      </c>
      <c r="F1888" s="71" t="s">
        <v>3251</v>
      </c>
      <c r="G1888" s="71"/>
      <c r="H1888" s="71" t="s">
        <v>1237</v>
      </c>
      <c r="I1888" s="71" t="s">
        <v>1219</v>
      </c>
      <c r="J1888" s="73">
        <v>3350</v>
      </c>
      <c r="K1888" s="73">
        <v>6082</v>
      </c>
      <c r="L1888" s="73">
        <v>190103</v>
      </c>
      <c r="M1888" s="73">
        <v>5242.9593850000001</v>
      </c>
      <c r="N1888" s="73">
        <v>0</v>
      </c>
      <c r="O1888" s="73">
        <v>78504</v>
      </c>
      <c r="P1888" s="73">
        <v>31883.3</v>
      </c>
      <c r="Q1888" s="73">
        <v>4295.3035540000001</v>
      </c>
      <c r="R1888" s="73">
        <v>82</v>
      </c>
      <c r="S1888" s="73">
        <v>4150</v>
      </c>
      <c r="T1888" s="73">
        <v>109178</v>
      </c>
      <c r="U1888" s="73">
        <v>3439.5333439999999</v>
      </c>
      <c r="V1888" s="73">
        <v>11</v>
      </c>
      <c r="W1888" s="73">
        <v>9000</v>
      </c>
      <c r="X1888" s="73">
        <v>328498.09999999998</v>
      </c>
      <c r="Y1888" s="73">
        <v>227.93773899999999</v>
      </c>
      <c r="Z1888" s="73">
        <v>0</v>
      </c>
      <c r="AA1888" s="73">
        <v>21000</v>
      </c>
      <c r="AB1888" s="73">
        <v>1178824.22</v>
      </c>
      <c r="AC1888" s="73">
        <v>177.37482</v>
      </c>
      <c r="AD1888" s="75">
        <f t="shared" si="87"/>
        <v>1372223679.397887</v>
      </c>
      <c r="AE1888" s="74">
        <f t="shared" si="88"/>
        <v>299281</v>
      </c>
      <c r="AF1888" s="75">
        <f t="shared" si="89"/>
        <v>4585.0678105121506</v>
      </c>
    </row>
    <row r="1889" spans="1:32">
      <c r="A1889" s="69" t="s">
        <v>6105</v>
      </c>
      <c r="B1889" s="71" t="s">
        <v>6106</v>
      </c>
      <c r="C1889" s="71"/>
      <c r="D1889" s="72" t="s">
        <v>1219</v>
      </c>
      <c r="E1889" s="71" t="s">
        <v>2655</v>
      </c>
      <c r="F1889" s="71" t="s">
        <v>2656</v>
      </c>
      <c r="G1889" s="71"/>
      <c r="H1889" s="71" t="s">
        <v>1237</v>
      </c>
      <c r="I1889" s="71" t="s">
        <v>1219</v>
      </c>
      <c r="J1889" s="73">
        <v>180000</v>
      </c>
      <c r="K1889" s="73">
        <v>180000</v>
      </c>
      <c r="L1889" s="73">
        <v>44</v>
      </c>
      <c r="M1889" s="73">
        <v>180000</v>
      </c>
      <c r="N1889" s="73">
        <v>5625</v>
      </c>
      <c r="O1889" s="73">
        <v>6450</v>
      </c>
      <c r="P1889" s="73">
        <v>1320</v>
      </c>
      <c r="Q1889" s="73">
        <v>6068.181818</v>
      </c>
      <c r="R1889" s="73">
        <v>650</v>
      </c>
      <c r="S1889" s="73">
        <v>8400</v>
      </c>
      <c r="T1889" s="73">
        <v>426240</v>
      </c>
      <c r="U1889" s="73">
        <v>3199.977754</v>
      </c>
      <c r="V1889" s="73">
        <v>13889</v>
      </c>
      <c r="W1889" s="73">
        <v>223500</v>
      </c>
      <c r="X1889" s="73">
        <v>62</v>
      </c>
      <c r="Y1889" s="73">
        <v>23607.580644999998</v>
      </c>
      <c r="Z1889" s="73">
        <v>200</v>
      </c>
      <c r="AA1889" s="73">
        <v>420720</v>
      </c>
      <c r="AB1889" s="73">
        <v>10916.5</v>
      </c>
      <c r="AC1889" s="73">
        <v>57735.634130999999</v>
      </c>
      <c r="AD1889" s="75">
        <f t="shared" si="87"/>
        <v>1371878517.86496</v>
      </c>
      <c r="AE1889" s="74">
        <f t="shared" si="88"/>
        <v>426284</v>
      </c>
      <c r="AF1889" s="75">
        <f t="shared" si="89"/>
        <v>3218.2266232487259</v>
      </c>
    </row>
    <row r="1890" spans="1:32">
      <c r="A1890" s="69" t="s">
        <v>6107</v>
      </c>
      <c r="B1890" s="71" t="s">
        <v>3728</v>
      </c>
      <c r="C1890" s="71"/>
      <c r="D1890" s="72" t="s">
        <v>1215</v>
      </c>
      <c r="E1890" s="71" t="s">
        <v>1327</v>
      </c>
      <c r="F1890" s="71" t="s">
        <v>1282</v>
      </c>
      <c r="G1890" s="71"/>
      <c r="H1890" s="71" t="s">
        <v>1237</v>
      </c>
      <c r="I1890" s="71" t="s">
        <v>1219</v>
      </c>
      <c r="J1890" s="73">
        <v>2799</v>
      </c>
      <c r="K1890" s="73">
        <v>3266</v>
      </c>
      <c r="L1890" s="73">
        <v>455195</v>
      </c>
      <c r="M1890" s="73">
        <v>3013.8051449999998</v>
      </c>
      <c r="N1890" s="73">
        <v>0</v>
      </c>
      <c r="O1890" s="73">
        <v>0</v>
      </c>
      <c r="P1890" s="73">
        <v>0</v>
      </c>
      <c r="Q1890" s="73">
        <v>0</v>
      </c>
      <c r="R1890" s="73">
        <v>0</v>
      </c>
      <c r="S1890" s="73">
        <v>0</v>
      </c>
      <c r="T1890" s="73">
        <v>0</v>
      </c>
      <c r="U1890" s="73">
        <v>0</v>
      </c>
      <c r="V1890" s="73">
        <v>0</v>
      </c>
      <c r="W1890" s="73">
        <v>0</v>
      </c>
      <c r="X1890" s="73">
        <v>0</v>
      </c>
      <c r="Y1890" s="73">
        <v>0</v>
      </c>
      <c r="Z1890" s="73">
        <v>22</v>
      </c>
      <c r="AA1890" s="73">
        <v>76000</v>
      </c>
      <c r="AB1890" s="73">
        <v>68166.100000000006</v>
      </c>
      <c r="AC1890" s="73">
        <v>31.727851999999999</v>
      </c>
      <c r="AD1890" s="75">
        <f t="shared" si="87"/>
        <v>1371869032.9782748</v>
      </c>
      <c r="AE1890" s="74">
        <f t="shared" si="88"/>
        <v>455195</v>
      </c>
      <c r="AF1890" s="75">
        <f t="shared" si="89"/>
        <v>3013.8051449999998</v>
      </c>
    </row>
    <row r="1891" spans="1:32">
      <c r="A1891" s="69" t="s">
        <v>6108</v>
      </c>
      <c r="B1891" s="71" t="s">
        <v>6109</v>
      </c>
      <c r="C1891" s="71"/>
      <c r="D1891" s="72" t="s">
        <v>1219</v>
      </c>
      <c r="E1891" s="71" t="s">
        <v>4302</v>
      </c>
      <c r="F1891" s="71" t="s">
        <v>4303</v>
      </c>
      <c r="G1891" s="71"/>
      <c r="H1891" s="71" t="s">
        <v>1237</v>
      </c>
      <c r="I1891" s="71" t="s">
        <v>1219</v>
      </c>
      <c r="J1891" s="73">
        <v>19332</v>
      </c>
      <c r="K1891" s="73">
        <v>28537</v>
      </c>
      <c r="L1891" s="73">
        <v>18935</v>
      </c>
      <c r="M1891" s="73">
        <v>25354.113223</v>
      </c>
      <c r="N1891" s="73">
        <v>1</v>
      </c>
      <c r="O1891" s="73">
        <v>323430</v>
      </c>
      <c r="P1891" s="73">
        <v>12321.99</v>
      </c>
      <c r="Q1891" s="73">
        <v>24744.286468999999</v>
      </c>
      <c r="R1891" s="73">
        <v>6390</v>
      </c>
      <c r="S1891" s="73">
        <v>27176</v>
      </c>
      <c r="T1891" s="73">
        <v>115104</v>
      </c>
      <c r="U1891" s="73">
        <v>7745.1669119999997</v>
      </c>
      <c r="V1891" s="73">
        <v>17</v>
      </c>
      <c r="W1891" s="73">
        <v>545730</v>
      </c>
      <c r="X1891" s="73">
        <v>45840.28</v>
      </c>
      <c r="Y1891" s="73">
        <v>10158.174833999999</v>
      </c>
      <c r="Z1891" s="73">
        <v>0</v>
      </c>
      <c r="AA1891" s="73">
        <v>4216250</v>
      </c>
      <c r="AB1891" s="73">
        <v>247479.67997999999</v>
      </c>
      <c r="AC1891" s="73">
        <v>3462.375779</v>
      </c>
      <c r="AD1891" s="75">
        <f t="shared" si="87"/>
        <v>1371579826.116353</v>
      </c>
      <c r="AE1891" s="74">
        <f t="shared" si="88"/>
        <v>134039</v>
      </c>
      <c r="AF1891" s="75">
        <f t="shared" si="89"/>
        <v>10232.69217254943</v>
      </c>
    </row>
    <row r="1892" spans="1:32">
      <c r="A1892" s="69" t="s">
        <v>6110</v>
      </c>
      <c r="B1892" s="71" t="s">
        <v>6111</v>
      </c>
      <c r="C1892" s="71"/>
      <c r="D1892" s="72" t="s">
        <v>1215</v>
      </c>
      <c r="E1892" s="71" t="s">
        <v>3923</v>
      </c>
      <c r="F1892" s="71" t="s">
        <v>3924</v>
      </c>
      <c r="G1892" s="71"/>
      <c r="H1892" s="71" t="s">
        <v>1794</v>
      </c>
      <c r="I1892" s="71" t="s">
        <v>1215</v>
      </c>
      <c r="J1892" s="73">
        <v>4587</v>
      </c>
      <c r="K1892" s="73">
        <v>11708</v>
      </c>
      <c r="L1892" s="73">
        <v>135847</v>
      </c>
      <c r="M1892" s="73">
        <v>10091.575289</v>
      </c>
      <c r="N1892" s="73">
        <v>0</v>
      </c>
      <c r="O1892" s="73">
        <v>0</v>
      </c>
      <c r="P1892" s="73">
        <v>0</v>
      </c>
      <c r="Q1892" s="73">
        <v>0</v>
      </c>
      <c r="R1892" s="73">
        <v>0</v>
      </c>
      <c r="S1892" s="73">
        <v>0</v>
      </c>
      <c r="T1892" s="73">
        <v>0</v>
      </c>
      <c r="U1892" s="73">
        <v>0</v>
      </c>
      <c r="V1892" s="73">
        <v>0</v>
      </c>
      <c r="W1892" s="73">
        <v>0</v>
      </c>
      <c r="X1892" s="73">
        <v>0</v>
      </c>
      <c r="Y1892" s="73">
        <v>0</v>
      </c>
      <c r="Z1892" s="73">
        <v>0</v>
      </c>
      <c r="AA1892" s="73">
        <v>0</v>
      </c>
      <c r="AB1892" s="73">
        <v>0</v>
      </c>
      <c r="AC1892" s="73">
        <v>0</v>
      </c>
      <c r="AD1892" s="75">
        <f t="shared" si="87"/>
        <v>1370910228.2847831</v>
      </c>
      <c r="AE1892" s="74">
        <f t="shared" si="88"/>
        <v>135847</v>
      </c>
      <c r="AF1892" s="75">
        <f t="shared" si="89"/>
        <v>10091.575289</v>
      </c>
    </row>
    <row r="1893" spans="1:32">
      <c r="A1893" s="69" t="s">
        <v>6112</v>
      </c>
      <c r="B1893" s="71" t="s">
        <v>6113</v>
      </c>
      <c r="C1893" s="71"/>
      <c r="D1893" s="72" t="s">
        <v>1219</v>
      </c>
      <c r="E1893" s="71" t="s">
        <v>6114</v>
      </c>
      <c r="F1893" s="71" t="s">
        <v>6115</v>
      </c>
      <c r="G1893" s="71"/>
      <c r="H1893" s="71" t="s">
        <v>1621</v>
      </c>
      <c r="I1893" s="71" t="s">
        <v>1215</v>
      </c>
      <c r="J1893" s="73">
        <v>6500</v>
      </c>
      <c r="K1893" s="73">
        <v>16745</v>
      </c>
      <c r="L1893" s="73">
        <v>87017</v>
      </c>
      <c r="M1893" s="73">
        <v>15730.53443</v>
      </c>
      <c r="N1893" s="73">
        <v>11717</v>
      </c>
      <c r="O1893" s="73">
        <v>94044</v>
      </c>
      <c r="P1893" s="73">
        <v>1599</v>
      </c>
      <c r="Q1893" s="73">
        <v>15581.231040999999</v>
      </c>
      <c r="R1893" s="73">
        <v>14100</v>
      </c>
      <c r="S1893" s="73">
        <v>20370</v>
      </c>
      <c r="T1893" s="73">
        <v>85</v>
      </c>
      <c r="U1893" s="73">
        <v>14932.70588</v>
      </c>
      <c r="V1893" s="73">
        <v>15020</v>
      </c>
      <c r="W1893" s="73">
        <v>26966</v>
      </c>
      <c r="X1893" s="73">
        <v>23</v>
      </c>
      <c r="Y1893" s="73">
        <v>21304.739130000002</v>
      </c>
      <c r="Z1893" s="73">
        <v>14670</v>
      </c>
      <c r="AA1893" s="73">
        <v>16928</v>
      </c>
      <c r="AB1893" s="73">
        <v>9487</v>
      </c>
      <c r="AC1893" s="73">
        <v>16070.174026999999</v>
      </c>
      <c r="AD1893" s="75">
        <f t="shared" si="87"/>
        <v>1370093194.49511</v>
      </c>
      <c r="AE1893" s="74">
        <f t="shared" si="88"/>
        <v>87102</v>
      </c>
      <c r="AF1893" s="75">
        <f t="shared" si="89"/>
        <v>15729.755855148103</v>
      </c>
    </row>
    <row r="1894" spans="1:32">
      <c r="A1894" s="69" t="s">
        <v>6116</v>
      </c>
      <c r="B1894" s="71" t="s">
        <v>6117</v>
      </c>
      <c r="C1894" s="71"/>
      <c r="D1894" s="72" t="s">
        <v>1219</v>
      </c>
      <c r="E1894" s="71" t="s">
        <v>3770</v>
      </c>
      <c r="F1894" s="71" t="s">
        <v>3771</v>
      </c>
      <c r="G1894" s="71"/>
      <c r="H1894" s="71" t="s">
        <v>1237</v>
      </c>
      <c r="I1894" s="71" t="s">
        <v>1219</v>
      </c>
      <c r="J1894" s="73">
        <v>616</v>
      </c>
      <c r="K1894" s="73">
        <v>5078</v>
      </c>
      <c r="L1894" s="73">
        <v>376986</v>
      </c>
      <c r="M1894" s="73">
        <v>3465.5066919999999</v>
      </c>
      <c r="N1894" s="73">
        <v>0</v>
      </c>
      <c r="O1894" s="73">
        <v>196368</v>
      </c>
      <c r="P1894" s="73">
        <v>127338.75</v>
      </c>
      <c r="Q1894" s="73">
        <v>2683.235463</v>
      </c>
      <c r="R1894" s="73">
        <v>215</v>
      </c>
      <c r="S1894" s="73">
        <v>1216</v>
      </c>
      <c r="T1894" s="73">
        <v>103403</v>
      </c>
      <c r="U1894" s="73">
        <v>614.29410800000005</v>
      </c>
      <c r="V1894" s="73">
        <v>86</v>
      </c>
      <c r="W1894" s="73">
        <v>18549.52</v>
      </c>
      <c r="X1894" s="73">
        <v>58500.25</v>
      </c>
      <c r="Y1894" s="73">
        <v>575.99906399999998</v>
      </c>
      <c r="Z1894" s="73">
        <v>0</v>
      </c>
      <c r="AA1894" s="73">
        <v>480000</v>
      </c>
      <c r="AB1894" s="73">
        <v>236279.07500000001</v>
      </c>
      <c r="AC1894" s="73">
        <v>706.93058299999996</v>
      </c>
      <c r="AD1894" s="75">
        <f t="shared" si="87"/>
        <v>1369967359.439836</v>
      </c>
      <c r="AE1894" s="74">
        <f t="shared" si="88"/>
        <v>480389</v>
      </c>
      <c r="AF1894" s="75">
        <f t="shared" si="89"/>
        <v>2851.787529356076</v>
      </c>
    </row>
    <row r="1895" spans="1:32">
      <c r="A1895" s="69" t="s">
        <v>6118</v>
      </c>
      <c r="B1895" s="71" t="s">
        <v>6119</v>
      </c>
      <c r="C1895" s="71"/>
      <c r="D1895" s="72" t="s">
        <v>1219</v>
      </c>
      <c r="E1895" s="71" t="s">
        <v>1981</v>
      </c>
      <c r="F1895" s="71" t="s">
        <v>1982</v>
      </c>
      <c r="G1895" s="71"/>
      <c r="H1895" s="71" t="s">
        <v>1237</v>
      </c>
      <c r="I1895" s="71" t="s">
        <v>1215</v>
      </c>
      <c r="J1895" s="73">
        <v>4448</v>
      </c>
      <c r="K1895" s="73">
        <v>7400</v>
      </c>
      <c r="L1895" s="73">
        <v>219460</v>
      </c>
      <c r="M1895" s="73">
        <v>6241.7838140000003</v>
      </c>
      <c r="N1895" s="73">
        <v>0</v>
      </c>
      <c r="O1895" s="73">
        <v>179490</v>
      </c>
      <c r="P1895" s="73">
        <v>32858</v>
      </c>
      <c r="Q1895" s="73">
        <v>6073.5555029999996</v>
      </c>
      <c r="R1895" s="73">
        <v>0</v>
      </c>
      <c r="S1895" s="73">
        <v>0</v>
      </c>
      <c r="T1895" s="73">
        <v>0</v>
      </c>
      <c r="U1895" s="73">
        <v>0</v>
      </c>
      <c r="V1895" s="73">
        <v>5453</v>
      </c>
      <c r="W1895" s="73">
        <v>6750</v>
      </c>
      <c r="X1895" s="73">
        <v>16</v>
      </c>
      <c r="Y1895" s="73">
        <v>6425.375</v>
      </c>
      <c r="Z1895" s="73">
        <v>443</v>
      </c>
      <c r="AA1895" s="73">
        <v>7400</v>
      </c>
      <c r="AB1895" s="73">
        <v>7659</v>
      </c>
      <c r="AC1895" s="73">
        <v>7189.4411799999998</v>
      </c>
      <c r="AD1895" s="75">
        <f t="shared" si="87"/>
        <v>1369821875.8204401</v>
      </c>
      <c r="AE1895" s="74">
        <f t="shared" si="88"/>
        <v>219460</v>
      </c>
      <c r="AF1895" s="75">
        <f t="shared" si="89"/>
        <v>6241.7838140000003</v>
      </c>
    </row>
    <row r="1896" spans="1:32">
      <c r="A1896" s="69" t="s">
        <v>6120</v>
      </c>
      <c r="B1896" s="71" t="s">
        <v>6121</v>
      </c>
      <c r="C1896" s="71"/>
      <c r="D1896" s="72" t="s">
        <v>1215</v>
      </c>
      <c r="E1896" s="71"/>
      <c r="F1896" s="71"/>
      <c r="G1896" s="71"/>
      <c r="H1896" s="71" t="s">
        <v>6122</v>
      </c>
      <c r="I1896" s="71" t="s">
        <v>1219</v>
      </c>
      <c r="J1896" s="73">
        <v>309705</v>
      </c>
      <c r="K1896" s="73">
        <v>417500</v>
      </c>
      <c r="L1896" s="73">
        <v>3687</v>
      </c>
      <c r="M1896" s="73">
        <v>371495.01898499997</v>
      </c>
      <c r="N1896" s="73">
        <v>22399</v>
      </c>
      <c r="O1896" s="73">
        <v>37500</v>
      </c>
      <c r="P1896" s="73">
        <v>415</v>
      </c>
      <c r="Q1896" s="73">
        <v>25269.631324999998</v>
      </c>
      <c r="R1896" s="73">
        <v>0</v>
      </c>
      <c r="S1896" s="73">
        <v>0</v>
      </c>
      <c r="T1896" s="73">
        <v>0</v>
      </c>
      <c r="U1896" s="73">
        <v>0</v>
      </c>
      <c r="V1896" s="73">
        <v>15000</v>
      </c>
      <c r="W1896" s="73">
        <v>36580</v>
      </c>
      <c r="X1896" s="73">
        <v>101293</v>
      </c>
      <c r="Y1896" s="73">
        <v>22656.614003999999</v>
      </c>
      <c r="Z1896" s="73">
        <v>0</v>
      </c>
      <c r="AA1896" s="73">
        <v>7103550</v>
      </c>
      <c r="AB1896" s="73">
        <v>28996.399990000002</v>
      </c>
      <c r="AC1896" s="73">
        <v>23623.454291999999</v>
      </c>
      <c r="AD1896" s="75">
        <f t="shared" si="87"/>
        <v>1369702134.997695</v>
      </c>
      <c r="AE1896" s="74">
        <f t="shared" si="88"/>
        <v>3687</v>
      </c>
      <c r="AF1896" s="75">
        <f t="shared" si="89"/>
        <v>371495.01898499997</v>
      </c>
    </row>
    <row r="1897" spans="1:32">
      <c r="A1897" s="69" t="s">
        <v>6123</v>
      </c>
      <c r="B1897" s="71" t="s">
        <v>6124</v>
      </c>
      <c r="C1897" s="71"/>
      <c r="D1897" s="72" t="s">
        <v>1219</v>
      </c>
      <c r="E1897" s="71" t="s">
        <v>2741</v>
      </c>
      <c r="F1897" s="71" t="s">
        <v>2742</v>
      </c>
      <c r="G1897" s="71"/>
      <c r="H1897" s="71" t="s">
        <v>2128</v>
      </c>
      <c r="I1897" s="71" t="s">
        <v>1215</v>
      </c>
      <c r="J1897" s="73">
        <v>8944</v>
      </c>
      <c r="K1897" s="73">
        <v>17141</v>
      </c>
      <c r="L1897" s="73">
        <v>89095</v>
      </c>
      <c r="M1897" s="73">
        <v>15139.730801</v>
      </c>
      <c r="N1897" s="73">
        <v>595.76</v>
      </c>
      <c r="O1897" s="73">
        <v>199428</v>
      </c>
      <c r="P1897" s="73">
        <v>12751.4</v>
      </c>
      <c r="Q1897" s="73">
        <v>12795.197018000001</v>
      </c>
      <c r="R1897" s="73">
        <v>11895</v>
      </c>
      <c r="S1897" s="73">
        <v>12700</v>
      </c>
      <c r="T1897" s="73">
        <v>1543</v>
      </c>
      <c r="U1897" s="73">
        <v>12222.10304</v>
      </c>
      <c r="V1897" s="73">
        <v>500</v>
      </c>
      <c r="W1897" s="73">
        <v>21600</v>
      </c>
      <c r="X1897" s="73">
        <v>20182.8</v>
      </c>
      <c r="Y1897" s="73">
        <v>717.73312399999998</v>
      </c>
      <c r="Z1897" s="73">
        <v>446</v>
      </c>
      <c r="AA1897" s="73">
        <v>21600</v>
      </c>
      <c r="AB1897" s="73">
        <v>24380</v>
      </c>
      <c r="AC1897" s="73">
        <v>4719.4007760000004</v>
      </c>
      <c r="AD1897" s="75">
        <f t="shared" si="87"/>
        <v>1367733020.7058151</v>
      </c>
      <c r="AE1897" s="74">
        <f t="shared" si="88"/>
        <v>90638</v>
      </c>
      <c r="AF1897" s="75">
        <f t="shared" si="89"/>
        <v>15090.061792027793</v>
      </c>
    </row>
    <row r="1898" spans="1:32">
      <c r="A1898" s="69" t="s">
        <v>6125</v>
      </c>
      <c r="B1898" s="71" t="s">
        <v>5050</v>
      </c>
      <c r="C1898" s="71"/>
      <c r="D1898" s="72" t="s">
        <v>1219</v>
      </c>
      <c r="E1898" s="71" t="s">
        <v>3336</v>
      </c>
      <c r="F1898" s="71" t="s">
        <v>3337</v>
      </c>
      <c r="G1898" s="71"/>
      <c r="H1898" s="71" t="s">
        <v>5051</v>
      </c>
      <c r="I1898" s="71" t="s">
        <v>1215</v>
      </c>
      <c r="J1898" s="73">
        <v>155800</v>
      </c>
      <c r="K1898" s="73">
        <v>238900</v>
      </c>
      <c r="L1898" s="73">
        <v>6257</v>
      </c>
      <c r="M1898" s="73">
        <v>207439.91848699999</v>
      </c>
      <c r="N1898" s="73">
        <v>7368</v>
      </c>
      <c r="O1898" s="73">
        <v>233856</v>
      </c>
      <c r="P1898" s="73">
        <v>826</v>
      </c>
      <c r="Q1898" s="73">
        <v>52626.552908999998</v>
      </c>
      <c r="R1898" s="73">
        <v>90000</v>
      </c>
      <c r="S1898" s="73">
        <v>163590</v>
      </c>
      <c r="T1898" s="73">
        <v>591</v>
      </c>
      <c r="U1898" s="73">
        <v>116826.866325</v>
      </c>
      <c r="V1898" s="73">
        <v>1150</v>
      </c>
      <c r="W1898" s="73">
        <v>128000</v>
      </c>
      <c r="X1898" s="73">
        <v>3516</v>
      </c>
      <c r="Y1898" s="73">
        <v>13594.328777999999</v>
      </c>
      <c r="Z1898" s="73">
        <v>480</v>
      </c>
      <c r="AA1898" s="73">
        <v>228360</v>
      </c>
      <c r="AB1898" s="73">
        <v>6184</v>
      </c>
      <c r="AC1898" s="73">
        <v>16800.409313</v>
      </c>
      <c r="AD1898" s="75">
        <f t="shared" si="87"/>
        <v>1366996247.9712338</v>
      </c>
      <c r="AE1898" s="74">
        <f t="shared" si="88"/>
        <v>6848</v>
      </c>
      <c r="AF1898" s="75">
        <f t="shared" si="89"/>
        <v>199619.77920140681</v>
      </c>
    </row>
    <row r="1899" spans="1:32">
      <c r="A1899" s="69" t="s">
        <v>6126</v>
      </c>
      <c r="B1899" s="71" t="s">
        <v>3878</v>
      </c>
      <c r="C1899" s="71"/>
      <c r="D1899" s="72" t="s">
        <v>1219</v>
      </c>
      <c r="E1899" s="71" t="s">
        <v>3879</v>
      </c>
      <c r="F1899" s="71" t="s">
        <v>2786</v>
      </c>
      <c r="G1899" s="71"/>
      <c r="H1899" s="71" t="s">
        <v>2128</v>
      </c>
      <c r="I1899" s="71" t="s">
        <v>1215</v>
      </c>
      <c r="J1899" s="73">
        <v>4521</v>
      </c>
      <c r="K1899" s="73">
        <v>13715</v>
      </c>
      <c r="L1899" s="73">
        <v>124272</v>
      </c>
      <c r="M1899" s="73">
        <v>10990.37839</v>
      </c>
      <c r="N1899" s="73">
        <v>0</v>
      </c>
      <c r="O1899" s="73">
        <v>24211</v>
      </c>
      <c r="P1899" s="73">
        <v>13888</v>
      </c>
      <c r="Q1899" s="73">
        <v>12671.144098000001</v>
      </c>
      <c r="R1899" s="73">
        <v>9850</v>
      </c>
      <c r="S1899" s="73">
        <v>10884</v>
      </c>
      <c r="T1899" s="73">
        <v>94</v>
      </c>
      <c r="U1899" s="73">
        <v>10443.999999</v>
      </c>
      <c r="V1899" s="73">
        <v>794</v>
      </c>
      <c r="W1899" s="73">
        <v>18400</v>
      </c>
      <c r="X1899" s="73">
        <v>265</v>
      </c>
      <c r="Y1899" s="73">
        <v>11280.512753999999</v>
      </c>
      <c r="Z1899" s="73">
        <v>2760</v>
      </c>
      <c r="AA1899" s="73">
        <v>15800</v>
      </c>
      <c r="AB1899" s="73">
        <v>12565.166660000001</v>
      </c>
      <c r="AC1899" s="73">
        <v>10762.838696000001</v>
      </c>
      <c r="AD1899" s="75">
        <f t="shared" si="87"/>
        <v>1366778039.281986</v>
      </c>
      <c r="AE1899" s="74">
        <f t="shared" si="88"/>
        <v>124366</v>
      </c>
      <c r="AF1899" s="75">
        <f t="shared" si="89"/>
        <v>10989.965418860347</v>
      </c>
    </row>
    <row r="1900" spans="1:32">
      <c r="A1900" s="69" t="s">
        <v>6127</v>
      </c>
      <c r="B1900" s="71" t="s">
        <v>6128</v>
      </c>
      <c r="C1900" s="71"/>
      <c r="D1900" s="72" t="s">
        <v>1219</v>
      </c>
      <c r="E1900" s="71" t="s">
        <v>1914</v>
      </c>
      <c r="F1900" s="71" t="s">
        <v>1915</v>
      </c>
      <c r="G1900" s="71"/>
      <c r="H1900" s="71" t="s">
        <v>1237</v>
      </c>
      <c r="I1900" s="71" t="s">
        <v>1215</v>
      </c>
      <c r="J1900" s="73">
        <v>9476</v>
      </c>
      <c r="K1900" s="73">
        <v>10250</v>
      </c>
      <c r="L1900" s="73">
        <v>135356</v>
      </c>
      <c r="M1900" s="73">
        <v>10096.488753</v>
      </c>
      <c r="N1900" s="73">
        <v>0</v>
      </c>
      <c r="O1900" s="73">
        <v>0</v>
      </c>
      <c r="P1900" s="73">
        <v>0</v>
      </c>
      <c r="Q1900" s="73">
        <v>0</v>
      </c>
      <c r="R1900" s="73">
        <v>0</v>
      </c>
      <c r="S1900" s="73">
        <v>0</v>
      </c>
      <c r="T1900" s="73">
        <v>0</v>
      </c>
      <c r="U1900" s="73">
        <v>0</v>
      </c>
      <c r="V1900" s="73">
        <v>0</v>
      </c>
      <c r="W1900" s="73">
        <v>0</v>
      </c>
      <c r="X1900" s="73">
        <v>0</v>
      </c>
      <c r="Y1900" s="73">
        <v>0</v>
      </c>
      <c r="Z1900" s="73">
        <v>230</v>
      </c>
      <c r="AA1900" s="73">
        <v>300</v>
      </c>
      <c r="AB1900" s="73">
        <v>162</v>
      </c>
      <c r="AC1900" s="73">
        <v>298.70370300000002</v>
      </c>
      <c r="AD1900" s="75">
        <f t="shared" si="87"/>
        <v>1366620331.651068</v>
      </c>
      <c r="AE1900" s="74">
        <f t="shared" si="88"/>
        <v>135356</v>
      </c>
      <c r="AF1900" s="75">
        <f t="shared" si="89"/>
        <v>10096.488753</v>
      </c>
    </row>
    <row r="1901" spans="1:32">
      <c r="A1901" s="69" t="s">
        <v>6129</v>
      </c>
      <c r="B1901" s="71" t="s">
        <v>6130</v>
      </c>
      <c r="C1901" s="71"/>
      <c r="D1901" s="72" t="s">
        <v>1219</v>
      </c>
      <c r="E1901" s="71" t="s">
        <v>6131</v>
      </c>
      <c r="F1901" s="71" t="s">
        <v>1570</v>
      </c>
      <c r="G1901" s="71"/>
      <c r="H1901" s="71" t="s">
        <v>1237</v>
      </c>
      <c r="I1901" s="71" t="s">
        <v>1215</v>
      </c>
      <c r="J1901" s="73">
        <v>29661</v>
      </c>
      <c r="K1901" s="73">
        <v>43942</v>
      </c>
      <c r="L1901" s="73">
        <v>33230</v>
      </c>
      <c r="M1901" s="73">
        <v>41100.662949999998</v>
      </c>
      <c r="N1901" s="73">
        <v>0</v>
      </c>
      <c r="O1901" s="73">
        <v>3295422</v>
      </c>
      <c r="P1901" s="73">
        <v>3379.52</v>
      </c>
      <c r="Q1901" s="73">
        <v>41304.608046000001</v>
      </c>
      <c r="R1901" s="73">
        <v>0</v>
      </c>
      <c r="S1901" s="73">
        <v>0</v>
      </c>
      <c r="T1901" s="73">
        <v>0</v>
      </c>
      <c r="U1901" s="73">
        <v>0</v>
      </c>
      <c r="V1901" s="73">
        <v>600</v>
      </c>
      <c r="W1901" s="73">
        <v>47300</v>
      </c>
      <c r="X1901" s="73">
        <v>36</v>
      </c>
      <c r="Y1901" s="73">
        <v>4491.6666660000001</v>
      </c>
      <c r="Z1901" s="73">
        <v>100</v>
      </c>
      <c r="AA1901" s="73">
        <v>35872</v>
      </c>
      <c r="AB1901" s="73">
        <v>4624</v>
      </c>
      <c r="AC1901" s="73">
        <v>236.22426200000001</v>
      </c>
      <c r="AD1901" s="75">
        <f t="shared" si="87"/>
        <v>1365775029.8285</v>
      </c>
      <c r="AE1901" s="74">
        <f t="shared" si="88"/>
        <v>33230</v>
      </c>
      <c r="AF1901" s="75">
        <f t="shared" si="89"/>
        <v>41100.662949999998</v>
      </c>
    </row>
    <row r="1902" spans="1:32">
      <c r="A1902" s="69" t="s">
        <v>6132</v>
      </c>
      <c r="B1902" s="71" t="s">
        <v>2609</v>
      </c>
      <c r="C1902" s="71"/>
      <c r="D1902" s="72" t="s">
        <v>1219</v>
      </c>
      <c r="E1902" s="71" t="s">
        <v>2093</v>
      </c>
      <c r="F1902" s="71" t="s">
        <v>2094</v>
      </c>
      <c r="G1902" s="71"/>
      <c r="H1902" s="71" t="s">
        <v>1237</v>
      </c>
      <c r="I1902" s="71" t="s">
        <v>1219</v>
      </c>
      <c r="J1902" s="73">
        <v>470</v>
      </c>
      <c r="K1902" s="73">
        <v>22778</v>
      </c>
      <c r="L1902" s="73">
        <v>75041.2</v>
      </c>
      <c r="M1902" s="73">
        <v>18176.959011999999</v>
      </c>
      <c r="N1902" s="73">
        <v>0</v>
      </c>
      <c r="O1902" s="73">
        <v>1104780</v>
      </c>
      <c r="P1902" s="73">
        <v>342978.7</v>
      </c>
      <c r="Q1902" s="73">
        <v>1253.261982</v>
      </c>
      <c r="R1902" s="73">
        <v>50</v>
      </c>
      <c r="S1902" s="73">
        <v>19440</v>
      </c>
      <c r="T1902" s="73">
        <v>14915</v>
      </c>
      <c r="U1902" s="73">
        <v>101.150513</v>
      </c>
      <c r="V1902" s="73">
        <v>22</v>
      </c>
      <c r="W1902" s="73">
        <v>31700</v>
      </c>
      <c r="X1902" s="73">
        <v>7248970.2000000002</v>
      </c>
      <c r="Y1902" s="73">
        <v>115.403267</v>
      </c>
      <c r="Z1902" s="73">
        <v>0</v>
      </c>
      <c r="AA1902" s="73">
        <v>929242</v>
      </c>
      <c r="AB1902" s="73">
        <v>14434678.9</v>
      </c>
      <c r="AC1902" s="73">
        <v>164.33571900000001</v>
      </c>
      <c r="AD1902" s="75">
        <f t="shared" si="87"/>
        <v>1365529476.5126894</v>
      </c>
      <c r="AE1902" s="74">
        <f t="shared" si="88"/>
        <v>89956.2</v>
      </c>
      <c r="AF1902" s="75">
        <f t="shared" si="89"/>
        <v>15179.937308520028</v>
      </c>
    </row>
    <row r="1903" spans="1:32">
      <c r="A1903" s="69" t="s">
        <v>6133</v>
      </c>
      <c r="B1903" s="71" t="s">
        <v>6134</v>
      </c>
      <c r="C1903" s="71"/>
      <c r="D1903" s="72" t="s">
        <v>1215</v>
      </c>
      <c r="E1903" s="71" t="s">
        <v>6135</v>
      </c>
      <c r="F1903" s="71" t="s">
        <v>5444</v>
      </c>
      <c r="G1903" s="71"/>
      <c r="H1903" s="71" t="s">
        <v>1237</v>
      </c>
      <c r="I1903" s="71" t="s">
        <v>1219</v>
      </c>
      <c r="J1903" s="73">
        <v>18557</v>
      </c>
      <c r="K1903" s="73">
        <v>24191</v>
      </c>
      <c r="L1903" s="73">
        <v>57411</v>
      </c>
      <c r="M1903" s="73">
        <v>21356.235944</v>
      </c>
      <c r="N1903" s="73">
        <v>12837</v>
      </c>
      <c r="O1903" s="73">
        <v>146244</v>
      </c>
      <c r="P1903" s="73">
        <v>9516</v>
      </c>
      <c r="Q1903" s="73">
        <v>22814.148707</v>
      </c>
      <c r="R1903" s="73">
        <v>10920</v>
      </c>
      <c r="S1903" s="73">
        <v>21409</v>
      </c>
      <c r="T1903" s="73">
        <v>10108</v>
      </c>
      <c r="U1903" s="73">
        <v>13690.285807</v>
      </c>
      <c r="V1903" s="73">
        <v>1270</v>
      </c>
      <c r="W1903" s="73">
        <v>28180</v>
      </c>
      <c r="X1903" s="73">
        <v>8458</v>
      </c>
      <c r="Y1903" s="73">
        <v>14783.335427</v>
      </c>
      <c r="Z1903" s="73">
        <v>0</v>
      </c>
      <c r="AA1903" s="73">
        <v>2853513.75</v>
      </c>
      <c r="AB1903" s="73">
        <v>15462.79998</v>
      </c>
      <c r="AC1903" s="73">
        <v>12210.891652</v>
      </c>
      <c r="AD1903" s="75">
        <f t="shared" si="87"/>
        <v>1364464270.7181399</v>
      </c>
      <c r="AE1903" s="74">
        <f t="shared" si="88"/>
        <v>67519</v>
      </c>
      <c r="AF1903" s="75">
        <f t="shared" si="89"/>
        <v>20208.597146257202</v>
      </c>
    </row>
    <row r="1904" spans="1:32">
      <c r="A1904" s="69" t="s">
        <v>6136</v>
      </c>
      <c r="B1904" s="71" t="s">
        <v>6137</v>
      </c>
      <c r="C1904" s="71"/>
      <c r="D1904" s="72" t="s">
        <v>1215</v>
      </c>
      <c r="E1904" s="71" t="s">
        <v>3956</v>
      </c>
      <c r="F1904" s="71" t="s">
        <v>3957</v>
      </c>
      <c r="G1904" s="71"/>
      <c r="H1904" s="71" t="s">
        <v>1237</v>
      </c>
      <c r="I1904" s="71" t="s">
        <v>1215</v>
      </c>
      <c r="J1904" s="73">
        <v>165180</v>
      </c>
      <c r="K1904" s="73">
        <v>186637</v>
      </c>
      <c r="L1904" s="73">
        <v>5194</v>
      </c>
      <c r="M1904" s="73">
        <v>154195.154981</v>
      </c>
      <c r="N1904" s="73">
        <v>2800</v>
      </c>
      <c r="O1904" s="73">
        <v>200681</v>
      </c>
      <c r="P1904" s="73">
        <v>1307.26666</v>
      </c>
      <c r="Q1904" s="73">
        <v>107363.895834</v>
      </c>
      <c r="R1904" s="73">
        <v>80580</v>
      </c>
      <c r="S1904" s="73">
        <v>80580</v>
      </c>
      <c r="T1904" s="73">
        <v>7838</v>
      </c>
      <c r="U1904" s="73">
        <v>71790.668659000003</v>
      </c>
      <c r="V1904" s="73">
        <v>2416</v>
      </c>
      <c r="W1904" s="73">
        <v>120060</v>
      </c>
      <c r="X1904" s="73">
        <v>34019.142379999998</v>
      </c>
      <c r="Y1904" s="73">
        <v>12972.946556000001</v>
      </c>
      <c r="Z1904" s="73">
        <v>97</v>
      </c>
      <c r="AA1904" s="73">
        <v>184151.7</v>
      </c>
      <c r="AB1904" s="73">
        <v>80799</v>
      </c>
      <c r="AC1904" s="73">
        <v>4262.0271339999999</v>
      </c>
      <c r="AD1904" s="75">
        <f t="shared" si="87"/>
        <v>1363584895.9205561</v>
      </c>
      <c r="AE1904" s="74">
        <f t="shared" si="88"/>
        <v>13032</v>
      </c>
      <c r="AF1904" s="75">
        <f t="shared" si="89"/>
        <v>104633.5862431366</v>
      </c>
    </row>
    <row r="1905" spans="1:32">
      <c r="A1905" s="69" t="s">
        <v>6138</v>
      </c>
      <c r="B1905" s="71" t="s">
        <v>1214</v>
      </c>
      <c r="C1905" s="71"/>
      <c r="D1905" s="72" t="s">
        <v>1215</v>
      </c>
      <c r="E1905" s="71" t="s">
        <v>1216</v>
      </c>
      <c r="F1905" s="71" t="s">
        <v>1217</v>
      </c>
      <c r="G1905" s="71"/>
      <c r="H1905" s="71" t="s">
        <v>1218</v>
      </c>
      <c r="I1905" s="71" t="s">
        <v>1219</v>
      </c>
      <c r="J1905" s="73">
        <v>0</v>
      </c>
      <c r="K1905" s="73">
        <v>0</v>
      </c>
      <c r="L1905" s="73">
        <v>0</v>
      </c>
      <c r="M1905" s="73">
        <v>0</v>
      </c>
      <c r="N1905" s="73">
        <v>1062838</v>
      </c>
      <c r="O1905" s="73">
        <v>4899352</v>
      </c>
      <c r="P1905" s="73">
        <v>95</v>
      </c>
      <c r="Q1905" s="73">
        <v>3151695.6631530002</v>
      </c>
      <c r="R1905" s="73">
        <v>1913541</v>
      </c>
      <c r="S1905" s="73">
        <v>2311014</v>
      </c>
      <c r="T1905" s="73">
        <v>640</v>
      </c>
      <c r="U1905" s="73">
        <v>2129277.2571820002</v>
      </c>
      <c r="V1905" s="73">
        <v>151</v>
      </c>
      <c r="W1905" s="73">
        <v>2449676</v>
      </c>
      <c r="X1905" s="73">
        <v>3490.5</v>
      </c>
      <c r="Y1905" s="73">
        <v>300512.05672200001</v>
      </c>
      <c r="Z1905" s="73">
        <v>3</v>
      </c>
      <c r="AA1905" s="73">
        <v>34228440</v>
      </c>
      <c r="AB1905" s="73">
        <v>692808.5</v>
      </c>
      <c r="AC1905" s="73">
        <v>2119.0898259999999</v>
      </c>
      <c r="AD1905" s="75">
        <f t="shared" si="87"/>
        <v>1362737444.5964801</v>
      </c>
      <c r="AE1905" s="74">
        <f t="shared" si="88"/>
        <v>640</v>
      </c>
      <c r="AF1905" s="75">
        <f t="shared" si="89"/>
        <v>2129277.2571820002</v>
      </c>
    </row>
    <row r="1906" spans="1:32">
      <c r="A1906" s="69" t="s">
        <v>6139</v>
      </c>
      <c r="B1906" s="71" t="s">
        <v>6140</v>
      </c>
      <c r="C1906" s="71"/>
      <c r="D1906" s="72" t="s">
        <v>1215</v>
      </c>
      <c r="E1906" s="71" t="s">
        <v>2913</v>
      </c>
      <c r="F1906" s="71" t="s">
        <v>2914</v>
      </c>
      <c r="G1906" s="71"/>
      <c r="H1906" s="71" t="s">
        <v>1237</v>
      </c>
      <c r="I1906" s="71" t="s">
        <v>1215</v>
      </c>
      <c r="J1906" s="73">
        <v>7121</v>
      </c>
      <c r="K1906" s="73">
        <v>164142</v>
      </c>
      <c r="L1906" s="73">
        <v>4614</v>
      </c>
      <c r="M1906" s="73">
        <v>137381.68508200001</v>
      </c>
      <c r="N1906" s="73">
        <v>0</v>
      </c>
      <c r="O1906" s="73">
        <v>294999</v>
      </c>
      <c r="P1906" s="73">
        <v>5955.4989999999998</v>
      </c>
      <c r="Q1906" s="73">
        <v>32178.62372</v>
      </c>
      <c r="R1906" s="73">
        <v>117600</v>
      </c>
      <c r="S1906" s="73">
        <v>162428</v>
      </c>
      <c r="T1906" s="73">
        <v>5241</v>
      </c>
      <c r="U1906" s="73">
        <v>139001.66990400001</v>
      </c>
      <c r="V1906" s="73">
        <v>16</v>
      </c>
      <c r="W1906" s="73">
        <v>4436600</v>
      </c>
      <c r="X1906" s="73">
        <v>71683.397559999998</v>
      </c>
      <c r="Y1906" s="73">
        <v>8924.6729730000006</v>
      </c>
      <c r="Z1906" s="73">
        <v>16</v>
      </c>
      <c r="AA1906" s="73">
        <v>194330.5</v>
      </c>
      <c r="AB1906" s="73">
        <v>96299</v>
      </c>
      <c r="AC1906" s="73">
        <v>7377.7309539999997</v>
      </c>
      <c r="AD1906" s="75">
        <f t="shared" si="87"/>
        <v>1362386846.9352121</v>
      </c>
      <c r="AE1906" s="74">
        <f t="shared" si="88"/>
        <v>9855</v>
      </c>
      <c r="AF1906" s="75">
        <f t="shared" si="89"/>
        <v>138243.21125674399</v>
      </c>
    </row>
    <row r="1907" spans="1:32">
      <c r="A1907" s="69" t="s">
        <v>6141</v>
      </c>
      <c r="B1907" s="71" t="s">
        <v>6142</v>
      </c>
      <c r="C1907" s="71"/>
      <c r="D1907" s="72" t="s">
        <v>1219</v>
      </c>
      <c r="E1907" s="71" t="s">
        <v>6143</v>
      </c>
      <c r="F1907" s="71" t="s">
        <v>6144</v>
      </c>
      <c r="G1907" s="71"/>
      <c r="H1907" s="71" t="s">
        <v>2128</v>
      </c>
      <c r="I1907" s="71" t="s">
        <v>1215</v>
      </c>
      <c r="J1907" s="73">
        <v>38784</v>
      </c>
      <c r="K1907" s="73">
        <v>57520</v>
      </c>
      <c r="L1907" s="73">
        <v>26458</v>
      </c>
      <c r="M1907" s="73">
        <v>51476.695095000003</v>
      </c>
      <c r="N1907" s="73">
        <v>1000</v>
      </c>
      <c r="O1907" s="73">
        <v>117410</v>
      </c>
      <c r="P1907" s="73">
        <v>4561.0200000000004</v>
      </c>
      <c r="Q1907" s="73">
        <v>34408.880816999997</v>
      </c>
      <c r="R1907" s="73">
        <v>0</v>
      </c>
      <c r="S1907" s="73">
        <v>0</v>
      </c>
      <c r="T1907" s="73">
        <v>0</v>
      </c>
      <c r="U1907" s="73">
        <v>0</v>
      </c>
      <c r="V1907" s="73">
        <v>900</v>
      </c>
      <c r="W1907" s="73">
        <v>74448</v>
      </c>
      <c r="X1907" s="73">
        <v>2777.65</v>
      </c>
      <c r="Y1907" s="73">
        <v>3222.4313200000001</v>
      </c>
      <c r="Z1907" s="73">
        <v>20.5</v>
      </c>
      <c r="AA1907" s="73">
        <v>74448</v>
      </c>
      <c r="AB1907" s="73">
        <v>18651.330000000002</v>
      </c>
      <c r="AC1907" s="73">
        <v>1190.947011</v>
      </c>
      <c r="AD1907" s="75">
        <f t="shared" si="87"/>
        <v>1361970398.8235102</v>
      </c>
      <c r="AE1907" s="74">
        <f t="shared" si="88"/>
        <v>26458</v>
      </c>
      <c r="AF1907" s="75">
        <f t="shared" si="89"/>
        <v>51476.69509500001</v>
      </c>
    </row>
    <row r="1908" spans="1:32">
      <c r="A1908" s="69" t="s">
        <v>6145</v>
      </c>
      <c r="B1908" s="71" t="s">
        <v>4961</v>
      </c>
      <c r="C1908" s="71"/>
      <c r="D1908" s="72" t="s">
        <v>1219</v>
      </c>
      <c r="E1908" s="71" t="s">
        <v>2503</v>
      </c>
      <c r="F1908" s="71" t="s">
        <v>2504</v>
      </c>
      <c r="G1908" s="71"/>
      <c r="H1908" s="71" t="s">
        <v>1237</v>
      </c>
      <c r="I1908" s="71" t="s">
        <v>1215</v>
      </c>
      <c r="J1908" s="73">
        <v>41924</v>
      </c>
      <c r="K1908" s="73">
        <v>44020</v>
      </c>
      <c r="L1908" s="73">
        <v>25909</v>
      </c>
      <c r="M1908" s="73">
        <v>43741.642048000002</v>
      </c>
      <c r="N1908" s="73">
        <v>3541</v>
      </c>
      <c r="O1908" s="73">
        <v>84119</v>
      </c>
      <c r="P1908" s="73">
        <v>3380</v>
      </c>
      <c r="Q1908" s="73">
        <v>41726.701937999998</v>
      </c>
      <c r="R1908" s="73">
        <v>12979</v>
      </c>
      <c r="S1908" s="73">
        <v>25154</v>
      </c>
      <c r="T1908" s="73">
        <v>15142</v>
      </c>
      <c r="U1908" s="73">
        <v>15094.297117</v>
      </c>
      <c r="V1908" s="73">
        <v>13807</v>
      </c>
      <c r="W1908" s="73">
        <v>62000</v>
      </c>
      <c r="X1908" s="73">
        <v>17052</v>
      </c>
      <c r="Y1908" s="73">
        <v>21245.565279999999</v>
      </c>
      <c r="Z1908" s="73">
        <v>33</v>
      </c>
      <c r="AA1908" s="73">
        <v>849228</v>
      </c>
      <c r="AB1908" s="73">
        <v>18614</v>
      </c>
      <c r="AC1908" s="73">
        <v>20850.201832999999</v>
      </c>
      <c r="AD1908" s="75">
        <f t="shared" si="87"/>
        <v>1361860050.7672462</v>
      </c>
      <c r="AE1908" s="74">
        <f t="shared" si="88"/>
        <v>41051</v>
      </c>
      <c r="AF1908" s="75">
        <f t="shared" si="89"/>
        <v>33174.832544085315</v>
      </c>
    </row>
    <row r="1909" spans="1:32">
      <c r="A1909" s="69" t="s">
        <v>6146</v>
      </c>
      <c r="B1909" s="71" t="s">
        <v>6147</v>
      </c>
      <c r="C1909" s="71"/>
      <c r="D1909" s="72" t="s">
        <v>1215</v>
      </c>
      <c r="E1909" s="71" t="s">
        <v>3045</v>
      </c>
      <c r="F1909" s="71" t="s">
        <v>3046</v>
      </c>
      <c r="G1909" s="71"/>
      <c r="H1909" s="71" t="s">
        <v>1224</v>
      </c>
      <c r="I1909" s="71" t="s">
        <v>1215</v>
      </c>
      <c r="J1909" s="73">
        <v>789401</v>
      </c>
      <c r="K1909" s="73">
        <v>789401</v>
      </c>
      <c r="L1909" s="73">
        <v>320</v>
      </c>
      <c r="M1909" s="73">
        <v>789401</v>
      </c>
      <c r="N1909" s="73">
        <v>839788</v>
      </c>
      <c r="O1909" s="73">
        <v>862734</v>
      </c>
      <c r="P1909" s="73">
        <v>5</v>
      </c>
      <c r="Q1909" s="73">
        <v>849940.6</v>
      </c>
      <c r="R1909" s="73">
        <v>789401</v>
      </c>
      <c r="S1909" s="73">
        <v>789401</v>
      </c>
      <c r="T1909" s="73">
        <v>1404</v>
      </c>
      <c r="U1909" s="73">
        <v>789401</v>
      </c>
      <c r="V1909" s="73">
        <v>789401</v>
      </c>
      <c r="W1909" s="73">
        <v>884130</v>
      </c>
      <c r="X1909" s="73">
        <v>544</v>
      </c>
      <c r="Y1909" s="73">
        <v>839289.53859799996</v>
      </c>
      <c r="Z1909" s="73">
        <v>1</v>
      </c>
      <c r="AA1909" s="73">
        <v>26599364</v>
      </c>
      <c r="AB1909" s="73">
        <v>2388</v>
      </c>
      <c r="AC1909" s="73">
        <v>496282.06574400002</v>
      </c>
      <c r="AD1909" s="75">
        <f t="shared" si="87"/>
        <v>1360927324</v>
      </c>
      <c r="AE1909" s="74">
        <f t="shared" si="88"/>
        <v>1724</v>
      </c>
      <c r="AF1909" s="75">
        <f t="shared" si="89"/>
        <v>789401</v>
      </c>
    </row>
    <row r="1910" spans="1:32">
      <c r="A1910" s="69" t="s">
        <v>6148</v>
      </c>
      <c r="B1910" s="71" t="s">
        <v>6149</v>
      </c>
      <c r="C1910" s="71"/>
      <c r="D1910" s="72" t="s">
        <v>1215</v>
      </c>
      <c r="E1910" s="71" t="s">
        <v>2737</v>
      </c>
      <c r="F1910" s="71" t="s">
        <v>2738</v>
      </c>
      <c r="G1910" s="71"/>
      <c r="H1910" s="71" t="s">
        <v>1621</v>
      </c>
      <c r="I1910" s="71" t="s">
        <v>1215</v>
      </c>
      <c r="J1910" s="73">
        <v>45060</v>
      </c>
      <c r="K1910" s="73">
        <v>64710</v>
      </c>
      <c r="L1910" s="73">
        <v>22301</v>
      </c>
      <c r="M1910" s="73">
        <v>56344.148310999997</v>
      </c>
      <c r="N1910" s="73">
        <v>0</v>
      </c>
      <c r="O1910" s="73">
        <v>100776</v>
      </c>
      <c r="P1910" s="73">
        <v>2754</v>
      </c>
      <c r="Q1910" s="73">
        <v>59647.048096999999</v>
      </c>
      <c r="R1910" s="73">
        <v>40000</v>
      </c>
      <c r="S1910" s="73">
        <v>57270</v>
      </c>
      <c r="T1910" s="73">
        <v>2189</v>
      </c>
      <c r="U1910" s="73">
        <v>47680.603009999999</v>
      </c>
      <c r="V1910" s="73">
        <v>222</v>
      </c>
      <c r="W1910" s="73">
        <v>88077</v>
      </c>
      <c r="X1910" s="73">
        <v>13785</v>
      </c>
      <c r="Y1910" s="73">
        <v>6314.8015690000002</v>
      </c>
      <c r="Z1910" s="73">
        <v>222</v>
      </c>
      <c r="AA1910" s="73">
        <v>4061940</v>
      </c>
      <c r="AB1910" s="73">
        <v>10770.39998</v>
      </c>
      <c r="AC1910" s="73">
        <v>26139.703824</v>
      </c>
      <c r="AD1910" s="75">
        <f t="shared" si="87"/>
        <v>1360903691.4725008</v>
      </c>
      <c r="AE1910" s="74">
        <f t="shared" si="88"/>
        <v>24490</v>
      </c>
      <c r="AF1910" s="75">
        <f t="shared" si="89"/>
        <v>55569.770987035554</v>
      </c>
    </row>
    <row r="1911" spans="1:32">
      <c r="A1911" s="69" t="s">
        <v>6150</v>
      </c>
      <c r="B1911" s="71" t="s">
        <v>6151</v>
      </c>
      <c r="C1911" s="71"/>
      <c r="D1911" s="72" t="s">
        <v>1219</v>
      </c>
      <c r="E1911" s="71" t="s">
        <v>1792</v>
      </c>
      <c r="F1911" s="71" t="s">
        <v>1793</v>
      </c>
      <c r="G1911" s="71"/>
      <c r="H1911" s="71" t="s">
        <v>1794</v>
      </c>
      <c r="I1911" s="71" t="s">
        <v>1219</v>
      </c>
      <c r="J1911" s="73">
        <v>2003</v>
      </c>
      <c r="K1911" s="73">
        <v>2003</v>
      </c>
      <c r="L1911" s="73">
        <v>2006</v>
      </c>
      <c r="M1911" s="73">
        <v>2003</v>
      </c>
      <c r="N1911" s="73">
        <v>728</v>
      </c>
      <c r="O1911" s="73">
        <v>28068</v>
      </c>
      <c r="P1911" s="73">
        <v>87635</v>
      </c>
      <c r="Q1911" s="73">
        <v>2269.9497860000001</v>
      </c>
      <c r="R1911" s="73">
        <v>1352</v>
      </c>
      <c r="S1911" s="73">
        <v>3880</v>
      </c>
      <c r="T1911" s="73">
        <v>664314</v>
      </c>
      <c r="U1911" s="73">
        <v>2042.0892839999999</v>
      </c>
      <c r="V1911" s="73">
        <v>941</v>
      </c>
      <c r="W1911" s="73">
        <v>6274</v>
      </c>
      <c r="X1911" s="73">
        <v>55875</v>
      </c>
      <c r="Y1911" s="73">
        <v>2292.667817</v>
      </c>
      <c r="Z1911" s="73">
        <v>0</v>
      </c>
      <c r="AA1911" s="73">
        <v>13160</v>
      </c>
      <c r="AB1911" s="73">
        <v>55962</v>
      </c>
      <c r="AC1911" s="73">
        <v>1459.1830930000001</v>
      </c>
      <c r="AD1911" s="75">
        <f t="shared" si="87"/>
        <v>1360606518.611176</v>
      </c>
      <c r="AE1911" s="74">
        <f t="shared" si="88"/>
        <v>666320</v>
      </c>
      <c r="AF1911" s="75">
        <f t="shared" si="89"/>
        <v>2041.9716031504022</v>
      </c>
    </row>
    <row r="1912" spans="1:32">
      <c r="A1912" s="69" t="s">
        <v>6152</v>
      </c>
      <c r="B1912" s="71" t="s">
        <v>6153</v>
      </c>
      <c r="C1912" s="71"/>
      <c r="D1912" s="72" t="s">
        <v>1219</v>
      </c>
      <c r="E1912" s="71" t="s">
        <v>3927</v>
      </c>
      <c r="F1912" s="71" t="s">
        <v>3928</v>
      </c>
      <c r="G1912" s="71"/>
      <c r="H1912" s="71" t="s">
        <v>2377</v>
      </c>
      <c r="I1912" s="71" t="s">
        <v>1219</v>
      </c>
      <c r="J1912" s="73">
        <v>246</v>
      </c>
      <c r="K1912" s="73">
        <v>5890</v>
      </c>
      <c r="L1912" s="73">
        <v>216378</v>
      </c>
      <c r="M1912" s="73">
        <v>2011.4311190000001</v>
      </c>
      <c r="N1912" s="73">
        <v>43</v>
      </c>
      <c r="O1912" s="73">
        <v>15560</v>
      </c>
      <c r="P1912" s="73">
        <v>186782.6</v>
      </c>
      <c r="Q1912" s="73">
        <v>1023.892433</v>
      </c>
      <c r="R1912" s="73">
        <v>1500</v>
      </c>
      <c r="S1912" s="73">
        <v>3400</v>
      </c>
      <c r="T1912" s="73">
        <v>471117</v>
      </c>
      <c r="U1912" s="73">
        <v>1963.2315470000001</v>
      </c>
      <c r="V1912" s="73">
        <v>145</v>
      </c>
      <c r="W1912" s="73">
        <v>39140</v>
      </c>
      <c r="X1912" s="73">
        <v>1880775.22</v>
      </c>
      <c r="Y1912" s="73">
        <v>329.062839</v>
      </c>
      <c r="Z1912" s="73">
        <v>0</v>
      </c>
      <c r="AA1912" s="73">
        <v>538043</v>
      </c>
      <c r="AB1912" s="73">
        <v>2169618.7000000002</v>
      </c>
      <c r="AC1912" s="73">
        <v>360.25501300000002</v>
      </c>
      <c r="AD1912" s="75">
        <f t="shared" si="87"/>
        <v>1360141199.3949811</v>
      </c>
      <c r="AE1912" s="74">
        <f t="shared" si="88"/>
        <v>687495</v>
      </c>
      <c r="AF1912" s="75">
        <f t="shared" si="89"/>
        <v>1978.4015874951544</v>
      </c>
    </row>
    <row r="1913" spans="1:32">
      <c r="A1913" s="69" t="s">
        <v>6154</v>
      </c>
      <c r="B1913" s="71" t="s">
        <v>6155</v>
      </c>
      <c r="C1913" s="71"/>
      <c r="D1913" s="72" t="s">
        <v>1215</v>
      </c>
      <c r="E1913" s="71" t="s">
        <v>6156</v>
      </c>
      <c r="F1913" s="71" t="s">
        <v>6157</v>
      </c>
      <c r="G1913" s="71"/>
      <c r="H1913" s="71" t="s">
        <v>1237</v>
      </c>
      <c r="I1913" s="71" t="s">
        <v>1215</v>
      </c>
      <c r="J1913" s="73">
        <v>36760</v>
      </c>
      <c r="K1913" s="73">
        <v>154215</v>
      </c>
      <c r="L1913" s="73">
        <v>26420</v>
      </c>
      <c r="M1913" s="73">
        <v>51373.233189999999</v>
      </c>
      <c r="N1913" s="73">
        <v>0</v>
      </c>
      <c r="O1913" s="73">
        <v>164026</v>
      </c>
      <c r="P1913" s="73">
        <v>9722.75</v>
      </c>
      <c r="Q1913" s="73">
        <v>22855.230204</v>
      </c>
      <c r="R1913" s="73">
        <v>0</v>
      </c>
      <c r="S1913" s="73">
        <v>0</v>
      </c>
      <c r="T1913" s="73">
        <v>0</v>
      </c>
      <c r="U1913" s="73">
        <v>0</v>
      </c>
      <c r="V1913" s="73">
        <v>1619</v>
      </c>
      <c r="W1913" s="73">
        <v>162287</v>
      </c>
      <c r="X1913" s="73">
        <v>133018.65</v>
      </c>
      <c r="Y1913" s="73">
        <v>2858.8996619999998</v>
      </c>
      <c r="Z1913" s="73">
        <v>95.6</v>
      </c>
      <c r="AA1913" s="73">
        <v>145550</v>
      </c>
      <c r="AB1913" s="73">
        <v>370692</v>
      </c>
      <c r="AC1913" s="73">
        <v>3929.1651649999999</v>
      </c>
      <c r="AD1913" s="75">
        <f t="shared" si="87"/>
        <v>1357280820.8798001</v>
      </c>
      <c r="AE1913" s="74">
        <f t="shared" si="88"/>
        <v>26420</v>
      </c>
      <c r="AF1913" s="75">
        <f t="shared" si="89"/>
        <v>51373.233190000006</v>
      </c>
    </row>
    <row r="1914" spans="1:32">
      <c r="A1914" s="69" t="s">
        <v>6158</v>
      </c>
      <c r="B1914" s="71" t="s">
        <v>5830</v>
      </c>
      <c r="C1914" s="71"/>
      <c r="D1914" s="72" t="s">
        <v>1219</v>
      </c>
      <c r="E1914" s="71" t="s">
        <v>2575</v>
      </c>
      <c r="F1914" s="71" t="s">
        <v>2576</v>
      </c>
      <c r="G1914" s="71"/>
      <c r="H1914" s="71" t="s">
        <v>1237</v>
      </c>
      <c r="I1914" s="71" t="s">
        <v>1215</v>
      </c>
      <c r="J1914" s="73">
        <v>71885</v>
      </c>
      <c r="K1914" s="73">
        <v>94768</v>
      </c>
      <c r="L1914" s="73">
        <v>16135</v>
      </c>
      <c r="M1914" s="73">
        <v>84091.754878000007</v>
      </c>
      <c r="N1914" s="73">
        <v>570</v>
      </c>
      <c r="O1914" s="73">
        <v>113676</v>
      </c>
      <c r="P1914" s="73">
        <v>7120</v>
      </c>
      <c r="Q1914" s="73">
        <v>27440.563296</v>
      </c>
      <c r="R1914" s="73">
        <v>0</v>
      </c>
      <c r="S1914" s="73">
        <v>0</v>
      </c>
      <c r="T1914" s="73">
        <v>0</v>
      </c>
      <c r="U1914" s="73">
        <v>0</v>
      </c>
      <c r="V1914" s="73">
        <v>664</v>
      </c>
      <c r="W1914" s="73">
        <v>104703</v>
      </c>
      <c r="X1914" s="73">
        <v>2057.38</v>
      </c>
      <c r="Y1914" s="73">
        <v>2012.99081</v>
      </c>
      <c r="Z1914" s="73">
        <v>200</v>
      </c>
      <c r="AA1914" s="73">
        <v>89500</v>
      </c>
      <c r="AB1914" s="73">
        <v>3596.12</v>
      </c>
      <c r="AC1914" s="73">
        <v>7840.5303670000003</v>
      </c>
      <c r="AD1914" s="75">
        <f t="shared" si="87"/>
        <v>1356820464.9565301</v>
      </c>
      <c r="AE1914" s="74">
        <f t="shared" si="88"/>
        <v>16135</v>
      </c>
      <c r="AF1914" s="75">
        <f t="shared" si="89"/>
        <v>84091.754878000007</v>
      </c>
    </row>
    <row r="1915" spans="1:32">
      <c r="A1915" s="69" t="s">
        <v>6159</v>
      </c>
      <c r="B1915" s="71" t="s">
        <v>4105</v>
      </c>
      <c r="C1915" s="71"/>
      <c r="D1915" s="72" t="s">
        <v>1219</v>
      </c>
      <c r="E1915" s="71" t="s">
        <v>3484</v>
      </c>
      <c r="F1915" s="71" t="s">
        <v>3485</v>
      </c>
      <c r="G1915" s="71"/>
      <c r="H1915" s="71" t="s">
        <v>1237</v>
      </c>
      <c r="I1915" s="71" t="s">
        <v>1219</v>
      </c>
      <c r="J1915" s="73">
        <v>17407</v>
      </c>
      <c r="K1915" s="73">
        <v>23846</v>
      </c>
      <c r="L1915" s="73">
        <v>58623</v>
      </c>
      <c r="M1915" s="73">
        <v>22969.563322999998</v>
      </c>
      <c r="N1915" s="73">
        <v>2100</v>
      </c>
      <c r="O1915" s="73">
        <v>41000</v>
      </c>
      <c r="P1915" s="73">
        <v>10243.4</v>
      </c>
      <c r="Q1915" s="73">
        <v>23806.382813</v>
      </c>
      <c r="R1915" s="73">
        <v>15600</v>
      </c>
      <c r="S1915" s="73">
        <v>19500</v>
      </c>
      <c r="T1915" s="73">
        <v>484</v>
      </c>
      <c r="U1915" s="73">
        <v>18280.702476999999</v>
      </c>
      <c r="V1915" s="73">
        <v>40</v>
      </c>
      <c r="W1915" s="73">
        <v>34640</v>
      </c>
      <c r="X1915" s="73">
        <v>2481.85</v>
      </c>
      <c r="Y1915" s="73">
        <v>579.88459599999999</v>
      </c>
      <c r="Z1915" s="73">
        <v>40</v>
      </c>
      <c r="AA1915" s="73">
        <v>17300</v>
      </c>
      <c r="AB1915" s="73">
        <v>3402</v>
      </c>
      <c r="AC1915" s="73">
        <v>369.10023100000001</v>
      </c>
      <c r="AD1915" s="75">
        <f t="shared" si="87"/>
        <v>1355392570.6830969</v>
      </c>
      <c r="AE1915" s="74">
        <f t="shared" si="88"/>
        <v>59107</v>
      </c>
      <c r="AF1915" s="75">
        <f t="shared" si="89"/>
        <v>22931.168401087805</v>
      </c>
    </row>
    <row r="1916" spans="1:32">
      <c r="A1916" s="69" t="s">
        <v>6160</v>
      </c>
      <c r="B1916" s="71" t="s">
        <v>6161</v>
      </c>
      <c r="C1916" s="71"/>
      <c r="D1916" s="72" t="s">
        <v>1215</v>
      </c>
      <c r="E1916" s="71" t="s">
        <v>2185</v>
      </c>
      <c r="F1916" s="71" t="s">
        <v>2186</v>
      </c>
      <c r="G1916" s="71"/>
      <c r="H1916" s="71" t="s">
        <v>1237</v>
      </c>
      <c r="I1916" s="71" t="s">
        <v>1215</v>
      </c>
      <c r="J1916" s="73">
        <v>65520</v>
      </c>
      <c r="K1916" s="73">
        <v>288129</v>
      </c>
      <c r="L1916" s="73">
        <v>12341</v>
      </c>
      <c r="M1916" s="73">
        <v>109824.884121</v>
      </c>
      <c r="N1916" s="73">
        <v>0</v>
      </c>
      <c r="O1916" s="73">
        <v>515149</v>
      </c>
      <c r="P1916" s="73">
        <v>4160</v>
      </c>
      <c r="Q1916" s="73">
        <v>246366.83064500001</v>
      </c>
      <c r="R1916" s="73">
        <v>0</v>
      </c>
      <c r="S1916" s="73">
        <v>0</v>
      </c>
      <c r="T1916" s="73">
        <v>0</v>
      </c>
      <c r="U1916" s="73">
        <v>0</v>
      </c>
      <c r="V1916" s="73">
        <v>819</v>
      </c>
      <c r="W1916" s="73">
        <v>291732</v>
      </c>
      <c r="X1916" s="73">
        <v>533480.79440999997</v>
      </c>
      <c r="Y1916" s="73">
        <v>1910.4434859999999</v>
      </c>
      <c r="Z1916" s="73">
        <v>596</v>
      </c>
      <c r="AA1916" s="73">
        <v>253661</v>
      </c>
      <c r="AB1916" s="73">
        <v>577836</v>
      </c>
      <c r="AC1916" s="73">
        <v>1151.733974</v>
      </c>
      <c r="AD1916" s="75">
        <f t="shared" si="87"/>
        <v>1355348894.9372609</v>
      </c>
      <c r="AE1916" s="74">
        <f t="shared" si="88"/>
        <v>12341</v>
      </c>
      <c r="AF1916" s="75">
        <f t="shared" si="89"/>
        <v>109824.884121</v>
      </c>
    </row>
    <row r="1917" spans="1:32">
      <c r="A1917" s="69" t="s">
        <v>6162</v>
      </c>
      <c r="B1917" s="71" t="s">
        <v>6163</v>
      </c>
      <c r="C1917" s="71"/>
      <c r="D1917" s="72" t="s">
        <v>1215</v>
      </c>
      <c r="E1917" s="71" t="s">
        <v>3935</v>
      </c>
      <c r="F1917" s="71" t="s">
        <v>3936</v>
      </c>
      <c r="G1917" s="71"/>
      <c r="H1917" s="71" t="s">
        <v>1237</v>
      </c>
      <c r="I1917" s="71" t="s">
        <v>1215</v>
      </c>
      <c r="J1917" s="73">
        <v>6080</v>
      </c>
      <c r="K1917" s="73">
        <v>56301</v>
      </c>
      <c r="L1917" s="73">
        <v>15288</v>
      </c>
      <c r="M1917" s="73">
        <v>48256.923337</v>
      </c>
      <c r="N1917" s="73">
        <v>1827</v>
      </c>
      <c r="O1917" s="73">
        <v>111718</v>
      </c>
      <c r="P1917" s="73">
        <v>2833.26667</v>
      </c>
      <c r="Q1917" s="73">
        <v>40892.063742999999</v>
      </c>
      <c r="R1917" s="73">
        <v>3140</v>
      </c>
      <c r="S1917" s="73">
        <v>49650</v>
      </c>
      <c r="T1917" s="73">
        <v>14461</v>
      </c>
      <c r="U1917" s="73">
        <v>42556.053865000002</v>
      </c>
      <c r="V1917" s="73">
        <v>336</v>
      </c>
      <c r="W1917" s="73">
        <v>63060</v>
      </c>
      <c r="X1917" s="73">
        <v>20194.869790000001</v>
      </c>
      <c r="Y1917" s="73">
        <v>20127.937042000001</v>
      </c>
      <c r="Z1917" s="73">
        <v>72</v>
      </c>
      <c r="AA1917" s="73">
        <v>145245</v>
      </c>
      <c r="AB1917" s="73">
        <v>154696.68</v>
      </c>
      <c r="AC1917" s="73">
        <v>2563.0821999999998</v>
      </c>
      <c r="AD1917" s="75">
        <f t="shared" si="87"/>
        <v>1353154938.9178209</v>
      </c>
      <c r="AE1917" s="74">
        <f t="shared" si="88"/>
        <v>29749</v>
      </c>
      <c r="AF1917" s="75">
        <f t="shared" si="89"/>
        <v>45485.7285595422</v>
      </c>
    </row>
    <row r="1918" spans="1:32">
      <c r="A1918" s="69" t="s">
        <v>6164</v>
      </c>
      <c r="B1918" s="71" t="s">
        <v>6165</v>
      </c>
      <c r="C1918" s="71"/>
      <c r="D1918" s="72" t="s">
        <v>1215</v>
      </c>
      <c r="E1918" s="71" t="s">
        <v>2599</v>
      </c>
      <c r="F1918" s="71" t="s">
        <v>2600</v>
      </c>
      <c r="G1918" s="71"/>
      <c r="H1918" s="71" t="s">
        <v>1395</v>
      </c>
      <c r="I1918" s="71" t="s">
        <v>1219</v>
      </c>
      <c r="J1918" s="73">
        <v>0</v>
      </c>
      <c r="K1918" s="73">
        <v>0</v>
      </c>
      <c r="L1918" s="73">
        <v>0</v>
      </c>
      <c r="M1918" s="73">
        <v>0</v>
      </c>
      <c r="N1918" s="73">
        <v>4200</v>
      </c>
      <c r="O1918" s="73">
        <v>266688</v>
      </c>
      <c r="P1918" s="73">
        <v>17625.020799999998</v>
      </c>
      <c r="Q1918" s="73">
        <v>7525.2582350000002</v>
      </c>
      <c r="R1918" s="73">
        <v>3000</v>
      </c>
      <c r="S1918" s="73">
        <v>9438</v>
      </c>
      <c r="T1918" s="73">
        <v>266046</v>
      </c>
      <c r="U1918" s="73">
        <v>5068.4977559999998</v>
      </c>
      <c r="V1918" s="73">
        <v>3465</v>
      </c>
      <c r="W1918" s="73">
        <v>512270</v>
      </c>
      <c r="X1918" s="73">
        <v>67636.162500000006</v>
      </c>
      <c r="Y1918" s="73">
        <v>7049.2625390000003</v>
      </c>
      <c r="Z1918" s="73">
        <v>0</v>
      </c>
      <c r="AA1918" s="73">
        <v>585600</v>
      </c>
      <c r="AB1918" s="73">
        <v>38283.014089999997</v>
      </c>
      <c r="AC1918" s="73">
        <v>5162.4632700000002</v>
      </c>
      <c r="AD1918" s="75">
        <f t="shared" si="87"/>
        <v>1348453553.9927759</v>
      </c>
      <c r="AE1918" s="74">
        <f t="shared" si="88"/>
        <v>266046</v>
      </c>
      <c r="AF1918" s="75">
        <f t="shared" si="89"/>
        <v>5068.4977559999998</v>
      </c>
    </row>
    <row r="1919" spans="1:32">
      <c r="A1919" s="69" t="s">
        <v>6166</v>
      </c>
      <c r="B1919" s="71" t="s">
        <v>6167</v>
      </c>
      <c r="C1919" s="71"/>
      <c r="D1919" s="72" t="s">
        <v>1219</v>
      </c>
      <c r="E1919" s="71" t="s">
        <v>2230</v>
      </c>
      <c r="F1919" s="71" t="s">
        <v>2231</v>
      </c>
      <c r="G1919" s="71"/>
      <c r="H1919" s="71" t="s">
        <v>1621</v>
      </c>
      <c r="I1919" s="71" t="s">
        <v>1215</v>
      </c>
      <c r="J1919" s="73">
        <v>12041</v>
      </c>
      <c r="K1919" s="73">
        <v>16791</v>
      </c>
      <c r="L1919" s="73">
        <v>89092</v>
      </c>
      <c r="M1919" s="73">
        <v>15113.092876000001</v>
      </c>
      <c r="N1919" s="73">
        <v>2610</v>
      </c>
      <c r="O1919" s="73">
        <v>185352</v>
      </c>
      <c r="P1919" s="73">
        <v>7727</v>
      </c>
      <c r="Q1919" s="73">
        <v>15203.889783000001</v>
      </c>
      <c r="R1919" s="73">
        <v>13115</v>
      </c>
      <c r="S1919" s="73">
        <v>14322</v>
      </c>
      <c r="T1919" s="73">
        <v>120</v>
      </c>
      <c r="U1919" s="73">
        <v>13137.858329999999</v>
      </c>
      <c r="V1919" s="73">
        <v>9</v>
      </c>
      <c r="W1919" s="73">
        <v>19398</v>
      </c>
      <c r="X1919" s="73">
        <v>5547.43</v>
      </c>
      <c r="Y1919" s="73">
        <v>488.894113</v>
      </c>
      <c r="Z1919" s="73">
        <v>9</v>
      </c>
      <c r="AA1919" s="73">
        <v>337580</v>
      </c>
      <c r="AB1919" s="73">
        <v>6513.8</v>
      </c>
      <c r="AC1919" s="73">
        <v>2834.2598779999998</v>
      </c>
      <c r="AD1919" s="75">
        <f t="shared" si="87"/>
        <v>1348032213.5081921</v>
      </c>
      <c r="AE1919" s="74">
        <f t="shared" si="88"/>
        <v>89212</v>
      </c>
      <c r="AF1919" s="75">
        <f t="shared" si="89"/>
        <v>15110.435967226293</v>
      </c>
    </row>
    <row r="1920" spans="1:32">
      <c r="A1920" s="69" t="s">
        <v>6168</v>
      </c>
      <c r="B1920" s="71" t="s">
        <v>6169</v>
      </c>
      <c r="C1920" s="71"/>
      <c r="D1920" s="72" t="s">
        <v>1215</v>
      </c>
      <c r="E1920" s="71" t="s">
        <v>1251</v>
      </c>
      <c r="F1920" s="71" t="s">
        <v>1252</v>
      </c>
      <c r="G1920" s="71"/>
      <c r="H1920" s="71" t="s">
        <v>1224</v>
      </c>
      <c r="I1920" s="71" t="s">
        <v>1219</v>
      </c>
      <c r="J1920" s="73">
        <v>850000</v>
      </c>
      <c r="K1920" s="73">
        <v>1000000</v>
      </c>
      <c r="L1920" s="73">
        <v>190</v>
      </c>
      <c r="M1920" s="73">
        <v>921236.84210400004</v>
      </c>
      <c r="N1920" s="73">
        <v>0</v>
      </c>
      <c r="O1920" s="73">
        <v>0</v>
      </c>
      <c r="P1920" s="73">
        <v>0</v>
      </c>
      <c r="Q1920" s="73">
        <v>0</v>
      </c>
      <c r="R1920" s="73">
        <v>799000</v>
      </c>
      <c r="S1920" s="73">
        <v>1037000</v>
      </c>
      <c r="T1920" s="73">
        <v>1405</v>
      </c>
      <c r="U1920" s="73">
        <v>834408.54092399997</v>
      </c>
      <c r="V1920" s="73">
        <v>0</v>
      </c>
      <c r="W1920" s="73">
        <v>0</v>
      </c>
      <c r="X1920" s="73">
        <v>0</v>
      </c>
      <c r="Y1920" s="73">
        <v>0</v>
      </c>
      <c r="Z1920" s="73">
        <v>714000</v>
      </c>
      <c r="AA1920" s="73">
        <v>15667000</v>
      </c>
      <c r="AB1920" s="73">
        <v>622</v>
      </c>
      <c r="AC1920" s="73">
        <v>952296.88102600002</v>
      </c>
      <c r="AD1920" s="75">
        <f t="shared" si="87"/>
        <v>1347378999.9979799</v>
      </c>
      <c r="AE1920" s="74">
        <f t="shared" si="88"/>
        <v>1595</v>
      </c>
      <c r="AF1920" s="75">
        <f t="shared" si="89"/>
        <v>844751.72413666453</v>
      </c>
    </row>
    <row r="1921" spans="1:32">
      <c r="A1921" s="69" t="s">
        <v>6170</v>
      </c>
      <c r="B1921" s="71" t="s">
        <v>6171</v>
      </c>
      <c r="C1921" s="71"/>
      <c r="D1921" s="72" t="s">
        <v>1219</v>
      </c>
      <c r="E1921" s="71" t="s">
        <v>2252</v>
      </c>
      <c r="F1921" s="71" t="s">
        <v>2253</v>
      </c>
      <c r="G1921" s="71"/>
      <c r="H1921" s="71" t="s">
        <v>1621</v>
      </c>
      <c r="I1921" s="71" t="s">
        <v>1215</v>
      </c>
      <c r="J1921" s="73">
        <v>1919</v>
      </c>
      <c r="K1921" s="73">
        <v>6400</v>
      </c>
      <c r="L1921" s="73">
        <v>295725</v>
      </c>
      <c r="M1921" s="73">
        <v>3744.2744720000001</v>
      </c>
      <c r="N1921" s="73">
        <v>0</v>
      </c>
      <c r="O1921" s="73">
        <v>8979</v>
      </c>
      <c r="P1921" s="73">
        <v>40320</v>
      </c>
      <c r="Q1921" s="73">
        <v>3273.5205550000001</v>
      </c>
      <c r="R1921" s="73">
        <v>1196</v>
      </c>
      <c r="S1921" s="73">
        <v>2587</v>
      </c>
      <c r="T1921" s="73">
        <v>146232</v>
      </c>
      <c r="U1921" s="73">
        <v>1638.587227</v>
      </c>
      <c r="V1921" s="73">
        <v>280</v>
      </c>
      <c r="W1921" s="73">
        <v>11070</v>
      </c>
      <c r="X1921" s="73">
        <v>13369</v>
      </c>
      <c r="Y1921" s="73">
        <v>2125.0852020000002</v>
      </c>
      <c r="Z1921" s="73">
        <v>0</v>
      </c>
      <c r="AA1921" s="73">
        <v>2103960</v>
      </c>
      <c r="AB1921" s="73">
        <v>41398.324990000001</v>
      </c>
      <c r="AC1921" s="73">
        <v>1404.7009539999999</v>
      </c>
      <c r="AD1921" s="75">
        <f t="shared" si="87"/>
        <v>1346889455.6108639</v>
      </c>
      <c r="AE1921" s="74">
        <f t="shared" si="88"/>
        <v>441957</v>
      </c>
      <c r="AF1921" s="75">
        <f t="shared" si="89"/>
        <v>3047.557693646359</v>
      </c>
    </row>
    <row r="1922" spans="1:32">
      <c r="A1922" s="69" t="s">
        <v>6172</v>
      </c>
      <c r="B1922" s="71" t="s">
        <v>6173</v>
      </c>
      <c r="C1922" s="71"/>
      <c r="D1922" s="72" t="s">
        <v>1215</v>
      </c>
      <c r="E1922" s="71" t="s">
        <v>1411</v>
      </c>
      <c r="F1922" s="71" t="s">
        <v>1412</v>
      </c>
      <c r="G1922" s="71"/>
      <c r="H1922" s="71" t="s">
        <v>2128</v>
      </c>
      <c r="I1922" s="71" t="s">
        <v>1219</v>
      </c>
      <c r="J1922" s="73">
        <v>65380</v>
      </c>
      <c r="K1922" s="73">
        <v>116320</v>
      </c>
      <c r="L1922" s="73">
        <v>721</v>
      </c>
      <c r="M1922" s="73">
        <v>108960.582523</v>
      </c>
      <c r="N1922" s="73">
        <v>3500</v>
      </c>
      <c r="O1922" s="73">
        <v>2326400</v>
      </c>
      <c r="P1922" s="73">
        <v>3436.85</v>
      </c>
      <c r="Q1922" s="73">
        <v>59599.195893999997</v>
      </c>
      <c r="R1922" s="73">
        <v>65380</v>
      </c>
      <c r="S1922" s="73">
        <v>65380</v>
      </c>
      <c r="T1922" s="73">
        <v>19343</v>
      </c>
      <c r="U1922" s="73">
        <v>65380</v>
      </c>
      <c r="V1922" s="73">
        <v>1954</v>
      </c>
      <c r="W1922" s="73">
        <v>126400</v>
      </c>
      <c r="X1922" s="73">
        <v>90686.1</v>
      </c>
      <c r="Y1922" s="73">
        <v>4826.6491729999998</v>
      </c>
      <c r="Z1922" s="73">
        <v>105</v>
      </c>
      <c r="AA1922" s="73">
        <v>123100</v>
      </c>
      <c r="AB1922" s="73">
        <v>236295.63</v>
      </c>
      <c r="AC1922" s="73">
        <v>4801.0700550000001</v>
      </c>
      <c r="AD1922" s="75">
        <f t="shared" ref="AD1922:AD1985" si="90">(L1922*M1922)+(T1922*U1922)</f>
        <v>1343205919.999083</v>
      </c>
      <c r="AE1922" s="74">
        <f t="shared" ref="AE1922:AE1985" si="91">L1922+T1922</f>
        <v>20064</v>
      </c>
      <c r="AF1922" s="75">
        <f t="shared" ref="AF1922:AF1985" si="92">AD1922/AE1922</f>
        <v>66946.068580496561</v>
      </c>
    </row>
    <row r="1923" spans="1:32">
      <c r="A1923" s="69" t="s">
        <v>6174</v>
      </c>
      <c r="B1923" s="71" t="s">
        <v>6175</v>
      </c>
      <c r="C1923" s="71"/>
      <c r="D1923" s="72" t="s">
        <v>1215</v>
      </c>
      <c r="E1923" s="71" t="s">
        <v>6176</v>
      </c>
      <c r="F1923" s="71" t="s">
        <v>6177</v>
      </c>
      <c r="G1923" s="71"/>
      <c r="H1923" s="71" t="s">
        <v>1224</v>
      </c>
      <c r="I1923" s="71" t="s">
        <v>1215</v>
      </c>
      <c r="J1923" s="73">
        <v>32400</v>
      </c>
      <c r="K1923" s="73">
        <v>55300</v>
      </c>
      <c r="L1923" s="73">
        <v>6413</v>
      </c>
      <c r="M1923" s="73">
        <v>36595.743017000001</v>
      </c>
      <c r="N1923" s="73">
        <v>0</v>
      </c>
      <c r="O1923" s="73">
        <v>0</v>
      </c>
      <c r="P1923" s="73">
        <v>0</v>
      </c>
      <c r="Q1923" s="73">
        <v>0</v>
      </c>
      <c r="R1923" s="73">
        <v>30000</v>
      </c>
      <c r="S1923" s="73">
        <v>55300</v>
      </c>
      <c r="T1923" s="73">
        <v>27740</v>
      </c>
      <c r="U1923" s="73">
        <v>39952.289972999999</v>
      </c>
      <c r="V1923" s="73">
        <v>42750</v>
      </c>
      <c r="W1923" s="73">
        <v>48600</v>
      </c>
      <c r="X1923" s="73">
        <v>6512</v>
      </c>
      <c r="Y1923" s="73">
        <v>42898.510437999998</v>
      </c>
      <c r="Z1923" s="73">
        <v>813.2</v>
      </c>
      <c r="AA1923" s="73">
        <v>6250000</v>
      </c>
      <c r="AB1923" s="73">
        <v>27437.919999999998</v>
      </c>
      <c r="AC1923" s="73">
        <v>28349.392154000001</v>
      </c>
      <c r="AD1923" s="75">
        <f t="shared" si="90"/>
        <v>1342965023.8190408</v>
      </c>
      <c r="AE1923" s="74">
        <f t="shared" si="91"/>
        <v>34153</v>
      </c>
      <c r="AF1923" s="75">
        <f t="shared" si="92"/>
        <v>39322.022188945062</v>
      </c>
    </row>
    <row r="1924" spans="1:32">
      <c r="A1924" s="69" t="s">
        <v>6178</v>
      </c>
      <c r="B1924" s="71" t="s">
        <v>6179</v>
      </c>
      <c r="C1924" s="71"/>
      <c r="D1924" s="72" t="s">
        <v>1215</v>
      </c>
      <c r="E1924" s="71" t="s">
        <v>1370</v>
      </c>
      <c r="F1924" s="71" t="s">
        <v>1371</v>
      </c>
      <c r="G1924" s="71"/>
      <c r="H1924" s="71" t="s">
        <v>3815</v>
      </c>
      <c r="I1924" s="71" t="s">
        <v>1215</v>
      </c>
      <c r="J1924" s="73">
        <v>235000</v>
      </c>
      <c r="K1924" s="73">
        <v>448000</v>
      </c>
      <c r="L1924" s="73">
        <v>2219</v>
      </c>
      <c r="M1924" s="73">
        <v>320430.70024400001</v>
      </c>
      <c r="N1924" s="73">
        <v>403200</v>
      </c>
      <c r="O1924" s="73">
        <v>582400</v>
      </c>
      <c r="P1924" s="73">
        <v>49</v>
      </c>
      <c r="Q1924" s="73">
        <v>454186.32652900001</v>
      </c>
      <c r="R1924" s="73">
        <v>224501.75</v>
      </c>
      <c r="S1924" s="73">
        <v>448000</v>
      </c>
      <c r="T1924" s="73">
        <v>1853</v>
      </c>
      <c r="U1924" s="73">
        <v>340521.22173699999</v>
      </c>
      <c r="V1924" s="73">
        <v>359999</v>
      </c>
      <c r="W1924" s="73">
        <v>516171</v>
      </c>
      <c r="X1924" s="73">
        <v>121</v>
      </c>
      <c r="Y1924" s="73">
        <v>448359.44627900003</v>
      </c>
      <c r="Z1924" s="73">
        <v>642</v>
      </c>
      <c r="AA1924" s="73">
        <v>552303</v>
      </c>
      <c r="AB1924" s="73">
        <v>591</v>
      </c>
      <c r="AC1924" s="73">
        <v>266686.071062</v>
      </c>
      <c r="AD1924" s="75">
        <f t="shared" si="90"/>
        <v>1342021547.7200971</v>
      </c>
      <c r="AE1924" s="74">
        <f t="shared" si="91"/>
        <v>4072</v>
      </c>
      <c r="AF1924" s="75">
        <f t="shared" si="92"/>
        <v>329573.07164049533</v>
      </c>
    </row>
    <row r="1925" spans="1:32">
      <c r="A1925" s="69" t="s">
        <v>6180</v>
      </c>
      <c r="B1925" s="71" t="s">
        <v>6181</v>
      </c>
      <c r="C1925" s="71"/>
      <c r="D1925" s="72" t="s">
        <v>1219</v>
      </c>
      <c r="E1925" s="71" t="s">
        <v>4057</v>
      </c>
      <c r="F1925" s="71" t="s">
        <v>4058</v>
      </c>
      <c r="G1925" s="71"/>
      <c r="H1925" s="71" t="s">
        <v>1621</v>
      </c>
      <c r="I1925" s="71" t="s">
        <v>1215</v>
      </c>
      <c r="J1925" s="73">
        <v>4500</v>
      </c>
      <c r="K1925" s="73">
        <v>16578</v>
      </c>
      <c r="L1925" s="73">
        <v>96079</v>
      </c>
      <c r="M1925" s="73">
        <v>13952.722505</v>
      </c>
      <c r="N1925" s="73">
        <v>0</v>
      </c>
      <c r="O1925" s="73">
        <v>200070</v>
      </c>
      <c r="P1925" s="73">
        <v>9907</v>
      </c>
      <c r="Q1925" s="73">
        <v>16359.585271</v>
      </c>
      <c r="R1925" s="73">
        <v>5000</v>
      </c>
      <c r="S1925" s="73">
        <v>15000</v>
      </c>
      <c r="T1925" s="73">
        <v>111</v>
      </c>
      <c r="U1925" s="73">
        <v>12567.567567</v>
      </c>
      <c r="V1925" s="73">
        <v>6384</v>
      </c>
      <c r="W1925" s="73">
        <v>22330</v>
      </c>
      <c r="X1925" s="73">
        <v>517</v>
      </c>
      <c r="Y1925" s="73">
        <v>8186.4738870000001</v>
      </c>
      <c r="Z1925" s="73">
        <v>1710</v>
      </c>
      <c r="AA1925" s="73">
        <v>19020</v>
      </c>
      <c r="AB1925" s="73">
        <v>2778</v>
      </c>
      <c r="AC1925" s="73">
        <v>14755.920806</v>
      </c>
      <c r="AD1925" s="75">
        <f t="shared" si="90"/>
        <v>1341958625.557832</v>
      </c>
      <c r="AE1925" s="74">
        <f t="shared" si="91"/>
        <v>96190</v>
      </c>
      <c r="AF1925" s="75">
        <f t="shared" si="92"/>
        <v>13951.124083146189</v>
      </c>
    </row>
    <row r="1926" spans="1:32">
      <c r="A1926" s="69" t="s">
        <v>6182</v>
      </c>
      <c r="B1926" s="71" t="s">
        <v>6183</v>
      </c>
      <c r="C1926" s="71"/>
      <c r="D1926" s="72" t="s">
        <v>1219</v>
      </c>
      <c r="E1926" s="71" t="s">
        <v>4671</v>
      </c>
      <c r="F1926" s="71" t="s">
        <v>3283</v>
      </c>
      <c r="G1926" s="71"/>
      <c r="H1926" s="71" t="s">
        <v>6184</v>
      </c>
      <c r="I1926" s="71" t="s">
        <v>1219</v>
      </c>
      <c r="J1926" s="73">
        <v>1200</v>
      </c>
      <c r="K1926" s="73">
        <v>20459</v>
      </c>
      <c r="L1926" s="73">
        <v>55839</v>
      </c>
      <c r="M1926" s="73">
        <v>18873.703282999999</v>
      </c>
      <c r="N1926" s="73">
        <v>354</v>
      </c>
      <c r="O1926" s="73">
        <v>27339</v>
      </c>
      <c r="P1926" s="73">
        <v>21965</v>
      </c>
      <c r="Q1926" s="73">
        <v>3530.6495479999999</v>
      </c>
      <c r="R1926" s="73">
        <v>615</v>
      </c>
      <c r="S1926" s="73">
        <v>1500</v>
      </c>
      <c r="T1926" s="73">
        <v>419078</v>
      </c>
      <c r="U1926" s="73">
        <v>685.45409299999994</v>
      </c>
      <c r="V1926" s="73">
        <v>0.47</v>
      </c>
      <c r="W1926" s="73">
        <v>28414</v>
      </c>
      <c r="X1926" s="73">
        <v>164893</v>
      </c>
      <c r="Y1926" s="73">
        <v>891.60561199999995</v>
      </c>
      <c r="Z1926" s="73">
        <v>202</v>
      </c>
      <c r="AA1926" s="73">
        <v>23731</v>
      </c>
      <c r="AB1926" s="73">
        <v>52387</v>
      </c>
      <c r="AC1926" s="73">
        <v>2301.5767059999998</v>
      </c>
      <c r="AD1926" s="75">
        <f t="shared" si="90"/>
        <v>1341147448.0056911</v>
      </c>
      <c r="AE1926" s="74">
        <f t="shared" si="91"/>
        <v>474917</v>
      </c>
      <c r="AF1926" s="75">
        <f t="shared" si="92"/>
        <v>2823.9617617514032</v>
      </c>
    </row>
    <row r="1927" spans="1:32">
      <c r="A1927" s="69" t="s">
        <v>6185</v>
      </c>
      <c r="B1927" s="71" t="s">
        <v>6186</v>
      </c>
      <c r="C1927" s="71"/>
      <c r="D1927" s="72" t="s">
        <v>1215</v>
      </c>
      <c r="E1927" s="71" t="s">
        <v>1898</v>
      </c>
      <c r="F1927" s="71" t="s">
        <v>1899</v>
      </c>
      <c r="G1927" s="71"/>
      <c r="H1927" s="71" t="s">
        <v>1611</v>
      </c>
      <c r="I1927" s="71" t="s">
        <v>1215</v>
      </c>
      <c r="J1927" s="73">
        <v>22930</v>
      </c>
      <c r="K1927" s="73">
        <v>29401</v>
      </c>
      <c r="L1927" s="73">
        <v>48615</v>
      </c>
      <c r="M1927" s="73">
        <v>26192.839367</v>
      </c>
      <c r="N1927" s="73">
        <v>0</v>
      </c>
      <c r="O1927" s="73">
        <v>80779</v>
      </c>
      <c r="P1927" s="73">
        <v>7423</v>
      </c>
      <c r="Q1927" s="73">
        <v>28295.821043</v>
      </c>
      <c r="R1927" s="73">
        <v>18000</v>
      </c>
      <c r="S1927" s="73">
        <v>25200</v>
      </c>
      <c r="T1927" s="73">
        <v>3316</v>
      </c>
      <c r="U1927" s="73">
        <v>20120.506631</v>
      </c>
      <c r="V1927" s="73">
        <v>1921</v>
      </c>
      <c r="W1927" s="73">
        <v>39015</v>
      </c>
      <c r="X1927" s="73">
        <v>2681</v>
      </c>
      <c r="Y1927" s="73">
        <v>24269.496974999998</v>
      </c>
      <c r="Z1927" s="73">
        <v>1803</v>
      </c>
      <c r="AA1927" s="73">
        <v>1401225</v>
      </c>
      <c r="AB1927" s="73">
        <v>6858.1333199999999</v>
      </c>
      <c r="AC1927" s="73">
        <v>25840.890527</v>
      </c>
      <c r="AD1927" s="75">
        <f t="shared" si="90"/>
        <v>1340084485.8151009</v>
      </c>
      <c r="AE1927" s="74">
        <f t="shared" si="91"/>
        <v>51931</v>
      </c>
      <c r="AF1927" s="75">
        <f t="shared" si="92"/>
        <v>25805.096874989908</v>
      </c>
    </row>
    <row r="1928" spans="1:32">
      <c r="A1928" s="69" t="s">
        <v>6187</v>
      </c>
      <c r="B1928" s="71" t="s">
        <v>6188</v>
      </c>
      <c r="C1928" s="71"/>
      <c r="D1928" s="72" t="s">
        <v>1219</v>
      </c>
      <c r="E1928" s="71" t="s">
        <v>3297</v>
      </c>
      <c r="F1928" s="71" t="s">
        <v>3298</v>
      </c>
      <c r="G1928" s="71"/>
      <c r="H1928" s="71" t="s">
        <v>1237</v>
      </c>
      <c r="I1928" s="71" t="s">
        <v>1215</v>
      </c>
      <c r="J1928" s="73">
        <v>8970</v>
      </c>
      <c r="K1928" s="73">
        <v>22395</v>
      </c>
      <c r="L1928" s="73">
        <v>52823</v>
      </c>
      <c r="M1928" s="73">
        <v>18940.317186</v>
      </c>
      <c r="N1928" s="73">
        <v>100</v>
      </c>
      <c r="O1928" s="73">
        <v>448410</v>
      </c>
      <c r="P1928" s="73">
        <v>36664.300000000003</v>
      </c>
      <c r="Q1928" s="73">
        <v>4171.3547140000001</v>
      </c>
      <c r="R1928" s="73">
        <v>320</v>
      </c>
      <c r="S1928" s="73">
        <v>14220</v>
      </c>
      <c r="T1928" s="73">
        <v>37930</v>
      </c>
      <c r="U1928" s="73">
        <v>8946.8077979999998</v>
      </c>
      <c r="V1928" s="73">
        <v>233</v>
      </c>
      <c r="W1928" s="73">
        <v>225000</v>
      </c>
      <c r="X1928" s="73">
        <v>158782</v>
      </c>
      <c r="Y1928" s="73">
        <v>792.96773199999996</v>
      </c>
      <c r="Z1928" s="73">
        <v>12.3</v>
      </c>
      <c r="AA1928" s="73">
        <v>161000</v>
      </c>
      <c r="AB1928" s="73">
        <v>292987.35840000003</v>
      </c>
      <c r="AC1928" s="73">
        <v>1327.085499</v>
      </c>
      <c r="AD1928" s="75">
        <f t="shared" si="90"/>
        <v>1339836794.4942181</v>
      </c>
      <c r="AE1928" s="74">
        <f t="shared" si="91"/>
        <v>90753</v>
      </c>
      <c r="AF1928" s="75">
        <f t="shared" si="92"/>
        <v>14763.553761244457</v>
      </c>
    </row>
    <row r="1929" spans="1:32">
      <c r="A1929" s="69" t="s">
        <v>6189</v>
      </c>
      <c r="B1929" s="71" t="s">
        <v>2092</v>
      </c>
      <c r="C1929" s="71"/>
      <c r="D1929" s="72" t="s">
        <v>1219</v>
      </c>
      <c r="E1929" s="71" t="s">
        <v>2093</v>
      </c>
      <c r="F1929" s="71" t="s">
        <v>2094</v>
      </c>
      <c r="G1929" s="71"/>
      <c r="H1929" s="71" t="s">
        <v>1237</v>
      </c>
      <c r="I1929" s="71" t="s">
        <v>1215</v>
      </c>
      <c r="J1929" s="73">
        <v>26838</v>
      </c>
      <c r="K1929" s="73">
        <v>34286</v>
      </c>
      <c r="L1929" s="73">
        <v>42389</v>
      </c>
      <c r="M1929" s="73">
        <v>31599.091408</v>
      </c>
      <c r="N1929" s="73">
        <v>0</v>
      </c>
      <c r="O1929" s="73">
        <v>1059930</v>
      </c>
      <c r="P1929" s="73">
        <v>523936.2</v>
      </c>
      <c r="Q1929" s="73">
        <v>13767.335524</v>
      </c>
      <c r="R1929" s="73">
        <v>0</v>
      </c>
      <c r="S1929" s="73">
        <v>0</v>
      </c>
      <c r="T1929" s="73">
        <v>0</v>
      </c>
      <c r="U1929" s="73">
        <v>0</v>
      </c>
      <c r="V1929" s="73">
        <v>3</v>
      </c>
      <c r="W1929" s="73">
        <v>63400</v>
      </c>
      <c r="X1929" s="73">
        <v>2515169.6</v>
      </c>
      <c r="Y1929" s="73">
        <v>320.75398300000001</v>
      </c>
      <c r="Z1929" s="73">
        <v>0</v>
      </c>
      <c r="AA1929" s="73">
        <v>509030</v>
      </c>
      <c r="AB1929" s="73">
        <v>6380392.3733299999</v>
      </c>
      <c r="AC1929" s="73">
        <v>794.74187700000004</v>
      </c>
      <c r="AD1929" s="75">
        <f t="shared" si="90"/>
        <v>1339453885.693712</v>
      </c>
      <c r="AE1929" s="74">
        <f t="shared" si="91"/>
        <v>42389</v>
      </c>
      <c r="AF1929" s="75">
        <f t="shared" si="92"/>
        <v>31599.091408</v>
      </c>
    </row>
    <row r="1930" spans="1:32">
      <c r="A1930" s="69" t="s">
        <v>6190</v>
      </c>
      <c r="B1930" s="71" t="s">
        <v>6191</v>
      </c>
      <c r="C1930" s="71"/>
      <c r="D1930" s="72" t="s">
        <v>1215</v>
      </c>
      <c r="E1930" s="71" t="s">
        <v>2674</v>
      </c>
      <c r="F1930" s="71" t="s">
        <v>2675</v>
      </c>
      <c r="G1930" s="71"/>
      <c r="H1930" s="71" t="s">
        <v>1237</v>
      </c>
      <c r="I1930" s="71" t="s">
        <v>1215</v>
      </c>
      <c r="J1930" s="73">
        <v>104806</v>
      </c>
      <c r="K1930" s="73">
        <v>118615</v>
      </c>
      <c r="L1930" s="73">
        <v>3165</v>
      </c>
      <c r="M1930" s="73">
        <v>115287.513737</v>
      </c>
      <c r="N1930" s="73">
        <v>1994</v>
      </c>
      <c r="O1930" s="73">
        <v>138860</v>
      </c>
      <c r="P1930" s="73">
        <v>2287</v>
      </c>
      <c r="Q1930" s="73">
        <v>27986.894555999999</v>
      </c>
      <c r="R1930" s="73">
        <v>51480</v>
      </c>
      <c r="S1930" s="73">
        <v>65940</v>
      </c>
      <c r="T1930" s="73">
        <v>17694</v>
      </c>
      <c r="U1930" s="73">
        <v>55045.262285999997</v>
      </c>
      <c r="V1930" s="73">
        <v>1779</v>
      </c>
      <c r="W1930" s="73">
        <v>217410</v>
      </c>
      <c r="X1930" s="73">
        <v>102950.16179</v>
      </c>
      <c r="Y1930" s="73">
        <v>3926.214434</v>
      </c>
      <c r="Z1930" s="73">
        <v>97</v>
      </c>
      <c r="AA1930" s="73">
        <v>569700</v>
      </c>
      <c r="AB1930" s="73">
        <v>34433.07</v>
      </c>
      <c r="AC1930" s="73">
        <v>5209.9205190000002</v>
      </c>
      <c r="AD1930" s="75">
        <f t="shared" si="90"/>
        <v>1338855851.8660889</v>
      </c>
      <c r="AE1930" s="74">
        <f t="shared" si="91"/>
        <v>20859</v>
      </c>
      <c r="AF1930" s="75">
        <f t="shared" si="92"/>
        <v>64186.003732973244</v>
      </c>
    </row>
    <row r="1931" spans="1:32">
      <c r="A1931" s="69" t="s">
        <v>6192</v>
      </c>
      <c r="B1931" s="71" t="s">
        <v>3565</v>
      </c>
      <c r="C1931" s="71"/>
      <c r="D1931" s="72" t="s">
        <v>1215</v>
      </c>
      <c r="E1931" s="71" t="s">
        <v>3566</v>
      </c>
      <c r="F1931" s="71" t="s">
        <v>3567</v>
      </c>
      <c r="G1931" s="71"/>
      <c r="H1931" s="71" t="s">
        <v>1395</v>
      </c>
      <c r="I1931" s="71" t="s">
        <v>1215</v>
      </c>
      <c r="J1931" s="73">
        <v>7333</v>
      </c>
      <c r="K1931" s="73">
        <v>28800</v>
      </c>
      <c r="L1931" s="73">
        <v>48589</v>
      </c>
      <c r="M1931" s="73">
        <v>27535.996247999999</v>
      </c>
      <c r="N1931" s="73">
        <v>6600</v>
      </c>
      <c r="O1931" s="73">
        <v>52083</v>
      </c>
      <c r="P1931" s="73">
        <v>5329</v>
      </c>
      <c r="Q1931" s="73">
        <v>25174.967825</v>
      </c>
      <c r="R1931" s="73">
        <v>0</v>
      </c>
      <c r="S1931" s="73">
        <v>0</v>
      </c>
      <c r="T1931" s="73">
        <v>0</v>
      </c>
      <c r="U1931" s="73">
        <v>0</v>
      </c>
      <c r="V1931" s="73">
        <v>4184</v>
      </c>
      <c r="W1931" s="73">
        <v>42600</v>
      </c>
      <c r="X1931" s="73">
        <v>1232.664</v>
      </c>
      <c r="Y1931" s="73">
        <v>10818.696575</v>
      </c>
      <c r="Z1931" s="73">
        <v>150</v>
      </c>
      <c r="AA1931" s="73">
        <v>122100</v>
      </c>
      <c r="AB1931" s="73">
        <v>4478.0033299999996</v>
      </c>
      <c r="AC1931" s="73">
        <v>14019.170002000001</v>
      </c>
      <c r="AD1931" s="75">
        <f t="shared" si="90"/>
        <v>1337946521.694072</v>
      </c>
      <c r="AE1931" s="74">
        <f t="shared" si="91"/>
        <v>48589</v>
      </c>
      <c r="AF1931" s="75">
        <f t="shared" si="92"/>
        <v>27535.996247999999</v>
      </c>
    </row>
    <row r="1932" spans="1:32">
      <c r="A1932" s="69" t="s">
        <v>6193</v>
      </c>
      <c r="B1932" s="71" t="s">
        <v>6194</v>
      </c>
      <c r="C1932" s="71"/>
      <c r="D1932" s="72" t="s">
        <v>1219</v>
      </c>
      <c r="E1932" s="71" t="s">
        <v>5959</v>
      </c>
      <c r="F1932" s="71" t="s">
        <v>5960</v>
      </c>
      <c r="G1932" s="71"/>
      <c r="H1932" s="71" t="s">
        <v>1237</v>
      </c>
      <c r="I1932" s="71" t="s">
        <v>1219</v>
      </c>
      <c r="J1932" s="73">
        <v>16389</v>
      </c>
      <c r="K1932" s="73">
        <v>21483</v>
      </c>
      <c r="L1932" s="73">
        <v>68911</v>
      </c>
      <c r="M1932" s="73">
        <v>18213.214414999999</v>
      </c>
      <c r="N1932" s="73">
        <v>0</v>
      </c>
      <c r="O1932" s="73">
        <v>438264</v>
      </c>
      <c r="P1932" s="73">
        <v>175744.9</v>
      </c>
      <c r="Q1932" s="73">
        <v>937.66358600000001</v>
      </c>
      <c r="R1932" s="73">
        <v>82</v>
      </c>
      <c r="S1932" s="73">
        <v>10763</v>
      </c>
      <c r="T1932" s="73">
        <v>33845</v>
      </c>
      <c r="U1932" s="73">
        <v>2422.533606</v>
      </c>
      <c r="V1932" s="73">
        <v>30</v>
      </c>
      <c r="W1932" s="73">
        <v>100000</v>
      </c>
      <c r="X1932" s="73">
        <v>185835.72</v>
      </c>
      <c r="Y1932" s="73">
        <v>268.69482299999999</v>
      </c>
      <c r="Z1932" s="73">
        <v>0</v>
      </c>
      <c r="AA1932" s="73">
        <v>308000</v>
      </c>
      <c r="AB1932" s="73">
        <v>994683.02</v>
      </c>
      <c r="AC1932" s="73">
        <v>213.527537</v>
      </c>
      <c r="AD1932" s="75">
        <f t="shared" si="90"/>
        <v>1337081468.447135</v>
      </c>
      <c r="AE1932" s="74">
        <f t="shared" si="91"/>
        <v>102756</v>
      </c>
      <c r="AF1932" s="75">
        <f t="shared" si="92"/>
        <v>13012.198493977334</v>
      </c>
    </row>
    <row r="1933" spans="1:32">
      <c r="A1933" s="69" t="s">
        <v>6195</v>
      </c>
      <c r="B1933" s="71" t="s">
        <v>6196</v>
      </c>
      <c r="C1933" s="71"/>
      <c r="D1933" s="72" t="s">
        <v>1219</v>
      </c>
      <c r="E1933" s="71" t="s">
        <v>4166</v>
      </c>
      <c r="F1933" s="71" t="s">
        <v>4167</v>
      </c>
      <c r="G1933" s="71"/>
      <c r="H1933" s="71" t="s">
        <v>1237</v>
      </c>
      <c r="I1933" s="71" t="s">
        <v>1215</v>
      </c>
      <c r="J1933" s="73">
        <v>266</v>
      </c>
      <c r="K1933" s="73">
        <v>3586</v>
      </c>
      <c r="L1933" s="73">
        <v>510763</v>
      </c>
      <c r="M1933" s="73">
        <v>2617.2241490000001</v>
      </c>
      <c r="N1933" s="73">
        <v>135</v>
      </c>
      <c r="O1933" s="73">
        <v>935100</v>
      </c>
      <c r="P1933" s="73">
        <v>121908</v>
      </c>
      <c r="Q1933" s="73">
        <v>2642.9804789999998</v>
      </c>
      <c r="R1933" s="73">
        <v>0</v>
      </c>
      <c r="S1933" s="73">
        <v>0</v>
      </c>
      <c r="T1933" s="73">
        <v>0</v>
      </c>
      <c r="U1933" s="73">
        <v>0</v>
      </c>
      <c r="V1933" s="73">
        <v>341</v>
      </c>
      <c r="W1933" s="73">
        <v>4430</v>
      </c>
      <c r="X1933" s="73">
        <v>629</v>
      </c>
      <c r="Y1933" s="73">
        <v>530.89188999999999</v>
      </c>
      <c r="Z1933" s="73">
        <v>0</v>
      </c>
      <c r="AA1933" s="73">
        <v>14626</v>
      </c>
      <c r="AB1933" s="73">
        <v>1024</v>
      </c>
      <c r="AC1933" s="73">
        <v>1744.0029280000001</v>
      </c>
      <c r="AD1933" s="75">
        <f t="shared" si="90"/>
        <v>1336781258.015687</v>
      </c>
      <c r="AE1933" s="74">
        <f t="shared" si="91"/>
        <v>510763</v>
      </c>
      <c r="AF1933" s="75">
        <f t="shared" si="92"/>
        <v>2617.2241490000001</v>
      </c>
    </row>
    <row r="1934" spans="1:32">
      <c r="A1934" s="69" t="s">
        <v>6197</v>
      </c>
      <c r="B1934" s="71" t="s">
        <v>6198</v>
      </c>
      <c r="C1934" s="71"/>
      <c r="D1934" s="72" t="s">
        <v>1219</v>
      </c>
      <c r="E1934" s="71" t="s">
        <v>3696</v>
      </c>
      <c r="F1934" s="71" t="s">
        <v>3697</v>
      </c>
      <c r="G1934" s="71"/>
      <c r="H1934" s="71" t="s">
        <v>1237</v>
      </c>
      <c r="I1934" s="71" t="s">
        <v>1215</v>
      </c>
      <c r="J1934" s="73">
        <v>3770</v>
      </c>
      <c r="K1934" s="73">
        <v>8530</v>
      </c>
      <c r="L1934" s="73">
        <v>156401</v>
      </c>
      <c r="M1934" s="73">
        <v>8081.9692839999998</v>
      </c>
      <c r="N1934" s="73">
        <v>5437</v>
      </c>
      <c r="O1934" s="73">
        <v>10081</v>
      </c>
      <c r="P1934" s="73">
        <v>195</v>
      </c>
      <c r="Q1934" s="73">
        <v>6440.9128190000001</v>
      </c>
      <c r="R1934" s="73">
        <v>3113</v>
      </c>
      <c r="S1934" s="73">
        <v>4690</v>
      </c>
      <c r="T1934" s="73">
        <v>17081</v>
      </c>
      <c r="U1934" s="73">
        <v>4168.2995680000004</v>
      </c>
      <c r="V1934" s="73">
        <v>529</v>
      </c>
      <c r="W1934" s="73">
        <v>7590</v>
      </c>
      <c r="X1934" s="73">
        <v>95.6</v>
      </c>
      <c r="Y1934" s="73">
        <v>1466.4748950000001</v>
      </c>
      <c r="Z1934" s="73">
        <v>510</v>
      </c>
      <c r="AA1934" s="73">
        <v>8530</v>
      </c>
      <c r="AB1934" s="73">
        <v>178.6</v>
      </c>
      <c r="AC1934" s="73">
        <v>1132.4188119999999</v>
      </c>
      <c r="AD1934" s="75">
        <f t="shared" si="90"/>
        <v>1335226802.907892</v>
      </c>
      <c r="AE1934" s="74">
        <f t="shared" si="91"/>
        <v>173482</v>
      </c>
      <c r="AF1934" s="75">
        <f t="shared" si="92"/>
        <v>7696.6302147075312</v>
      </c>
    </row>
    <row r="1935" spans="1:32">
      <c r="A1935" s="69" t="s">
        <v>6199</v>
      </c>
      <c r="B1935" s="71" t="s">
        <v>6200</v>
      </c>
      <c r="C1935" s="71"/>
      <c r="D1935" s="72" t="s">
        <v>1215</v>
      </c>
      <c r="E1935" s="71" t="s">
        <v>4491</v>
      </c>
      <c r="F1935" s="71" t="s">
        <v>4492</v>
      </c>
      <c r="G1935" s="71"/>
      <c r="H1935" s="71" t="s">
        <v>1237</v>
      </c>
      <c r="I1935" s="71" t="s">
        <v>1215</v>
      </c>
      <c r="J1935" s="73">
        <v>0</v>
      </c>
      <c r="K1935" s="73">
        <v>0</v>
      </c>
      <c r="L1935" s="73">
        <v>0</v>
      </c>
      <c r="M1935" s="73">
        <v>0</v>
      </c>
      <c r="N1935" s="73">
        <v>0</v>
      </c>
      <c r="O1935" s="73">
        <v>0</v>
      </c>
      <c r="P1935" s="73">
        <v>0</v>
      </c>
      <c r="Q1935" s="73">
        <v>0</v>
      </c>
      <c r="R1935" s="73">
        <v>44400</v>
      </c>
      <c r="S1935" s="73">
        <v>102094</v>
      </c>
      <c r="T1935" s="73">
        <v>24267</v>
      </c>
      <c r="U1935" s="73">
        <v>55019.248068000001</v>
      </c>
      <c r="V1935" s="73">
        <v>0</v>
      </c>
      <c r="W1935" s="73">
        <v>0</v>
      </c>
      <c r="X1935" s="73">
        <v>0</v>
      </c>
      <c r="Y1935" s="73">
        <v>0</v>
      </c>
      <c r="Z1935" s="73">
        <v>0</v>
      </c>
      <c r="AA1935" s="73">
        <v>0</v>
      </c>
      <c r="AB1935" s="73">
        <v>0</v>
      </c>
      <c r="AC1935" s="73">
        <v>0</v>
      </c>
      <c r="AD1935" s="75">
        <f t="shared" si="90"/>
        <v>1335152092.8661561</v>
      </c>
      <c r="AE1935" s="74">
        <f t="shared" si="91"/>
        <v>24267</v>
      </c>
      <c r="AF1935" s="75">
        <f t="shared" si="92"/>
        <v>55019.248068000001</v>
      </c>
    </row>
    <row r="1936" spans="1:32">
      <c r="A1936" s="69" t="s">
        <v>6201</v>
      </c>
      <c r="B1936" s="71" t="s">
        <v>6202</v>
      </c>
      <c r="C1936" s="71"/>
      <c r="D1936" s="72" t="s">
        <v>1215</v>
      </c>
      <c r="E1936" s="71" t="s">
        <v>3394</v>
      </c>
      <c r="F1936" s="71" t="s">
        <v>3395</v>
      </c>
      <c r="G1936" s="71"/>
      <c r="H1936" s="71" t="s">
        <v>1237</v>
      </c>
      <c r="I1936" s="71" t="s">
        <v>1219</v>
      </c>
      <c r="J1936" s="73">
        <v>1572</v>
      </c>
      <c r="K1936" s="73">
        <v>2625</v>
      </c>
      <c r="L1936" s="73">
        <v>570816</v>
      </c>
      <c r="M1936" s="73">
        <v>2283.5901199999998</v>
      </c>
      <c r="N1936" s="73">
        <v>0</v>
      </c>
      <c r="O1936" s="73">
        <v>8400</v>
      </c>
      <c r="P1936" s="73">
        <v>61827</v>
      </c>
      <c r="Q1936" s="73">
        <v>2133.3053530000002</v>
      </c>
      <c r="R1936" s="73">
        <v>1494</v>
      </c>
      <c r="S1936" s="73">
        <v>1956</v>
      </c>
      <c r="T1936" s="73">
        <v>17490</v>
      </c>
      <c r="U1936" s="73">
        <v>1785.8185189999999</v>
      </c>
      <c r="V1936" s="73">
        <v>127</v>
      </c>
      <c r="W1936" s="73">
        <v>4130</v>
      </c>
      <c r="X1936" s="73">
        <v>4501.1659600000003</v>
      </c>
      <c r="Y1936" s="73">
        <v>2189.055014</v>
      </c>
      <c r="Z1936" s="73">
        <v>85</v>
      </c>
      <c r="AA1936" s="73">
        <v>14300</v>
      </c>
      <c r="AB1936" s="73">
        <v>33049.666660000003</v>
      </c>
      <c r="AC1936" s="73">
        <v>1854.6476319999999</v>
      </c>
      <c r="AD1936" s="75">
        <f t="shared" si="90"/>
        <v>1334743743.8352299</v>
      </c>
      <c r="AE1936" s="74">
        <f t="shared" si="91"/>
        <v>588306</v>
      </c>
      <c r="AF1936" s="75">
        <f t="shared" si="92"/>
        <v>2268.7916557628682</v>
      </c>
    </row>
    <row r="1937" spans="1:32">
      <c r="A1937" s="69" t="s">
        <v>6203</v>
      </c>
      <c r="B1937" s="71" t="s">
        <v>6204</v>
      </c>
      <c r="C1937" s="71"/>
      <c r="D1937" s="72" t="s">
        <v>1215</v>
      </c>
      <c r="E1937" s="71" t="s">
        <v>6205</v>
      </c>
      <c r="F1937" s="71" t="s">
        <v>6206</v>
      </c>
      <c r="G1937" s="71"/>
      <c r="H1937" s="71" t="s">
        <v>1237</v>
      </c>
      <c r="I1937" s="71" t="s">
        <v>1215</v>
      </c>
      <c r="J1937" s="73">
        <v>87500</v>
      </c>
      <c r="K1937" s="73">
        <v>255295</v>
      </c>
      <c r="L1937" s="73">
        <v>2089</v>
      </c>
      <c r="M1937" s="73">
        <v>174888.31114899999</v>
      </c>
      <c r="N1937" s="73">
        <v>7900</v>
      </c>
      <c r="O1937" s="73">
        <v>350800</v>
      </c>
      <c r="P1937" s="73">
        <v>370</v>
      </c>
      <c r="Q1937" s="73">
        <v>181514.93230300001</v>
      </c>
      <c r="R1937" s="73">
        <v>126000</v>
      </c>
      <c r="S1937" s="73">
        <v>203000</v>
      </c>
      <c r="T1937" s="73">
        <v>6058</v>
      </c>
      <c r="U1937" s="73">
        <v>159908.62297200001</v>
      </c>
      <c r="V1937" s="73">
        <v>5369</v>
      </c>
      <c r="W1937" s="73">
        <v>340228</v>
      </c>
      <c r="X1937" s="73">
        <v>84678.564870000002</v>
      </c>
      <c r="Y1937" s="73">
        <v>11045.947001</v>
      </c>
      <c r="Z1937" s="73">
        <v>4244</v>
      </c>
      <c r="AA1937" s="73">
        <v>246400</v>
      </c>
      <c r="AB1937" s="73">
        <v>84607.421400000007</v>
      </c>
      <c r="AC1937" s="73">
        <v>7868.3569779999998</v>
      </c>
      <c r="AD1937" s="75">
        <f t="shared" si="90"/>
        <v>1334068119.9546371</v>
      </c>
      <c r="AE1937" s="74">
        <f t="shared" si="91"/>
        <v>8147</v>
      </c>
      <c r="AF1937" s="75">
        <f t="shared" si="92"/>
        <v>163749.61580393236</v>
      </c>
    </row>
    <row r="1938" spans="1:32">
      <c r="A1938" s="69" t="s">
        <v>6207</v>
      </c>
      <c r="B1938" s="71" t="s">
        <v>6208</v>
      </c>
      <c r="C1938" s="71"/>
      <c r="D1938" s="72" t="s">
        <v>1215</v>
      </c>
      <c r="E1938" s="71" t="s">
        <v>1442</v>
      </c>
      <c r="F1938" s="71" t="s">
        <v>1443</v>
      </c>
      <c r="G1938" s="71"/>
      <c r="H1938" s="71" t="s">
        <v>1224</v>
      </c>
      <c r="I1938" s="71" t="s">
        <v>1219</v>
      </c>
      <c r="J1938" s="73">
        <v>95000</v>
      </c>
      <c r="K1938" s="73">
        <v>110000</v>
      </c>
      <c r="L1938" s="73">
        <v>3852</v>
      </c>
      <c r="M1938" s="73">
        <v>103299.584628</v>
      </c>
      <c r="N1938" s="73">
        <v>86000</v>
      </c>
      <c r="O1938" s="73">
        <v>120120</v>
      </c>
      <c r="P1938" s="73">
        <v>260</v>
      </c>
      <c r="Q1938" s="73">
        <v>100049.615384</v>
      </c>
      <c r="R1938" s="73">
        <v>90000</v>
      </c>
      <c r="S1938" s="73">
        <v>105000</v>
      </c>
      <c r="T1938" s="73">
        <v>9149</v>
      </c>
      <c r="U1938" s="73">
        <v>102106.787624</v>
      </c>
      <c r="V1938" s="73">
        <v>97830</v>
      </c>
      <c r="W1938" s="73">
        <v>156655</v>
      </c>
      <c r="X1938" s="73">
        <v>1474</v>
      </c>
      <c r="Y1938" s="73">
        <v>117216.350064</v>
      </c>
      <c r="Z1938" s="73">
        <v>26850</v>
      </c>
      <c r="AA1938" s="73">
        <v>707800</v>
      </c>
      <c r="AB1938" s="73">
        <v>9992</v>
      </c>
      <c r="AC1938" s="73">
        <v>118638.292231</v>
      </c>
      <c r="AD1938" s="75">
        <f t="shared" si="90"/>
        <v>1332084999.9590321</v>
      </c>
      <c r="AE1938" s="74">
        <f t="shared" si="91"/>
        <v>13001</v>
      </c>
      <c r="AF1938" s="75">
        <f t="shared" si="92"/>
        <v>102460.19536643582</v>
      </c>
    </row>
    <row r="1939" spans="1:32">
      <c r="A1939" s="69" t="s">
        <v>6209</v>
      </c>
      <c r="B1939" s="71" t="s">
        <v>6210</v>
      </c>
      <c r="C1939" s="71"/>
      <c r="D1939" s="72" t="s">
        <v>1215</v>
      </c>
      <c r="E1939" s="71" t="s">
        <v>3328</v>
      </c>
      <c r="F1939" s="71" t="s">
        <v>3329</v>
      </c>
      <c r="G1939" s="71"/>
      <c r="H1939" s="71" t="s">
        <v>1224</v>
      </c>
      <c r="I1939" s="71" t="s">
        <v>1215</v>
      </c>
      <c r="J1939" s="73">
        <v>278553</v>
      </c>
      <c r="K1939" s="73">
        <v>517775</v>
      </c>
      <c r="L1939" s="73">
        <v>4641</v>
      </c>
      <c r="M1939" s="73">
        <v>286444.94052399998</v>
      </c>
      <c r="N1939" s="73">
        <v>228221</v>
      </c>
      <c r="O1939" s="73">
        <v>573851</v>
      </c>
      <c r="P1939" s="73">
        <v>765</v>
      </c>
      <c r="Q1939" s="73">
        <v>408129.51601000002</v>
      </c>
      <c r="R1939" s="73">
        <v>0</v>
      </c>
      <c r="S1939" s="73">
        <v>0</v>
      </c>
      <c r="T1939" s="73">
        <v>0</v>
      </c>
      <c r="U1939" s="73">
        <v>0</v>
      </c>
      <c r="V1939" s="73">
        <v>10014</v>
      </c>
      <c r="W1939" s="73">
        <v>756500</v>
      </c>
      <c r="X1939" s="73">
        <v>5105</v>
      </c>
      <c r="Y1939" s="73">
        <v>234762.50792999999</v>
      </c>
      <c r="Z1939" s="73">
        <v>96</v>
      </c>
      <c r="AA1939" s="73">
        <v>3431780</v>
      </c>
      <c r="AB1939" s="73">
        <v>2615.6666500000001</v>
      </c>
      <c r="AC1939" s="73">
        <v>251273.91474800001</v>
      </c>
      <c r="AD1939" s="75">
        <f t="shared" si="90"/>
        <v>1329390968.9718838</v>
      </c>
      <c r="AE1939" s="74">
        <f t="shared" si="91"/>
        <v>4641</v>
      </c>
      <c r="AF1939" s="75">
        <f t="shared" si="92"/>
        <v>286444.94052399998</v>
      </c>
    </row>
    <row r="1940" spans="1:32">
      <c r="A1940" s="69" t="s">
        <v>6211</v>
      </c>
      <c r="B1940" s="71" t="s">
        <v>6212</v>
      </c>
      <c r="C1940" s="71"/>
      <c r="D1940" s="72" t="s">
        <v>1215</v>
      </c>
      <c r="E1940" s="71" t="s">
        <v>5529</v>
      </c>
      <c r="F1940" s="71" t="s">
        <v>5530</v>
      </c>
      <c r="G1940" s="71"/>
      <c r="H1940" s="71" t="s">
        <v>1224</v>
      </c>
      <c r="I1940" s="71" t="s">
        <v>1215</v>
      </c>
      <c r="J1940" s="73">
        <v>0</v>
      </c>
      <c r="K1940" s="73">
        <v>0</v>
      </c>
      <c r="L1940" s="73">
        <v>0</v>
      </c>
      <c r="M1940" s="73">
        <v>0</v>
      </c>
      <c r="N1940" s="73">
        <v>994987</v>
      </c>
      <c r="O1940" s="73">
        <v>1114386</v>
      </c>
      <c r="P1940" s="73">
        <v>358</v>
      </c>
      <c r="Q1940" s="73">
        <v>1060630.9469260001</v>
      </c>
      <c r="R1940" s="73">
        <v>451807</v>
      </c>
      <c r="S1940" s="73">
        <v>994987</v>
      </c>
      <c r="T1940" s="73">
        <v>1498</v>
      </c>
      <c r="U1940" s="73">
        <v>886568.60747599998</v>
      </c>
      <c r="V1940" s="73">
        <v>994987</v>
      </c>
      <c r="W1940" s="73">
        <v>3000000</v>
      </c>
      <c r="X1940" s="73">
        <v>479</v>
      </c>
      <c r="Y1940" s="73">
        <v>1053702.9413330001</v>
      </c>
      <c r="Z1940" s="73">
        <v>994987</v>
      </c>
      <c r="AA1940" s="73">
        <v>3343156</v>
      </c>
      <c r="AB1940" s="73">
        <v>1386</v>
      </c>
      <c r="AC1940" s="73">
        <v>1064567.9855760001</v>
      </c>
      <c r="AD1940" s="75">
        <f t="shared" si="90"/>
        <v>1328079773.999048</v>
      </c>
      <c r="AE1940" s="74">
        <f t="shared" si="91"/>
        <v>1498</v>
      </c>
      <c r="AF1940" s="75">
        <f t="shared" si="92"/>
        <v>886568.60747599998</v>
      </c>
    </row>
    <row r="1941" spans="1:32">
      <c r="A1941" s="69" t="s">
        <v>6213</v>
      </c>
      <c r="B1941" s="71" t="s">
        <v>1702</v>
      </c>
      <c r="C1941" s="71"/>
      <c r="D1941" s="72" t="s">
        <v>1219</v>
      </c>
      <c r="E1941" s="71" t="s">
        <v>1364</v>
      </c>
      <c r="F1941" s="71" t="s">
        <v>1365</v>
      </c>
      <c r="G1941" s="71"/>
      <c r="H1941" s="71" t="s">
        <v>1237</v>
      </c>
      <c r="I1941" s="71" t="s">
        <v>1215</v>
      </c>
      <c r="J1941" s="73">
        <v>6809</v>
      </c>
      <c r="K1941" s="73">
        <v>8012</v>
      </c>
      <c r="L1941" s="73">
        <v>166963</v>
      </c>
      <c r="M1941" s="73">
        <v>7951.4471169999997</v>
      </c>
      <c r="N1941" s="73">
        <v>1910</v>
      </c>
      <c r="O1941" s="73">
        <v>10500</v>
      </c>
      <c r="P1941" s="73">
        <v>11498</v>
      </c>
      <c r="Q1941" s="73">
        <v>8880.3684059999996</v>
      </c>
      <c r="R1941" s="73">
        <v>0</v>
      </c>
      <c r="S1941" s="73">
        <v>0</v>
      </c>
      <c r="T1941" s="73">
        <v>0</v>
      </c>
      <c r="U1941" s="73">
        <v>0</v>
      </c>
      <c r="V1941" s="73">
        <v>6600</v>
      </c>
      <c r="W1941" s="73">
        <v>9696</v>
      </c>
      <c r="X1941" s="73">
        <v>112.5</v>
      </c>
      <c r="Y1941" s="73">
        <v>7908.3317269999998</v>
      </c>
      <c r="Z1941" s="73">
        <v>953</v>
      </c>
      <c r="AA1941" s="73">
        <v>8012</v>
      </c>
      <c r="AB1941" s="73">
        <v>26229</v>
      </c>
      <c r="AC1941" s="73">
        <v>7921.2562399999997</v>
      </c>
      <c r="AD1941" s="75">
        <f t="shared" si="90"/>
        <v>1327597464.995671</v>
      </c>
      <c r="AE1941" s="74">
        <f t="shared" si="91"/>
        <v>166963</v>
      </c>
      <c r="AF1941" s="75">
        <f t="shared" si="92"/>
        <v>7951.4471170000006</v>
      </c>
    </row>
    <row r="1942" spans="1:32">
      <c r="A1942" s="69" t="s">
        <v>6214</v>
      </c>
      <c r="B1942" s="71" t="s">
        <v>6215</v>
      </c>
      <c r="C1942" s="71"/>
      <c r="D1942" s="72" t="s">
        <v>1215</v>
      </c>
      <c r="E1942" s="71" t="s">
        <v>5341</v>
      </c>
      <c r="F1942" s="71" t="s">
        <v>5342</v>
      </c>
      <c r="G1942" s="71"/>
      <c r="H1942" s="71" t="s">
        <v>1237</v>
      </c>
      <c r="I1942" s="71" t="s">
        <v>1215</v>
      </c>
      <c r="J1942" s="73">
        <v>78076</v>
      </c>
      <c r="K1942" s="73">
        <v>87616</v>
      </c>
      <c r="L1942" s="73">
        <v>2749</v>
      </c>
      <c r="M1942" s="73">
        <v>86603.082569999999</v>
      </c>
      <c r="N1942" s="73">
        <v>3000</v>
      </c>
      <c r="O1942" s="73">
        <v>147570</v>
      </c>
      <c r="P1942" s="73">
        <v>2186.6680000000001</v>
      </c>
      <c r="Q1942" s="73">
        <v>41057.149963000003</v>
      </c>
      <c r="R1942" s="73">
        <v>3684</v>
      </c>
      <c r="S1942" s="73">
        <v>87690</v>
      </c>
      <c r="T1942" s="73">
        <v>13215</v>
      </c>
      <c r="U1942" s="73">
        <v>82389.111837999997</v>
      </c>
      <c r="V1942" s="73">
        <v>232</v>
      </c>
      <c r="W1942" s="73">
        <v>156810</v>
      </c>
      <c r="X1942" s="73">
        <v>156661.09166999999</v>
      </c>
      <c r="Y1942" s="73">
        <v>5284.3368170000003</v>
      </c>
      <c r="Z1942" s="73">
        <v>185</v>
      </c>
      <c r="AA1942" s="73">
        <v>191640</v>
      </c>
      <c r="AB1942" s="73">
        <v>314878.37</v>
      </c>
      <c r="AC1942" s="73">
        <v>3700.2239079999999</v>
      </c>
      <c r="AD1942" s="75">
        <f t="shared" si="90"/>
        <v>1326843986.9240999</v>
      </c>
      <c r="AE1942" s="74">
        <f t="shared" si="91"/>
        <v>15964</v>
      </c>
      <c r="AF1942" s="75">
        <f t="shared" si="92"/>
        <v>83114.757386876721</v>
      </c>
    </row>
    <row r="1943" spans="1:32">
      <c r="A1943" s="69" t="s">
        <v>6216</v>
      </c>
      <c r="B1943" s="71" t="s">
        <v>6217</v>
      </c>
      <c r="C1943" s="71"/>
      <c r="D1943" s="72" t="s">
        <v>1215</v>
      </c>
      <c r="E1943" s="71" t="s">
        <v>5205</v>
      </c>
      <c r="F1943" s="71" t="s">
        <v>5206</v>
      </c>
      <c r="G1943" s="71"/>
      <c r="H1943" s="71" t="s">
        <v>1611</v>
      </c>
      <c r="I1943" s="71" t="s">
        <v>1215</v>
      </c>
      <c r="J1943" s="73">
        <v>79991</v>
      </c>
      <c r="K1943" s="73">
        <v>113320</v>
      </c>
      <c r="L1943" s="73">
        <v>3760</v>
      </c>
      <c r="M1943" s="73">
        <v>95650.349463999999</v>
      </c>
      <c r="N1943" s="73">
        <v>31584</v>
      </c>
      <c r="O1943" s="73">
        <v>175307</v>
      </c>
      <c r="P1943" s="73">
        <v>2432</v>
      </c>
      <c r="Q1943" s="73">
        <v>48392.654117999999</v>
      </c>
      <c r="R1943" s="73">
        <v>20000</v>
      </c>
      <c r="S1943" s="73">
        <v>35977</v>
      </c>
      <c r="T1943" s="73">
        <v>30466</v>
      </c>
      <c r="U1943" s="73">
        <v>31729.306237000001</v>
      </c>
      <c r="V1943" s="73">
        <v>6</v>
      </c>
      <c r="W1943" s="73">
        <v>110181</v>
      </c>
      <c r="X1943" s="73">
        <v>12002</v>
      </c>
      <c r="Y1943" s="73">
        <v>31534.000685999999</v>
      </c>
      <c r="Z1943" s="73">
        <v>0</v>
      </c>
      <c r="AA1943" s="73">
        <v>864671</v>
      </c>
      <c r="AB1943" s="73">
        <v>25329.4</v>
      </c>
      <c r="AC1943" s="73">
        <v>33450.382365999998</v>
      </c>
      <c r="AD1943" s="75">
        <f t="shared" si="90"/>
        <v>1326310357.8010821</v>
      </c>
      <c r="AE1943" s="74">
        <f t="shared" si="91"/>
        <v>34226</v>
      </c>
      <c r="AF1943" s="75">
        <f t="shared" si="92"/>
        <v>38751.544375652491</v>
      </c>
    </row>
    <row r="1944" spans="1:32">
      <c r="A1944" s="69" t="s">
        <v>6218</v>
      </c>
      <c r="B1944" s="71" t="s">
        <v>6219</v>
      </c>
      <c r="C1944" s="71"/>
      <c r="D1944" s="72" t="s">
        <v>1215</v>
      </c>
      <c r="E1944" s="71" t="s">
        <v>3177</v>
      </c>
      <c r="F1944" s="71" t="s">
        <v>3178</v>
      </c>
      <c r="G1944" s="71"/>
      <c r="H1944" s="71" t="s">
        <v>1237</v>
      </c>
      <c r="I1944" s="71" t="s">
        <v>1215</v>
      </c>
      <c r="J1944" s="73">
        <v>181650</v>
      </c>
      <c r="K1944" s="73">
        <v>226311</v>
      </c>
      <c r="L1944" s="73">
        <v>6784</v>
      </c>
      <c r="M1944" s="73">
        <v>195395.084313</v>
      </c>
      <c r="N1944" s="73">
        <v>0</v>
      </c>
      <c r="O1944" s="73">
        <v>347748</v>
      </c>
      <c r="P1944" s="73">
        <v>1178</v>
      </c>
      <c r="Q1944" s="73">
        <v>174717.92234300001</v>
      </c>
      <c r="R1944" s="73">
        <v>0</v>
      </c>
      <c r="S1944" s="73">
        <v>0</v>
      </c>
      <c r="T1944" s="73">
        <v>0</v>
      </c>
      <c r="U1944" s="73">
        <v>0</v>
      </c>
      <c r="V1944" s="73">
        <v>651</v>
      </c>
      <c r="W1944" s="73">
        <v>284060</v>
      </c>
      <c r="X1944" s="73">
        <v>8471.0000199999995</v>
      </c>
      <c r="Y1944" s="73">
        <v>7922.10016</v>
      </c>
      <c r="Z1944" s="73">
        <v>881</v>
      </c>
      <c r="AA1944" s="73">
        <v>284060</v>
      </c>
      <c r="AB1944" s="73">
        <v>23642.5</v>
      </c>
      <c r="AC1944" s="73">
        <v>14493.104256000001</v>
      </c>
      <c r="AD1944" s="75">
        <f t="shared" si="90"/>
        <v>1325560251.9793921</v>
      </c>
      <c r="AE1944" s="74">
        <f t="shared" si="91"/>
        <v>6784</v>
      </c>
      <c r="AF1944" s="75">
        <f t="shared" si="92"/>
        <v>195395.084313</v>
      </c>
    </row>
    <row r="1945" spans="1:32">
      <c r="A1945" s="69" t="s">
        <v>6220</v>
      </c>
      <c r="B1945" s="71" t="s">
        <v>6221</v>
      </c>
      <c r="C1945" s="71"/>
      <c r="D1945" s="72" t="s">
        <v>1219</v>
      </c>
      <c r="E1945" s="71" t="s">
        <v>4239</v>
      </c>
      <c r="F1945" s="71" t="s">
        <v>4240</v>
      </c>
      <c r="G1945" s="71"/>
      <c r="H1945" s="71" t="s">
        <v>1237</v>
      </c>
      <c r="I1945" s="71" t="s">
        <v>1219</v>
      </c>
      <c r="J1945" s="73">
        <v>17342</v>
      </c>
      <c r="K1945" s="73">
        <v>26989</v>
      </c>
      <c r="L1945" s="73">
        <v>48839</v>
      </c>
      <c r="M1945" s="73">
        <v>22358.091048999999</v>
      </c>
      <c r="N1945" s="73">
        <v>0</v>
      </c>
      <c r="O1945" s="73">
        <v>144600</v>
      </c>
      <c r="P1945" s="73">
        <v>8780</v>
      </c>
      <c r="Q1945" s="73">
        <v>12535.610408</v>
      </c>
      <c r="R1945" s="73">
        <v>189</v>
      </c>
      <c r="S1945" s="73">
        <v>2850</v>
      </c>
      <c r="T1945" s="73">
        <v>93226</v>
      </c>
      <c r="U1945" s="73">
        <v>2501.7005920000001</v>
      </c>
      <c r="V1945" s="73">
        <v>15</v>
      </c>
      <c r="W1945" s="73">
        <v>501000</v>
      </c>
      <c r="X1945" s="73">
        <v>301631.47333000001</v>
      </c>
      <c r="Y1945" s="73">
        <v>540.92902500000002</v>
      </c>
      <c r="Z1945" s="73">
        <v>15</v>
      </c>
      <c r="AA1945" s="73">
        <v>31590</v>
      </c>
      <c r="AB1945" s="73">
        <v>92793</v>
      </c>
      <c r="AC1945" s="73">
        <v>1744.5964959999999</v>
      </c>
      <c r="AD1945" s="75">
        <f t="shared" si="90"/>
        <v>1325170348.1319029</v>
      </c>
      <c r="AE1945" s="74">
        <f t="shared" si="91"/>
        <v>142065</v>
      </c>
      <c r="AF1945" s="75">
        <f t="shared" si="92"/>
        <v>9327.9157296441972</v>
      </c>
    </row>
    <row r="1946" spans="1:32">
      <c r="A1946" s="69" t="s">
        <v>6222</v>
      </c>
      <c r="B1946" s="71" t="s">
        <v>6223</v>
      </c>
      <c r="C1946" s="71"/>
      <c r="D1946" s="72" t="s">
        <v>1215</v>
      </c>
      <c r="E1946" s="71" t="s">
        <v>2263</v>
      </c>
      <c r="F1946" s="71" t="s">
        <v>2264</v>
      </c>
      <c r="G1946" s="71"/>
      <c r="H1946" s="71" t="s">
        <v>1621</v>
      </c>
      <c r="I1946" s="71" t="s">
        <v>1215</v>
      </c>
      <c r="J1946" s="73">
        <v>43040</v>
      </c>
      <c r="K1946" s="73">
        <v>53447</v>
      </c>
      <c r="L1946" s="73">
        <v>25206</v>
      </c>
      <c r="M1946" s="73">
        <v>45474.131153000002</v>
      </c>
      <c r="N1946" s="73">
        <v>0</v>
      </c>
      <c r="O1946" s="73">
        <v>123240</v>
      </c>
      <c r="P1946" s="73">
        <v>3552</v>
      </c>
      <c r="Q1946" s="73">
        <v>44412.301013999997</v>
      </c>
      <c r="R1946" s="73">
        <v>32505</v>
      </c>
      <c r="S1946" s="73">
        <v>41580</v>
      </c>
      <c r="T1946" s="73">
        <v>4605</v>
      </c>
      <c r="U1946" s="73">
        <v>38852.250376000004</v>
      </c>
      <c r="V1946" s="73">
        <v>4588</v>
      </c>
      <c r="W1946" s="73">
        <v>63377</v>
      </c>
      <c r="X1946" s="73">
        <v>1043</v>
      </c>
      <c r="Y1946" s="73">
        <v>42884.880361000003</v>
      </c>
      <c r="Z1946" s="73">
        <v>175</v>
      </c>
      <c r="AA1946" s="73">
        <v>735195</v>
      </c>
      <c r="AB1946" s="73">
        <v>8742.6</v>
      </c>
      <c r="AC1946" s="73">
        <v>23043.173688999999</v>
      </c>
      <c r="AD1946" s="75">
        <f t="shared" si="90"/>
        <v>1325135562.823998</v>
      </c>
      <c r="AE1946" s="74">
        <f t="shared" si="91"/>
        <v>29811</v>
      </c>
      <c r="AF1946" s="75">
        <f t="shared" si="92"/>
        <v>44451.2281649055</v>
      </c>
    </row>
    <row r="1947" spans="1:32">
      <c r="A1947" s="69" t="s">
        <v>6224</v>
      </c>
      <c r="B1947" s="71" t="s">
        <v>1363</v>
      </c>
      <c r="C1947" s="71"/>
      <c r="D1947" s="72" t="s">
        <v>1219</v>
      </c>
      <c r="E1947" s="71" t="s">
        <v>1364</v>
      </c>
      <c r="F1947" s="71" t="s">
        <v>1365</v>
      </c>
      <c r="G1947" s="71"/>
      <c r="H1947" s="71" t="s">
        <v>1237</v>
      </c>
      <c r="I1947" s="71" t="s">
        <v>1215</v>
      </c>
      <c r="J1947" s="73">
        <v>4928</v>
      </c>
      <c r="K1947" s="73">
        <v>8200</v>
      </c>
      <c r="L1947" s="73">
        <v>199386</v>
      </c>
      <c r="M1947" s="73">
        <v>6640.4885089999998</v>
      </c>
      <c r="N1947" s="73">
        <v>0</v>
      </c>
      <c r="O1947" s="73">
        <v>57570</v>
      </c>
      <c r="P1947" s="73">
        <v>15049</v>
      </c>
      <c r="Q1947" s="73">
        <v>9017.9425269999992</v>
      </c>
      <c r="R1947" s="73">
        <v>0</v>
      </c>
      <c r="S1947" s="73">
        <v>0</v>
      </c>
      <c r="T1947" s="73">
        <v>0</v>
      </c>
      <c r="U1947" s="73">
        <v>0</v>
      </c>
      <c r="V1947" s="73">
        <v>5955</v>
      </c>
      <c r="W1947" s="73">
        <v>36109.919999999998</v>
      </c>
      <c r="X1947" s="73">
        <v>30.999980000000001</v>
      </c>
      <c r="Y1947" s="73">
        <v>8338.5308440000008</v>
      </c>
      <c r="Z1947" s="73">
        <v>496</v>
      </c>
      <c r="AA1947" s="73">
        <v>8200</v>
      </c>
      <c r="AB1947" s="73">
        <v>16428</v>
      </c>
      <c r="AC1947" s="73">
        <v>7936.6793879999996</v>
      </c>
      <c r="AD1947" s="75">
        <f t="shared" si="90"/>
        <v>1324020441.855474</v>
      </c>
      <c r="AE1947" s="74">
        <f t="shared" si="91"/>
        <v>199386</v>
      </c>
      <c r="AF1947" s="75">
        <f t="shared" si="92"/>
        <v>6640.4885089999998</v>
      </c>
    </row>
    <row r="1948" spans="1:32">
      <c r="A1948" s="69" t="s">
        <v>6225</v>
      </c>
      <c r="B1948" s="71" t="s">
        <v>6226</v>
      </c>
      <c r="C1948" s="71"/>
      <c r="D1948" s="72" t="s">
        <v>1219</v>
      </c>
      <c r="E1948" s="71" t="s">
        <v>4090</v>
      </c>
      <c r="F1948" s="71" t="s">
        <v>4091</v>
      </c>
      <c r="G1948" s="71"/>
      <c r="H1948" s="71" t="s">
        <v>1237</v>
      </c>
      <c r="I1948" s="71" t="s">
        <v>1215</v>
      </c>
      <c r="J1948" s="73">
        <v>852</v>
      </c>
      <c r="K1948" s="73">
        <v>32832</v>
      </c>
      <c r="L1948" s="73">
        <v>25094</v>
      </c>
      <c r="M1948" s="73">
        <v>27382.597826000001</v>
      </c>
      <c r="N1948" s="73">
        <v>0</v>
      </c>
      <c r="O1948" s="73">
        <v>1183400</v>
      </c>
      <c r="P1948" s="73">
        <v>30547.5</v>
      </c>
      <c r="Q1948" s="73">
        <v>4803.9801900000002</v>
      </c>
      <c r="R1948" s="73">
        <v>478</v>
      </c>
      <c r="S1948" s="73">
        <v>13840</v>
      </c>
      <c r="T1948" s="73">
        <v>172531</v>
      </c>
      <c r="U1948" s="73">
        <v>3689.2499280000002</v>
      </c>
      <c r="V1948" s="73">
        <v>180</v>
      </c>
      <c r="W1948" s="73">
        <v>311900</v>
      </c>
      <c r="X1948" s="73">
        <v>539602.75</v>
      </c>
      <c r="Y1948" s="73">
        <v>412.09105499999998</v>
      </c>
      <c r="Z1948" s="73">
        <v>19.8</v>
      </c>
      <c r="AA1948" s="73">
        <v>311900</v>
      </c>
      <c r="AB1948" s="73">
        <v>705716.6</v>
      </c>
      <c r="AC1948" s="73">
        <v>458.067408</v>
      </c>
      <c r="AD1948" s="75">
        <f t="shared" si="90"/>
        <v>1323648889.1734121</v>
      </c>
      <c r="AE1948" s="74">
        <f t="shared" si="91"/>
        <v>197625</v>
      </c>
      <c r="AF1948" s="75">
        <f t="shared" si="92"/>
        <v>6697.7805903777971</v>
      </c>
    </row>
    <row r="1949" spans="1:32">
      <c r="A1949" s="69" t="s">
        <v>6227</v>
      </c>
      <c r="B1949" s="71" t="s">
        <v>6228</v>
      </c>
      <c r="C1949" s="71"/>
      <c r="D1949" s="72" t="s">
        <v>1215</v>
      </c>
      <c r="E1949" s="71" t="s">
        <v>5604</v>
      </c>
      <c r="F1949" s="71" t="s">
        <v>5605</v>
      </c>
      <c r="G1949" s="71"/>
      <c r="H1949" s="71" t="s">
        <v>1237</v>
      </c>
      <c r="I1949" s="71" t="s">
        <v>1215</v>
      </c>
      <c r="J1949" s="73">
        <v>2188</v>
      </c>
      <c r="K1949" s="73">
        <v>72240</v>
      </c>
      <c r="L1949" s="73">
        <v>13570</v>
      </c>
      <c r="M1949" s="73">
        <v>61080.173617</v>
      </c>
      <c r="N1949" s="73">
        <v>1714</v>
      </c>
      <c r="O1949" s="73">
        <v>136768</v>
      </c>
      <c r="P1949" s="73">
        <v>8160.7830000000004</v>
      </c>
      <c r="Q1949" s="73">
        <v>23076.072078000001</v>
      </c>
      <c r="R1949" s="73">
        <v>1336</v>
      </c>
      <c r="S1949" s="73">
        <v>76128</v>
      </c>
      <c r="T1949" s="73">
        <v>9478</v>
      </c>
      <c r="U1949" s="73">
        <v>52190.692125000001</v>
      </c>
      <c r="V1949" s="73">
        <v>635</v>
      </c>
      <c r="W1949" s="73">
        <v>3516480</v>
      </c>
      <c r="X1949" s="73">
        <v>30797.077499999999</v>
      </c>
      <c r="Y1949" s="73">
        <v>11783.684346</v>
      </c>
      <c r="Z1949" s="73">
        <v>635</v>
      </c>
      <c r="AA1949" s="73">
        <v>181440</v>
      </c>
      <c r="AB1949" s="73">
        <v>54016.6875</v>
      </c>
      <c r="AC1949" s="73">
        <v>3871.1215849999999</v>
      </c>
      <c r="AD1949" s="75">
        <f t="shared" si="90"/>
        <v>1323521335.94344</v>
      </c>
      <c r="AE1949" s="74">
        <f t="shared" si="91"/>
        <v>23048</v>
      </c>
      <c r="AF1949" s="75">
        <f t="shared" si="92"/>
        <v>57424.563343606387</v>
      </c>
    </row>
    <row r="1950" spans="1:32">
      <c r="A1950" s="69" t="s">
        <v>6229</v>
      </c>
      <c r="B1950" s="71" t="s">
        <v>6230</v>
      </c>
      <c r="C1950" s="71"/>
      <c r="D1950" s="72" t="s">
        <v>1219</v>
      </c>
      <c r="E1950" s="71" t="s">
        <v>6231</v>
      </c>
      <c r="F1950" s="71" t="s">
        <v>6232</v>
      </c>
      <c r="G1950" s="71"/>
      <c r="H1950" s="71" t="s">
        <v>1621</v>
      </c>
      <c r="I1950" s="71" t="s">
        <v>1215</v>
      </c>
      <c r="J1950" s="73">
        <v>12014</v>
      </c>
      <c r="K1950" s="73">
        <v>14576</v>
      </c>
      <c r="L1950" s="73">
        <v>80324</v>
      </c>
      <c r="M1950" s="73">
        <v>12618.693925</v>
      </c>
      <c r="N1950" s="73">
        <v>4372</v>
      </c>
      <c r="O1950" s="73">
        <v>334920</v>
      </c>
      <c r="P1950" s="73">
        <v>11539</v>
      </c>
      <c r="Q1950" s="73">
        <v>13844.419818</v>
      </c>
      <c r="R1950" s="73">
        <v>11442</v>
      </c>
      <c r="S1950" s="73">
        <v>12129</v>
      </c>
      <c r="T1950" s="73">
        <v>26929</v>
      </c>
      <c r="U1950" s="73">
        <v>11452.561771000001</v>
      </c>
      <c r="V1950" s="73">
        <v>5500</v>
      </c>
      <c r="W1950" s="73">
        <v>16076</v>
      </c>
      <c r="X1950" s="73">
        <v>29300</v>
      </c>
      <c r="Y1950" s="73">
        <v>12872.058873</v>
      </c>
      <c r="Z1950" s="73">
        <v>9821</v>
      </c>
      <c r="AA1950" s="73">
        <v>335580</v>
      </c>
      <c r="AB1950" s="73">
        <v>9461.7000000000007</v>
      </c>
      <c r="AC1950" s="73">
        <v>11904.461882</v>
      </c>
      <c r="AD1950" s="75">
        <f t="shared" si="90"/>
        <v>1321990006.762959</v>
      </c>
      <c r="AE1950" s="74">
        <f t="shared" si="91"/>
        <v>107253</v>
      </c>
      <c r="AF1950" s="75">
        <f t="shared" si="92"/>
        <v>12325.902368819137</v>
      </c>
    </row>
    <row r="1951" spans="1:32">
      <c r="A1951" s="69" t="s">
        <v>6233</v>
      </c>
      <c r="B1951" s="71" t="s">
        <v>6234</v>
      </c>
      <c r="C1951" s="71"/>
      <c r="D1951" s="72" t="s">
        <v>1215</v>
      </c>
      <c r="E1951" s="71" t="s">
        <v>5984</v>
      </c>
      <c r="F1951" s="71" t="s">
        <v>5985</v>
      </c>
      <c r="G1951" s="71"/>
      <c r="H1951" s="71" t="s">
        <v>1237</v>
      </c>
      <c r="I1951" s="71" t="s">
        <v>1215</v>
      </c>
      <c r="J1951" s="73">
        <v>10380</v>
      </c>
      <c r="K1951" s="73">
        <v>13051</v>
      </c>
      <c r="L1951" s="73">
        <v>102103</v>
      </c>
      <c r="M1951" s="73">
        <v>11372.098266000001</v>
      </c>
      <c r="N1951" s="73">
        <v>0</v>
      </c>
      <c r="O1951" s="73">
        <v>20882</v>
      </c>
      <c r="P1951" s="73">
        <v>9554</v>
      </c>
      <c r="Q1951" s="73">
        <v>12497.205668000001</v>
      </c>
      <c r="R1951" s="73">
        <v>8892</v>
      </c>
      <c r="S1951" s="73">
        <v>15311</v>
      </c>
      <c r="T1951" s="73">
        <v>16874</v>
      </c>
      <c r="U1951" s="73">
        <v>9373.3049019999999</v>
      </c>
      <c r="V1951" s="73">
        <v>1404</v>
      </c>
      <c r="W1951" s="73">
        <v>18190</v>
      </c>
      <c r="X1951" s="73">
        <v>10940</v>
      </c>
      <c r="Y1951" s="73">
        <v>10475.37831</v>
      </c>
      <c r="Z1951" s="73">
        <v>0</v>
      </c>
      <c r="AA1951" s="73">
        <v>20151</v>
      </c>
      <c r="AB1951" s="73">
        <v>26527</v>
      </c>
      <c r="AC1951" s="73">
        <v>9434.0181680000005</v>
      </c>
      <c r="AD1951" s="75">
        <f t="shared" si="90"/>
        <v>1319290496.1697462</v>
      </c>
      <c r="AE1951" s="74">
        <f t="shared" si="91"/>
        <v>118977</v>
      </c>
      <c r="AF1951" s="75">
        <f t="shared" si="92"/>
        <v>11088.617935985494</v>
      </c>
    </row>
    <row r="1952" spans="1:32">
      <c r="A1952" s="69" t="s">
        <v>6235</v>
      </c>
      <c r="B1952" s="71" t="s">
        <v>1713</v>
      </c>
      <c r="C1952" s="71"/>
      <c r="D1952" s="72" t="s">
        <v>1215</v>
      </c>
      <c r="E1952" s="71"/>
      <c r="F1952" s="71"/>
      <c r="G1952" s="71"/>
      <c r="H1952" s="71" t="s">
        <v>1237</v>
      </c>
      <c r="I1952" s="71" t="s">
        <v>1215</v>
      </c>
      <c r="J1952" s="73">
        <v>6310</v>
      </c>
      <c r="K1952" s="73">
        <v>8220</v>
      </c>
      <c r="L1952" s="73">
        <v>177980</v>
      </c>
      <c r="M1952" s="73">
        <v>7403.7780590000002</v>
      </c>
      <c r="N1952" s="73">
        <v>4740</v>
      </c>
      <c r="O1952" s="73">
        <v>10120</v>
      </c>
      <c r="P1952" s="73">
        <v>615</v>
      </c>
      <c r="Q1952" s="73">
        <v>5808.3590249999997</v>
      </c>
      <c r="R1952" s="73">
        <v>0</v>
      </c>
      <c r="S1952" s="73">
        <v>0</v>
      </c>
      <c r="T1952" s="73">
        <v>0</v>
      </c>
      <c r="U1952" s="73">
        <v>0</v>
      </c>
      <c r="V1952" s="73">
        <v>0</v>
      </c>
      <c r="W1952" s="73">
        <v>0</v>
      </c>
      <c r="X1952" s="73">
        <v>0</v>
      </c>
      <c r="Y1952" s="73">
        <v>0</v>
      </c>
      <c r="Z1952" s="73">
        <v>0</v>
      </c>
      <c r="AA1952" s="73">
        <v>0</v>
      </c>
      <c r="AB1952" s="73">
        <v>0</v>
      </c>
      <c r="AC1952" s="73">
        <v>0</v>
      </c>
      <c r="AD1952" s="75">
        <f t="shared" si="90"/>
        <v>1317724418.94082</v>
      </c>
      <c r="AE1952" s="74">
        <f t="shared" si="91"/>
        <v>177980</v>
      </c>
      <c r="AF1952" s="75">
        <f t="shared" si="92"/>
        <v>7403.7780590000002</v>
      </c>
    </row>
    <row r="1953" spans="1:32">
      <c r="A1953" s="69" t="s">
        <v>6236</v>
      </c>
      <c r="B1953" s="71" t="s">
        <v>6237</v>
      </c>
      <c r="C1953" s="71"/>
      <c r="D1953" s="72" t="s">
        <v>1219</v>
      </c>
      <c r="E1953" s="71" t="s">
        <v>1555</v>
      </c>
      <c r="F1953" s="71" t="s">
        <v>1556</v>
      </c>
      <c r="G1953" s="71"/>
      <c r="H1953" s="71" t="s">
        <v>1237</v>
      </c>
      <c r="I1953" s="71" t="s">
        <v>1215</v>
      </c>
      <c r="J1953" s="73">
        <v>9000</v>
      </c>
      <c r="K1953" s="73">
        <v>256250</v>
      </c>
      <c r="L1953" s="73">
        <v>32566</v>
      </c>
      <c r="M1953" s="73">
        <v>40462.277216000002</v>
      </c>
      <c r="N1953" s="73">
        <v>681</v>
      </c>
      <c r="O1953" s="73">
        <v>208000</v>
      </c>
      <c r="P1953" s="73">
        <v>4357.6661400000003</v>
      </c>
      <c r="Q1953" s="73">
        <v>35177.103087000003</v>
      </c>
      <c r="R1953" s="73">
        <v>0</v>
      </c>
      <c r="S1953" s="73">
        <v>0</v>
      </c>
      <c r="T1953" s="73">
        <v>0</v>
      </c>
      <c r="U1953" s="73">
        <v>0</v>
      </c>
      <c r="V1953" s="73">
        <v>265</v>
      </c>
      <c r="W1953" s="73">
        <v>48195</v>
      </c>
      <c r="X1953" s="73">
        <v>14391.444439999999</v>
      </c>
      <c r="Y1953" s="73">
        <v>1515.9078730000001</v>
      </c>
      <c r="Z1953" s="73">
        <v>560</v>
      </c>
      <c r="AA1953" s="73">
        <v>44000.01</v>
      </c>
      <c r="AB1953" s="73">
        <v>6376</v>
      </c>
      <c r="AC1953" s="73">
        <v>4773.669844</v>
      </c>
      <c r="AD1953" s="75">
        <f t="shared" si="90"/>
        <v>1317694519.816256</v>
      </c>
      <c r="AE1953" s="74">
        <f t="shared" si="91"/>
        <v>32566</v>
      </c>
      <c r="AF1953" s="75">
        <f t="shared" si="92"/>
        <v>40462.277216000002</v>
      </c>
    </row>
    <row r="1954" spans="1:32">
      <c r="A1954" s="69" t="s">
        <v>6238</v>
      </c>
      <c r="B1954" s="71" t="s">
        <v>6239</v>
      </c>
      <c r="C1954" s="71"/>
      <c r="D1954" s="72" t="s">
        <v>1219</v>
      </c>
      <c r="E1954" s="71" t="s">
        <v>6240</v>
      </c>
      <c r="F1954" s="71" t="s">
        <v>6241</v>
      </c>
      <c r="G1954" s="71"/>
      <c r="H1954" s="71" t="s">
        <v>1621</v>
      </c>
      <c r="I1954" s="71" t="s">
        <v>1215</v>
      </c>
      <c r="J1954" s="73">
        <v>19000</v>
      </c>
      <c r="K1954" s="73">
        <v>97709</v>
      </c>
      <c r="L1954" s="73">
        <v>15332</v>
      </c>
      <c r="M1954" s="73">
        <v>77847.612896000006</v>
      </c>
      <c r="N1954" s="73">
        <v>0</v>
      </c>
      <c r="O1954" s="73">
        <v>3530880</v>
      </c>
      <c r="P1954" s="73">
        <v>1291.0999999999999</v>
      </c>
      <c r="Q1954" s="73">
        <v>78920.590517999997</v>
      </c>
      <c r="R1954" s="73">
        <v>19000</v>
      </c>
      <c r="S1954" s="73">
        <v>79000</v>
      </c>
      <c r="T1954" s="73">
        <v>1947</v>
      </c>
      <c r="U1954" s="73">
        <v>63277.730348999998</v>
      </c>
      <c r="V1954" s="73">
        <v>192</v>
      </c>
      <c r="W1954" s="73">
        <v>100765</v>
      </c>
      <c r="X1954" s="73">
        <v>1489</v>
      </c>
      <c r="Y1954" s="73">
        <v>58673.006215000001</v>
      </c>
      <c r="Z1954" s="73">
        <v>192</v>
      </c>
      <c r="AA1954" s="73">
        <v>107421</v>
      </c>
      <c r="AB1954" s="73">
        <v>2164</v>
      </c>
      <c r="AC1954" s="73">
        <v>75959.554401000001</v>
      </c>
      <c r="AD1954" s="75">
        <f t="shared" si="90"/>
        <v>1316761341.910975</v>
      </c>
      <c r="AE1954" s="74">
        <f t="shared" si="91"/>
        <v>17279</v>
      </c>
      <c r="AF1954" s="75">
        <f t="shared" si="92"/>
        <v>76205.876608077728</v>
      </c>
    </row>
    <row r="1955" spans="1:32">
      <c r="A1955" s="69" t="s">
        <v>6242</v>
      </c>
      <c r="B1955" s="71" t="s">
        <v>6243</v>
      </c>
      <c r="C1955" s="71"/>
      <c r="D1955" s="72" t="s">
        <v>1219</v>
      </c>
      <c r="E1955" s="71" t="s">
        <v>6244</v>
      </c>
      <c r="F1955" s="71" t="s">
        <v>6245</v>
      </c>
      <c r="G1955" s="71"/>
      <c r="H1955" s="71" t="s">
        <v>1237</v>
      </c>
      <c r="I1955" s="71" t="s">
        <v>1219</v>
      </c>
      <c r="J1955" s="73">
        <v>686</v>
      </c>
      <c r="K1955" s="73">
        <v>7309</v>
      </c>
      <c r="L1955" s="73">
        <v>598591</v>
      </c>
      <c r="M1955" s="73">
        <v>1477.4033979999999</v>
      </c>
      <c r="N1955" s="73">
        <v>0</v>
      </c>
      <c r="O1955" s="73">
        <v>39886</v>
      </c>
      <c r="P1955" s="73">
        <v>167000.16667000001</v>
      </c>
      <c r="Q1955" s="73">
        <v>1428.8899960000001</v>
      </c>
      <c r="R1955" s="73">
        <v>516</v>
      </c>
      <c r="S1955" s="73">
        <v>1244</v>
      </c>
      <c r="T1955" s="73">
        <v>599640</v>
      </c>
      <c r="U1955" s="73">
        <v>718.08894899999996</v>
      </c>
      <c r="V1955" s="73">
        <v>50</v>
      </c>
      <c r="W1955" s="73">
        <v>25400</v>
      </c>
      <c r="X1955" s="73">
        <v>248061.60005000001</v>
      </c>
      <c r="Y1955" s="73">
        <v>964.57412499999998</v>
      </c>
      <c r="Z1955" s="73">
        <v>0</v>
      </c>
      <c r="AA1955" s="73">
        <v>108344</v>
      </c>
      <c r="AB1955" s="73">
        <v>246974.05002</v>
      </c>
      <c r="AC1955" s="73">
        <v>1297.2736170000001</v>
      </c>
      <c r="AD1955" s="75">
        <f t="shared" si="90"/>
        <v>1314955234.7905779</v>
      </c>
      <c r="AE1955" s="74">
        <f t="shared" si="91"/>
        <v>1198231</v>
      </c>
      <c r="AF1955" s="75">
        <f t="shared" si="92"/>
        <v>1097.4137998354056</v>
      </c>
    </row>
    <row r="1956" spans="1:32">
      <c r="A1956" s="69" t="s">
        <v>6246</v>
      </c>
      <c r="B1956" s="71" t="s">
        <v>6247</v>
      </c>
      <c r="C1956" s="71"/>
      <c r="D1956" s="72" t="s">
        <v>1219</v>
      </c>
      <c r="E1956" s="71" t="s">
        <v>2285</v>
      </c>
      <c r="F1956" s="71" t="s">
        <v>2286</v>
      </c>
      <c r="G1956" s="71"/>
      <c r="H1956" s="71" t="s">
        <v>1237</v>
      </c>
      <c r="I1956" s="71" t="s">
        <v>1219</v>
      </c>
      <c r="J1956" s="73">
        <v>358</v>
      </c>
      <c r="K1956" s="73">
        <v>21863</v>
      </c>
      <c r="L1956" s="73">
        <v>158137</v>
      </c>
      <c r="M1956" s="73">
        <v>8304.3824160000004</v>
      </c>
      <c r="N1956" s="73">
        <v>0</v>
      </c>
      <c r="O1956" s="73">
        <v>68177</v>
      </c>
      <c r="P1956" s="73">
        <v>36248</v>
      </c>
      <c r="Q1956" s="73">
        <v>12259.558567</v>
      </c>
      <c r="R1956" s="73">
        <v>0</v>
      </c>
      <c r="S1956" s="73">
        <v>0</v>
      </c>
      <c r="T1956" s="73">
        <v>0</v>
      </c>
      <c r="U1956" s="73">
        <v>0</v>
      </c>
      <c r="V1956" s="73">
        <v>10710</v>
      </c>
      <c r="W1956" s="73">
        <v>27791</v>
      </c>
      <c r="X1956" s="73">
        <v>148.85599999999999</v>
      </c>
      <c r="Y1956" s="73">
        <v>19491.689953000001</v>
      </c>
      <c r="Z1956" s="73">
        <v>0</v>
      </c>
      <c r="AA1956" s="73">
        <v>21236</v>
      </c>
      <c r="AB1956" s="73">
        <v>37548</v>
      </c>
      <c r="AC1956" s="73">
        <v>2794.9704590000001</v>
      </c>
      <c r="AD1956" s="75">
        <f t="shared" si="90"/>
        <v>1313230122.1189921</v>
      </c>
      <c r="AE1956" s="74">
        <f t="shared" si="91"/>
        <v>158137</v>
      </c>
      <c r="AF1956" s="75">
        <f t="shared" si="92"/>
        <v>8304.3824160000004</v>
      </c>
    </row>
    <row r="1957" spans="1:32">
      <c r="A1957" s="69" t="s">
        <v>6248</v>
      </c>
      <c r="B1957" s="71" t="s">
        <v>6249</v>
      </c>
      <c r="C1957" s="71"/>
      <c r="D1957" s="72" t="s">
        <v>1215</v>
      </c>
      <c r="E1957" s="71" t="s">
        <v>2298</v>
      </c>
      <c r="F1957" s="71" t="s">
        <v>2299</v>
      </c>
      <c r="G1957" s="71"/>
      <c r="H1957" s="71" t="s">
        <v>1237</v>
      </c>
      <c r="I1957" s="71" t="s">
        <v>1215</v>
      </c>
      <c r="J1957" s="73">
        <v>57300</v>
      </c>
      <c r="K1957" s="73">
        <v>102553</v>
      </c>
      <c r="L1957" s="73">
        <v>15362</v>
      </c>
      <c r="M1957" s="73">
        <v>85438.083446999997</v>
      </c>
      <c r="N1957" s="73">
        <v>0</v>
      </c>
      <c r="O1957" s="73">
        <v>1922052</v>
      </c>
      <c r="P1957" s="73">
        <v>2228.0300000000002</v>
      </c>
      <c r="Q1957" s="73">
        <v>60378.642742999997</v>
      </c>
      <c r="R1957" s="73">
        <v>0</v>
      </c>
      <c r="S1957" s="73">
        <v>0</v>
      </c>
      <c r="T1957" s="73">
        <v>0</v>
      </c>
      <c r="U1957" s="73">
        <v>0</v>
      </c>
      <c r="V1957" s="73">
        <v>2036</v>
      </c>
      <c r="W1957" s="73">
        <v>130950</v>
      </c>
      <c r="X1957" s="73">
        <v>16296.74</v>
      </c>
      <c r="Y1957" s="73">
        <v>7977.3665659999997</v>
      </c>
      <c r="Z1957" s="73">
        <v>347</v>
      </c>
      <c r="AA1957" s="73">
        <v>130950</v>
      </c>
      <c r="AB1957" s="73">
        <v>34040</v>
      </c>
      <c r="AC1957" s="73">
        <v>6082.063365</v>
      </c>
      <c r="AD1957" s="75">
        <f t="shared" si="90"/>
        <v>1312499837.9128139</v>
      </c>
      <c r="AE1957" s="74">
        <f t="shared" si="91"/>
        <v>15362</v>
      </c>
      <c r="AF1957" s="75">
        <f t="shared" si="92"/>
        <v>85438.083446999997</v>
      </c>
    </row>
    <row r="1958" spans="1:32">
      <c r="A1958" s="69" t="s">
        <v>6250</v>
      </c>
      <c r="B1958" s="71" t="s">
        <v>6251</v>
      </c>
      <c r="C1958" s="71"/>
      <c r="D1958" s="72" t="s">
        <v>1215</v>
      </c>
      <c r="E1958" s="71" t="s">
        <v>5205</v>
      </c>
      <c r="F1958" s="71" t="s">
        <v>5206</v>
      </c>
      <c r="G1958" s="71"/>
      <c r="H1958" s="71" t="s">
        <v>1611</v>
      </c>
      <c r="I1958" s="71" t="s">
        <v>1215</v>
      </c>
      <c r="J1958" s="73">
        <v>66636</v>
      </c>
      <c r="K1958" s="73">
        <v>85629</v>
      </c>
      <c r="L1958" s="73">
        <v>5492</v>
      </c>
      <c r="M1958" s="73">
        <v>74676.348501</v>
      </c>
      <c r="N1958" s="73">
        <v>2210</v>
      </c>
      <c r="O1958" s="73">
        <v>117945</v>
      </c>
      <c r="P1958" s="73">
        <v>852</v>
      </c>
      <c r="Q1958" s="73">
        <v>59295.846878999997</v>
      </c>
      <c r="R1958" s="73">
        <v>1700</v>
      </c>
      <c r="S1958" s="73">
        <v>32128</v>
      </c>
      <c r="T1958" s="73">
        <v>51955</v>
      </c>
      <c r="U1958" s="73">
        <v>17331.603421</v>
      </c>
      <c r="V1958" s="73">
        <v>42</v>
      </c>
      <c r="W1958" s="73">
        <v>138375</v>
      </c>
      <c r="X1958" s="73">
        <v>25413.599999999999</v>
      </c>
      <c r="Y1958" s="73">
        <v>9146.0476080000008</v>
      </c>
      <c r="Z1958" s="73">
        <v>0</v>
      </c>
      <c r="AA1958" s="73">
        <v>1483311</v>
      </c>
      <c r="AB1958" s="73">
        <v>112204.4</v>
      </c>
      <c r="AC1958" s="73">
        <v>7579.7319260000004</v>
      </c>
      <c r="AD1958" s="75">
        <f t="shared" si="90"/>
        <v>1310585961.7055469</v>
      </c>
      <c r="AE1958" s="74">
        <f t="shared" si="91"/>
        <v>57447</v>
      </c>
      <c r="AF1958" s="75">
        <f t="shared" si="92"/>
        <v>22813.827731744859</v>
      </c>
    </row>
    <row r="1959" spans="1:32">
      <c r="A1959" s="69" t="s">
        <v>6252</v>
      </c>
      <c r="B1959" s="71" t="s">
        <v>6253</v>
      </c>
      <c r="C1959" s="71"/>
      <c r="D1959" s="72" t="s">
        <v>1215</v>
      </c>
      <c r="E1959" s="71" t="s">
        <v>3035</v>
      </c>
      <c r="F1959" s="71" t="s">
        <v>3036</v>
      </c>
      <c r="G1959" s="71"/>
      <c r="H1959" s="71" t="s">
        <v>1794</v>
      </c>
      <c r="I1959" s="71" t="s">
        <v>1219</v>
      </c>
      <c r="J1959" s="73">
        <v>0</v>
      </c>
      <c r="K1959" s="73">
        <v>56840</v>
      </c>
      <c r="L1959" s="73">
        <v>19949</v>
      </c>
      <c r="M1959" s="73">
        <v>49250.346730999998</v>
      </c>
      <c r="N1959" s="73">
        <v>0</v>
      </c>
      <c r="O1959" s="73">
        <v>61668</v>
      </c>
      <c r="P1959" s="73">
        <v>2188</v>
      </c>
      <c r="Q1959" s="73">
        <v>51583.730114999998</v>
      </c>
      <c r="R1959" s="73">
        <v>18072</v>
      </c>
      <c r="S1959" s="73">
        <v>48852</v>
      </c>
      <c r="T1959" s="73">
        <v>8472</v>
      </c>
      <c r="U1959" s="73">
        <v>38681.503419000001</v>
      </c>
      <c r="V1959" s="73">
        <v>22694</v>
      </c>
      <c r="W1959" s="73">
        <v>60084</v>
      </c>
      <c r="X1959" s="73">
        <v>1538</v>
      </c>
      <c r="Y1959" s="73">
        <v>47953.656946000003</v>
      </c>
      <c r="Z1959" s="73">
        <v>642</v>
      </c>
      <c r="AA1959" s="73">
        <v>125030</v>
      </c>
      <c r="AB1959" s="73">
        <v>7730</v>
      </c>
      <c r="AC1959" s="73">
        <v>46748.696244999999</v>
      </c>
      <c r="AD1959" s="75">
        <f t="shared" si="90"/>
        <v>1310204863.9024868</v>
      </c>
      <c r="AE1959" s="74">
        <f t="shared" si="91"/>
        <v>28421</v>
      </c>
      <c r="AF1959" s="75">
        <f t="shared" si="92"/>
        <v>46099.886137098867</v>
      </c>
    </row>
    <row r="1960" spans="1:32">
      <c r="A1960" s="69" t="s">
        <v>6254</v>
      </c>
      <c r="B1960" s="71" t="s">
        <v>2063</v>
      </c>
      <c r="C1960" s="71"/>
      <c r="D1960" s="72" t="s">
        <v>1219</v>
      </c>
      <c r="E1960" s="71" t="s">
        <v>1643</v>
      </c>
      <c r="F1960" s="71" t="s">
        <v>1644</v>
      </c>
      <c r="G1960" s="71"/>
      <c r="H1960" s="71" t="s">
        <v>1237</v>
      </c>
      <c r="I1960" s="71" t="s">
        <v>1215</v>
      </c>
      <c r="J1960" s="73">
        <v>30450</v>
      </c>
      <c r="K1960" s="73">
        <v>205800</v>
      </c>
      <c r="L1960" s="73">
        <v>26.471419999999998</v>
      </c>
      <c r="M1960" s="73">
        <v>45003.252563000002</v>
      </c>
      <c r="N1960" s="73">
        <v>23</v>
      </c>
      <c r="O1960" s="73">
        <v>54600</v>
      </c>
      <c r="P1960" s="73">
        <v>865733.32</v>
      </c>
      <c r="Q1960" s="73">
        <v>179.62263200000001</v>
      </c>
      <c r="R1960" s="73">
        <v>2150</v>
      </c>
      <c r="S1960" s="73">
        <v>73500</v>
      </c>
      <c r="T1960" s="73">
        <v>43643.565710000003</v>
      </c>
      <c r="U1960" s="73">
        <v>29990.516231000001</v>
      </c>
      <c r="V1960" s="73">
        <v>20</v>
      </c>
      <c r="W1960" s="73">
        <v>899850</v>
      </c>
      <c r="X1960" s="73">
        <v>3559836.6551100002</v>
      </c>
      <c r="Y1960" s="73">
        <v>170.38834800000001</v>
      </c>
      <c r="Z1960" s="73">
        <v>0</v>
      </c>
      <c r="AA1960" s="73">
        <v>11846650</v>
      </c>
      <c r="AB1960" s="73">
        <v>3552452.77782</v>
      </c>
      <c r="AC1960" s="73">
        <v>201.877973</v>
      </c>
      <c r="AD1960" s="75">
        <f t="shared" si="90"/>
        <v>1310084365.8044312</v>
      </c>
      <c r="AE1960" s="74">
        <f t="shared" si="91"/>
        <v>43670.037130000004</v>
      </c>
      <c r="AF1960" s="75">
        <f t="shared" si="92"/>
        <v>29999.616485428691</v>
      </c>
    </row>
    <row r="1961" spans="1:32">
      <c r="A1961" s="69" t="s">
        <v>6255</v>
      </c>
      <c r="B1961" s="71" t="s">
        <v>6256</v>
      </c>
      <c r="C1961" s="71"/>
      <c r="D1961" s="72" t="s">
        <v>1215</v>
      </c>
      <c r="E1961" s="71" t="s">
        <v>6257</v>
      </c>
      <c r="F1961" s="71" t="s">
        <v>6258</v>
      </c>
      <c r="G1961" s="71"/>
      <c r="H1961" s="71" t="s">
        <v>1237</v>
      </c>
      <c r="I1961" s="71" t="s">
        <v>1215</v>
      </c>
      <c r="J1961" s="73">
        <v>97874</v>
      </c>
      <c r="K1961" s="73">
        <v>123345</v>
      </c>
      <c r="L1961" s="73">
        <v>11881</v>
      </c>
      <c r="M1961" s="73">
        <v>110223.573095</v>
      </c>
      <c r="N1961" s="73">
        <v>1906</v>
      </c>
      <c r="O1961" s="73">
        <v>152369</v>
      </c>
      <c r="P1961" s="73">
        <v>25425</v>
      </c>
      <c r="Q1961" s="73">
        <v>3249.8200499999998</v>
      </c>
      <c r="R1961" s="73">
        <v>0</v>
      </c>
      <c r="S1961" s="73">
        <v>0</v>
      </c>
      <c r="T1961" s="73">
        <v>0</v>
      </c>
      <c r="U1961" s="73">
        <v>0</v>
      </c>
      <c r="V1961" s="73">
        <v>1833</v>
      </c>
      <c r="W1961" s="73">
        <v>174360</v>
      </c>
      <c r="X1961" s="73">
        <v>189654.30731999999</v>
      </c>
      <c r="Y1961" s="73">
        <v>5044.4080359999998</v>
      </c>
      <c r="Z1961" s="73">
        <v>119</v>
      </c>
      <c r="AA1961" s="73">
        <v>291408</v>
      </c>
      <c r="AB1961" s="73">
        <v>276986.5</v>
      </c>
      <c r="AC1961" s="73">
        <v>2389.284995</v>
      </c>
      <c r="AD1961" s="75">
        <f t="shared" si="90"/>
        <v>1309566271.941695</v>
      </c>
      <c r="AE1961" s="74">
        <f t="shared" si="91"/>
        <v>11881</v>
      </c>
      <c r="AF1961" s="75">
        <f t="shared" si="92"/>
        <v>110223.573095</v>
      </c>
    </row>
    <row r="1962" spans="1:32">
      <c r="A1962" s="69" t="s">
        <v>6259</v>
      </c>
      <c r="B1962" s="71" t="s">
        <v>6260</v>
      </c>
      <c r="C1962" s="71"/>
      <c r="D1962" s="72" t="s">
        <v>1219</v>
      </c>
      <c r="E1962" s="71" t="s">
        <v>6261</v>
      </c>
      <c r="F1962" s="71" t="s">
        <v>6262</v>
      </c>
      <c r="G1962" s="71"/>
      <c r="H1962" s="71" t="s">
        <v>1621</v>
      </c>
      <c r="I1962" s="71" t="s">
        <v>1215</v>
      </c>
      <c r="J1962" s="73">
        <v>28400</v>
      </c>
      <c r="K1962" s="73">
        <v>58878</v>
      </c>
      <c r="L1962" s="73">
        <v>26873</v>
      </c>
      <c r="M1962" s="73">
        <v>48324.922703999997</v>
      </c>
      <c r="N1962" s="73">
        <v>0</v>
      </c>
      <c r="O1962" s="73">
        <v>416220</v>
      </c>
      <c r="P1962" s="73">
        <v>2500</v>
      </c>
      <c r="Q1962" s="73">
        <v>50863.895573000002</v>
      </c>
      <c r="R1962" s="73">
        <v>30000</v>
      </c>
      <c r="S1962" s="73">
        <v>39173</v>
      </c>
      <c r="T1962" s="73">
        <v>280</v>
      </c>
      <c r="U1962" s="73">
        <v>33589.828568999998</v>
      </c>
      <c r="V1962" s="73">
        <v>2900</v>
      </c>
      <c r="W1962" s="73">
        <v>76908</v>
      </c>
      <c r="X1962" s="73">
        <v>2435</v>
      </c>
      <c r="Y1962" s="73">
        <v>22313.627231999999</v>
      </c>
      <c r="Z1962" s="73">
        <v>2900</v>
      </c>
      <c r="AA1962" s="73">
        <v>340665</v>
      </c>
      <c r="AB1962" s="73">
        <v>4392.2</v>
      </c>
      <c r="AC1962" s="73">
        <v>31429.205692</v>
      </c>
      <c r="AD1962" s="75">
        <f t="shared" si="90"/>
        <v>1308040799.8239119</v>
      </c>
      <c r="AE1962" s="74">
        <f t="shared" si="91"/>
        <v>27153</v>
      </c>
      <c r="AF1962" s="75">
        <f t="shared" si="92"/>
        <v>48172.975355353439</v>
      </c>
    </row>
    <row r="1963" spans="1:32">
      <c r="A1963" s="69" t="s">
        <v>6263</v>
      </c>
      <c r="B1963" s="71" t="s">
        <v>6264</v>
      </c>
      <c r="C1963" s="71"/>
      <c r="D1963" s="72" t="s">
        <v>1219</v>
      </c>
      <c r="E1963" s="71" t="s">
        <v>2985</v>
      </c>
      <c r="F1963" s="71" t="s">
        <v>2986</v>
      </c>
      <c r="G1963" s="71"/>
      <c r="H1963" s="71" t="s">
        <v>1237</v>
      </c>
      <c r="I1963" s="71" t="s">
        <v>1215</v>
      </c>
      <c r="J1963" s="73">
        <v>33739</v>
      </c>
      <c r="K1963" s="73">
        <v>52649</v>
      </c>
      <c r="L1963" s="73">
        <v>7765</v>
      </c>
      <c r="M1963" s="73">
        <v>44507.994586000001</v>
      </c>
      <c r="N1963" s="73">
        <v>2193</v>
      </c>
      <c r="O1963" s="73">
        <v>791403.2</v>
      </c>
      <c r="P1963" s="73">
        <v>2405.5</v>
      </c>
      <c r="Q1963" s="73">
        <v>15952.199081999999</v>
      </c>
      <c r="R1963" s="73">
        <v>11200</v>
      </c>
      <c r="S1963" s="73">
        <v>27384</v>
      </c>
      <c r="T1963" s="73">
        <v>71121</v>
      </c>
      <c r="U1963" s="73">
        <v>13526.109118</v>
      </c>
      <c r="V1963" s="73">
        <v>1192</v>
      </c>
      <c r="W1963" s="73">
        <v>791403.2</v>
      </c>
      <c r="X1963" s="73">
        <v>43060.011570000002</v>
      </c>
      <c r="Y1963" s="73">
        <v>16467.553607000002</v>
      </c>
      <c r="Z1963" s="73">
        <v>0</v>
      </c>
      <c r="AA1963" s="73">
        <v>8455250</v>
      </c>
      <c r="AB1963" s="73">
        <v>635750.85566999996</v>
      </c>
      <c r="AC1963" s="73">
        <v>2797.7561310000001</v>
      </c>
      <c r="AD1963" s="75">
        <f t="shared" si="90"/>
        <v>1307594984.541568</v>
      </c>
      <c r="AE1963" s="74">
        <f t="shared" si="91"/>
        <v>78886</v>
      </c>
      <c r="AF1963" s="75">
        <f t="shared" si="92"/>
        <v>16575.754690839542</v>
      </c>
    </row>
    <row r="1964" spans="1:32">
      <c r="A1964" s="69" t="s">
        <v>6265</v>
      </c>
      <c r="B1964" s="71" t="s">
        <v>6266</v>
      </c>
      <c r="C1964" s="71"/>
      <c r="D1964" s="72" t="s">
        <v>1219</v>
      </c>
      <c r="E1964" s="71" t="s">
        <v>2952</v>
      </c>
      <c r="F1964" s="71" t="s">
        <v>2953</v>
      </c>
      <c r="G1964" s="71"/>
      <c r="H1964" s="71" t="s">
        <v>6267</v>
      </c>
      <c r="I1964" s="71" t="s">
        <v>1219</v>
      </c>
      <c r="J1964" s="73">
        <v>624</v>
      </c>
      <c r="K1964" s="73">
        <v>9282</v>
      </c>
      <c r="L1964" s="73">
        <v>165529.70000000001</v>
      </c>
      <c r="M1964" s="73">
        <v>2848.6968870000001</v>
      </c>
      <c r="N1964" s="73">
        <v>210</v>
      </c>
      <c r="O1964" s="73">
        <v>19635</v>
      </c>
      <c r="P1964" s="73">
        <v>113398.7</v>
      </c>
      <c r="Q1964" s="73">
        <v>1719.581574</v>
      </c>
      <c r="R1964" s="73">
        <v>1</v>
      </c>
      <c r="S1964" s="73">
        <v>68040</v>
      </c>
      <c r="T1964" s="73">
        <v>321671</v>
      </c>
      <c r="U1964" s="73">
        <v>2591.3577789999999</v>
      </c>
      <c r="V1964" s="73">
        <v>1</v>
      </c>
      <c r="W1964" s="73">
        <v>38220</v>
      </c>
      <c r="X1964" s="73">
        <v>1358244.5</v>
      </c>
      <c r="Y1964" s="73">
        <v>504.61578400000002</v>
      </c>
      <c r="Z1964" s="73">
        <v>0</v>
      </c>
      <c r="AA1964" s="73">
        <v>1193900</v>
      </c>
      <c r="AB1964" s="73">
        <v>2828406.76</v>
      </c>
      <c r="AC1964" s="73">
        <v>679.99173699999994</v>
      </c>
      <c r="AD1964" s="75">
        <f t="shared" si="90"/>
        <v>1305108589.2247529</v>
      </c>
      <c r="AE1964" s="74">
        <f t="shared" si="91"/>
        <v>487200.7</v>
      </c>
      <c r="AF1964" s="75">
        <f t="shared" si="92"/>
        <v>2678.7904640218144</v>
      </c>
    </row>
    <row r="1965" spans="1:32">
      <c r="A1965" s="69" t="s">
        <v>6268</v>
      </c>
      <c r="B1965" s="71" t="s">
        <v>6269</v>
      </c>
      <c r="C1965" s="71"/>
      <c r="D1965" s="72" t="s">
        <v>1219</v>
      </c>
      <c r="E1965" s="71" t="s">
        <v>3645</v>
      </c>
      <c r="F1965" s="71" t="s">
        <v>3646</v>
      </c>
      <c r="G1965" s="71"/>
      <c r="H1965" s="71" t="s">
        <v>1237</v>
      </c>
      <c r="I1965" s="71" t="s">
        <v>1219</v>
      </c>
      <c r="J1965" s="73">
        <v>131</v>
      </c>
      <c r="K1965" s="73">
        <v>14700</v>
      </c>
      <c r="L1965" s="73">
        <v>311380.8</v>
      </c>
      <c r="M1965" s="73">
        <v>3037.83439</v>
      </c>
      <c r="N1965" s="73">
        <v>55</v>
      </c>
      <c r="O1965" s="73">
        <v>371986</v>
      </c>
      <c r="P1965" s="73">
        <v>204654.82</v>
      </c>
      <c r="Q1965" s="73">
        <v>1099.604654</v>
      </c>
      <c r="R1965" s="73">
        <v>193</v>
      </c>
      <c r="S1965" s="73">
        <v>15500</v>
      </c>
      <c r="T1965" s="73">
        <v>60585</v>
      </c>
      <c r="U1965" s="73">
        <v>5925.4881530000002</v>
      </c>
      <c r="V1965" s="73">
        <v>82</v>
      </c>
      <c r="W1965" s="73">
        <v>20420</v>
      </c>
      <c r="X1965" s="73">
        <v>325480.90000000002</v>
      </c>
      <c r="Y1965" s="73">
        <v>367.93928799999998</v>
      </c>
      <c r="Z1965" s="73">
        <v>0</v>
      </c>
      <c r="AA1965" s="73">
        <v>13900</v>
      </c>
      <c r="AB1965" s="73">
        <v>457964.86</v>
      </c>
      <c r="AC1965" s="73">
        <v>246.38123899999999</v>
      </c>
      <c r="AD1965" s="75">
        <f t="shared" si="90"/>
        <v>1304919002.375217</v>
      </c>
      <c r="AE1965" s="74">
        <f t="shared" si="91"/>
        <v>371965.8</v>
      </c>
      <c r="AF1965" s="75">
        <f t="shared" si="92"/>
        <v>3508.1693058211722</v>
      </c>
    </row>
    <row r="1966" spans="1:32">
      <c r="A1966" s="69" t="s">
        <v>6270</v>
      </c>
      <c r="B1966" s="71" t="s">
        <v>6271</v>
      </c>
      <c r="C1966" s="71"/>
      <c r="D1966" s="72" t="s">
        <v>1215</v>
      </c>
      <c r="E1966" s="71" t="s">
        <v>6272</v>
      </c>
      <c r="F1966" s="71" t="s">
        <v>6273</v>
      </c>
      <c r="G1966" s="71"/>
      <c r="H1966" s="71" t="s">
        <v>1237</v>
      </c>
      <c r="I1966" s="71" t="s">
        <v>1219</v>
      </c>
      <c r="J1966" s="73">
        <v>34980</v>
      </c>
      <c r="K1966" s="73">
        <v>48710</v>
      </c>
      <c r="L1966" s="73">
        <v>16470</v>
      </c>
      <c r="M1966" s="73">
        <v>39166.385059</v>
      </c>
      <c r="N1966" s="73">
        <v>1368</v>
      </c>
      <c r="O1966" s="73">
        <v>174160</v>
      </c>
      <c r="P1966" s="73">
        <v>5857</v>
      </c>
      <c r="Q1966" s="73">
        <v>29735.832254000001</v>
      </c>
      <c r="R1966" s="73">
        <v>33630</v>
      </c>
      <c r="S1966" s="73">
        <v>43110</v>
      </c>
      <c r="T1966" s="73">
        <v>18640</v>
      </c>
      <c r="U1966" s="73">
        <v>35368.154606999997</v>
      </c>
      <c r="V1966" s="73">
        <v>300</v>
      </c>
      <c r="W1966" s="73">
        <v>62027</v>
      </c>
      <c r="X1966" s="73">
        <v>42594.332219999997</v>
      </c>
      <c r="Y1966" s="73">
        <v>2363.71369</v>
      </c>
      <c r="Z1966" s="73">
        <v>0</v>
      </c>
      <c r="AA1966" s="73">
        <v>994155</v>
      </c>
      <c r="AB1966" s="73">
        <v>115737</v>
      </c>
      <c r="AC1966" s="73">
        <v>4312.6670059999997</v>
      </c>
      <c r="AD1966" s="75">
        <f t="shared" si="90"/>
        <v>1304332763.7962098</v>
      </c>
      <c r="AE1966" s="74">
        <f t="shared" si="91"/>
        <v>35110</v>
      </c>
      <c r="AF1966" s="75">
        <f t="shared" si="92"/>
        <v>37149.893585765021</v>
      </c>
    </row>
    <row r="1967" spans="1:32">
      <c r="A1967" s="69" t="s">
        <v>6274</v>
      </c>
      <c r="B1967" s="71" t="s">
        <v>6275</v>
      </c>
      <c r="C1967" s="71"/>
      <c r="D1967" s="72" t="s">
        <v>1219</v>
      </c>
      <c r="E1967" s="71" t="s">
        <v>3035</v>
      </c>
      <c r="F1967" s="71" t="s">
        <v>3036</v>
      </c>
      <c r="G1967" s="71"/>
      <c r="H1967" s="71" t="s">
        <v>1237</v>
      </c>
      <c r="I1967" s="71" t="s">
        <v>1219</v>
      </c>
      <c r="J1967" s="73">
        <v>11704</v>
      </c>
      <c r="K1967" s="73">
        <v>43930</v>
      </c>
      <c r="L1967" s="73">
        <v>18873</v>
      </c>
      <c r="M1967" s="73">
        <v>40250.918819999999</v>
      </c>
      <c r="N1967" s="73">
        <v>0</v>
      </c>
      <c r="O1967" s="73">
        <v>340480</v>
      </c>
      <c r="P1967" s="73">
        <v>67305.504159999997</v>
      </c>
      <c r="Q1967" s="73">
        <v>1336.721237</v>
      </c>
      <c r="R1967" s="73">
        <v>397</v>
      </c>
      <c r="S1967" s="73">
        <v>39600</v>
      </c>
      <c r="T1967" s="73">
        <v>64146.928569999996</v>
      </c>
      <c r="U1967" s="73">
        <v>8486.5678810000009</v>
      </c>
      <c r="V1967" s="73">
        <v>105</v>
      </c>
      <c r="W1967" s="73">
        <v>509600</v>
      </c>
      <c r="X1967" s="73">
        <v>280239.84100999997</v>
      </c>
      <c r="Y1967" s="73">
        <v>1001.7715009999999</v>
      </c>
      <c r="Z1967" s="73">
        <v>0</v>
      </c>
      <c r="AA1967" s="73">
        <v>776160</v>
      </c>
      <c r="AB1967" s="73">
        <v>477673.67275999999</v>
      </c>
      <c r="AC1967" s="73">
        <v>2398.4497219999998</v>
      </c>
      <c r="AD1967" s="75">
        <f t="shared" si="90"/>
        <v>1304042854.5568233</v>
      </c>
      <c r="AE1967" s="74">
        <f t="shared" si="91"/>
        <v>83019.928569999989</v>
      </c>
      <c r="AF1967" s="75">
        <f t="shared" si="92"/>
        <v>15707.588250419803</v>
      </c>
    </row>
    <row r="1968" spans="1:32">
      <c r="A1968" s="69" t="s">
        <v>6276</v>
      </c>
      <c r="B1968" s="71" t="s">
        <v>6277</v>
      </c>
      <c r="C1968" s="71"/>
      <c r="D1968" s="72" t="s">
        <v>1219</v>
      </c>
      <c r="E1968" s="71" t="s">
        <v>2021</v>
      </c>
      <c r="F1968" s="71" t="s">
        <v>2022</v>
      </c>
      <c r="G1968" s="71"/>
      <c r="H1968" s="71" t="s">
        <v>1237</v>
      </c>
      <c r="I1968" s="71" t="s">
        <v>1219</v>
      </c>
      <c r="J1968" s="73">
        <v>9132</v>
      </c>
      <c r="K1968" s="73">
        <v>10503</v>
      </c>
      <c r="L1968" s="73">
        <v>129887</v>
      </c>
      <c r="M1968" s="73">
        <v>10038.991341000001</v>
      </c>
      <c r="N1968" s="73">
        <v>2936</v>
      </c>
      <c r="O1968" s="73">
        <v>2936</v>
      </c>
      <c r="P1968" s="73">
        <v>20</v>
      </c>
      <c r="Q1968" s="73">
        <v>2936</v>
      </c>
      <c r="R1968" s="73">
        <v>0</v>
      </c>
      <c r="S1968" s="73">
        <v>0</v>
      </c>
      <c r="T1968" s="73">
        <v>0</v>
      </c>
      <c r="U1968" s="73">
        <v>0</v>
      </c>
      <c r="V1968" s="73">
        <v>0</v>
      </c>
      <c r="W1968" s="73">
        <v>0</v>
      </c>
      <c r="X1968" s="73">
        <v>0</v>
      </c>
      <c r="Y1968" s="73">
        <v>0</v>
      </c>
      <c r="Z1968" s="73">
        <v>300</v>
      </c>
      <c r="AA1968" s="73">
        <v>1820</v>
      </c>
      <c r="AB1968" s="73">
        <v>120</v>
      </c>
      <c r="AC1968" s="73">
        <v>553.33333300000004</v>
      </c>
      <c r="AD1968" s="75">
        <f t="shared" si="90"/>
        <v>1303934468.3084671</v>
      </c>
      <c r="AE1968" s="74">
        <f t="shared" si="91"/>
        <v>129887</v>
      </c>
      <c r="AF1968" s="75">
        <f t="shared" si="92"/>
        <v>10038.991341000001</v>
      </c>
    </row>
    <row r="1969" spans="1:32">
      <c r="A1969" s="69" t="s">
        <v>6278</v>
      </c>
      <c r="B1969" s="71" t="s">
        <v>6279</v>
      </c>
      <c r="C1969" s="71"/>
      <c r="D1969" s="72" t="s">
        <v>1215</v>
      </c>
      <c r="E1969" s="71" t="s">
        <v>2302</v>
      </c>
      <c r="F1969" s="71" t="s">
        <v>2303</v>
      </c>
      <c r="G1969" s="71"/>
      <c r="H1969" s="71" t="s">
        <v>1237</v>
      </c>
      <c r="I1969" s="71" t="s">
        <v>1215</v>
      </c>
      <c r="J1969" s="73">
        <v>102850</v>
      </c>
      <c r="K1969" s="73">
        <v>167673</v>
      </c>
      <c r="L1969" s="73">
        <v>11736</v>
      </c>
      <c r="M1969" s="73">
        <v>111011.89417100001</v>
      </c>
      <c r="N1969" s="73">
        <v>4024</v>
      </c>
      <c r="O1969" s="73">
        <v>191000</v>
      </c>
      <c r="P1969" s="73">
        <v>10873</v>
      </c>
      <c r="Q1969" s="73">
        <v>64679.676861</v>
      </c>
      <c r="R1969" s="73">
        <v>171480</v>
      </c>
      <c r="S1969" s="73">
        <v>171480</v>
      </c>
      <c r="T1969" s="73">
        <v>5</v>
      </c>
      <c r="U1969" s="73">
        <v>171480</v>
      </c>
      <c r="V1969" s="73">
        <v>946</v>
      </c>
      <c r="W1969" s="73">
        <v>186300</v>
      </c>
      <c r="X1969" s="73">
        <v>73840.066649999993</v>
      </c>
      <c r="Y1969" s="73">
        <v>22009.903274</v>
      </c>
      <c r="Z1969" s="73">
        <v>0</v>
      </c>
      <c r="AA1969" s="73">
        <v>925560</v>
      </c>
      <c r="AB1969" s="73">
        <v>206622.42980000001</v>
      </c>
      <c r="AC1969" s="73">
        <v>4231.396436</v>
      </c>
      <c r="AD1969" s="75">
        <f t="shared" si="90"/>
        <v>1303692989.9908562</v>
      </c>
      <c r="AE1969" s="74">
        <f t="shared" si="91"/>
        <v>11741</v>
      </c>
      <c r="AF1969" s="75">
        <f t="shared" si="92"/>
        <v>111037.64500390565</v>
      </c>
    </row>
    <row r="1970" spans="1:32">
      <c r="A1970" s="69" t="s">
        <v>6280</v>
      </c>
      <c r="B1970" s="71" t="s">
        <v>6281</v>
      </c>
      <c r="C1970" s="71"/>
      <c r="D1970" s="72" t="s">
        <v>1219</v>
      </c>
      <c r="E1970" s="71" t="s">
        <v>2131</v>
      </c>
      <c r="F1970" s="71" t="s">
        <v>2132</v>
      </c>
      <c r="G1970" s="71"/>
      <c r="H1970" s="71" t="s">
        <v>1395</v>
      </c>
      <c r="I1970" s="71" t="s">
        <v>1215</v>
      </c>
      <c r="J1970" s="73">
        <v>32146</v>
      </c>
      <c r="K1970" s="73">
        <v>37884</v>
      </c>
      <c r="L1970" s="73">
        <v>37863</v>
      </c>
      <c r="M1970" s="73">
        <v>34247.717424000002</v>
      </c>
      <c r="N1970" s="73">
        <v>0</v>
      </c>
      <c r="O1970" s="73">
        <v>224160</v>
      </c>
      <c r="P1970" s="73">
        <v>4119</v>
      </c>
      <c r="Q1970" s="73">
        <v>34188.878664000003</v>
      </c>
      <c r="R1970" s="73">
        <v>15000</v>
      </c>
      <c r="S1970" s="73">
        <v>30925</v>
      </c>
      <c r="T1970" s="73">
        <v>342</v>
      </c>
      <c r="U1970" s="73">
        <v>19566.415201</v>
      </c>
      <c r="V1970" s="73">
        <v>16800</v>
      </c>
      <c r="W1970" s="73">
        <v>53550</v>
      </c>
      <c r="X1970" s="73">
        <v>267</v>
      </c>
      <c r="Y1970" s="73">
        <v>30687.404865</v>
      </c>
      <c r="Z1970" s="73">
        <v>13000</v>
      </c>
      <c r="AA1970" s="73">
        <v>160000</v>
      </c>
      <c r="AB1970" s="73">
        <v>1754</v>
      </c>
      <c r="AC1970" s="73">
        <v>30004.973636999999</v>
      </c>
      <c r="AD1970" s="75">
        <f t="shared" si="90"/>
        <v>1303413038.8236542</v>
      </c>
      <c r="AE1970" s="74">
        <f t="shared" si="91"/>
        <v>38205</v>
      </c>
      <c r="AF1970" s="75">
        <f t="shared" si="92"/>
        <v>34116.294695030861</v>
      </c>
    </row>
    <row r="1971" spans="1:32">
      <c r="A1971" s="69" t="s">
        <v>6282</v>
      </c>
      <c r="B1971" s="71" t="s">
        <v>6283</v>
      </c>
      <c r="C1971" s="71"/>
      <c r="D1971" s="72" t="s">
        <v>1215</v>
      </c>
      <c r="E1971" s="71" t="s">
        <v>2346</v>
      </c>
      <c r="F1971" s="71" t="s">
        <v>2347</v>
      </c>
      <c r="G1971" s="71"/>
      <c r="H1971" s="71" t="s">
        <v>1224</v>
      </c>
      <c r="I1971" s="71" t="s">
        <v>1215</v>
      </c>
      <c r="J1971" s="73">
        <v>48492</v>
      </c>
      <c r="K1971" s="73">
        <v>70410</v>
      </c>
      <c r="L1971" s="73">
        <v>9576</v>
      </c>
      <c r="M1971" s="73">
        <v>57539.615073000001</v>
      </c>
      <c r="N1971" s="73">
        <v>58168</v>
      </c>
      <c r="O1971" s="73">
        <v>82481</v>
      </c>
      <c r="P1971" s="73">
        <v>288</v>
      </c>
      <c r="Q1971" s="73">
        <v>76222.510416000005</v>
      </c>
      <c r="R1971" s="73">
        <v>30000</v>
      </c>
      <c r="S1971" s="73">
        <v>58612</v>
      </c>
      <c r="T1971" s="73">
        <v>15244</v>
      </c>
      <c r="U1971" s="73">
        <v>49357.637097999999</v>
      </c>
      <c r="V1971" s="73">
        <v>55047.63</v>
      </c>
      <c r="W1971" s="73">
        <v>77296</v>
      </c>
      <c r="X1971" s="73">
        <v>54</v>
      </c>
      <c r="Y1971" s="73">
        <v>61477.941479000001</v>
      </c>
      <c r="Z1971" s="73">
        <v>0</v>
      </c>
      <c r="AA1971" s="73">
        <v>802440</v>
      </c>
      <c r="AB1971" s="73">
        <v>9650</v>
      </c>
      <c r="AC1971" s="73">
        <v>56536.750155000002</v>
      </c>
      <c r="AD1971" s="75">
        <f t="shared" si="90"/>
        <v>1303407173.86096</v>
      </c>
      <c r="AE1971" s="74">
        <f t="shared" si="91"/>
        <v>24820</v>
      </c>
      <c r="AF1971" s="75">
        <f t="shared" si="92"/>
        <v>52514.390566517322</v>
      </c>
    </row>
    <row r="1972" spans="1:32">
      <c r="A1972" s="69" t="s">
        <v>6284</v>
      </c>
      <c r="B1972" s="71" t="s">
        <v>6285</v>
      </c>
      <c r="C1972" s="71"/>
      <c r="D1972" s="72" t="s">
        <v>1219</v>
      </c>
      <c r="E1972" s="71" t="s">
        <v>1263</v>
      </c>
      <c r="F1972" s="71" t="s">
        <v>1264</v>
      </c>
      <c r="G1972" s="71"/>
      <c r="H1972" s="71" t="s">
        <v>1707</v>
      </c>
      <c r="I1972" s="71" t="s">
        <v>1219</v>
      </c>
      <c r="J1972" s="73">
        <v>1008</v>
      </c>
      <c r="K1972" s="73">
        <v>1977</v>
      </c>
      <c r="L1972" s="73">
        <v>853206</v>
      </c>
      <c r="M1972" s="73">
        <v>1246.681331</v>
      </c>
      <c r="N1972" s="73">
        <v>1283</v>
      </c>
      <c r="O1972" s="73">
        <v>348600</v>
      </c>
      <c r="P1972" s="73">
        <v>171113</v>
      </c>
      <c r="Q1972" s="73">
        <v>1828.9236510000001</v>
      </c>
      <c r="R1972" s="73">
        <v>1040</v>
      </c>
      <c r="S1972" s="73">
        <v>2024</v>
      </c>
      <c r="T1972" s="73">
        <v>198170</v>
      </c>
      <c r="U1972" s="73">
        <v>1208.9798559999999</v>
      </c>
      <c r="V1972" s="73">
        <v>100</v>
      </c>
      <c r="W1972" s="73">
        <v>71148</v>
      </c>
      <c r="X1972" s="73">
        <v>408399</v>
      </c>
      <c r="Y1972" s="73">
        <v>1459.601844</v>
      </c>
      <c r="Z1972" s="73">
        <v>100</v>
      </c>
      <c r="AA1972" s="73">
        <v>71550</v>
      </c>
      <c r="AB1972" s="73">
        <v>1002139.73</v>
      </c>
      <c r="AC1972" s="73">
        <v>1640.421441</v>
      </c>
      <c r="AD1972" s="75">
        <f t="shared" si="90"/>
        <v>1303259529.7607059</v>
      </c>
      <c r="AE1972" s="74">
        <f t="shared" si="91"/>
        <v>1051376</v>
      </c>
      <c r="AF1972" s="75">
        <f t="shared" si="92"/>
        <v>1239.5751184739863</v>
      </c>
    </row>
    <row r="1973" spans="1:32">
      <c r="A1973" s="69" t="s">
        <v>6286</v>
      </c>
      <c r="B1973" s="71" t="s">
        <v>6287</v>
      </c>
      <c r="C1973" s="71"/>
      <c r="D1973" s="72" t="s">
        <v>1215</v>
      </c>
      <c r="E1973" s="71" t="s">
        <v>3467</v>
      </c>
      <c r="F1973" s="71" t="s">
        <v>3468</v>
      </c>
      <c r="G1973" s="71"/>
      <c r="H1973" s="71" t="s">
        <v>1237</v>
      </c>
      <c r="I1973" s="71" t="s">
        <v>1219</v>
      </c>
      <c r="J1973" s="73">
        <v>400000</v>
      </c>
      <c r="K1973" s="73">
        <v>534815</v>
      </c>
      <c r="L1973" s="73">
        <v>732</v>
      </c>
      <c r="M1973" s="73">
        <v>488049.71857600001</v>
      </c>
      <c r="N1973" s="73">
        <v>133976</v>
      </c>
      <c r="O1973" s="73">
        <v>27586200</v>
      </c>
      <c r="P1973" s="73">
        <v>333.7</v>
      </c>
      <c r="Q1973" s="73">
        <v>1478027.5007460001</v>
      </c>
      <c r="R1973" s="73">
        <v>439448</v>
      </c>
      <c r="S1973" s="73">
        <v>534815</v>
      </c>
      <c r="T1973" s="73">
        <v>1953</v>
      </c>
      <c r="U1973" s="73">
        <v>484234.55913499999</v>
      </c>
      <c r="V1973" s="73">
        <v>134037</v>
      </c>
      <c r="W1973" s="73">
        <v>934787</v>
      </c>
      <c r="X1973" s="73">
        <v>1175</v>
      </c>
      <c r="Y1973" s="73">
        <v>572090.21106200002</v>
      </c>
      <c r="Z1973" s="73">
        <v>0</v>
      </c>
      <c r="AA1973" s="73">
        <v>45108400</v>
      </c>
      <c r="AB1973" s="73">
        <v>12574.64</v>
      </c>
      <c r="AC1973" s="73">
        <v>100749.67233</v>
      </c>
      <c r="AD1973" s="75">
        <f t="shared" si="90"/>
        <v>1302962487.988287</v>
      </c>
      <c r="AE1973" s="74">
        <f t="shared" si="91"/>
        <v>2685</v>
      </c>
      <c r="AF1973" s="75">
        <f t="shared" si="92"/>
        <v>485274.66964182007</v>
      </c>
    </row>
    <row r="1974" spans="1:32">
      <c r="A1974" s="69" t="s">
        <v>6288</v>
      </c>
      <c r="B1974" s="71" t="s">
        <v>6289</v>
      </c>
      <c r="C1974" s="71"/>
      <c r="D1974" s="72" t="s">
        <v>1219</v>
      </c>
      <c r="E1974" s="71" t="s">
        <v>5667</v>
      </c>
      <c r="F1974" s="71" t="s">
        <v>5668</v>
      </c>
      <c r="G1974" s="71"/>
      <c r="H1974" s="71" t="s">
        <v>1237</v>
      </c>
      <c r="I1974" s="71" t="s">
        <v>1219</v>
      </c>
      <c r="J1974" s="73">
        <v>1218</v>
      </c>
      <c r="K1974" s="73">
        <v>16135</v>
      </c>
      <c r="L1974" s="73">
        <v>35128</v>
      </c>
      <c r="M1974" s="73">
        <v>14223.994244</v>
      </c>
      <c r="N1974" s="73">
        <v>140</v>
      </c>
      <c r="O1974" s="73">
        <v>78940</v>
      </c>
      <c r="P1974" s="73">
        <v>11995.4</v>
      </c>
      <c r="Q1974" s="73">
        <v>808.97110099999998</v>
      </c>
      <c r="R1974" s="73">
        <v>155</v>
      </c>
      <c r="S1974" s="73">
        <v>1430</v>
      </c>
      <c r="T1974" s="73">
        <v>668521</v>
      </c>
      <c r="U1974" s="73">
        <v>1201.308526</v>
      </c>
      <c r="V1974" s="73">
        <v>88</v>
      </c>
      <c r="W1974" s="73">
        <v>2928</v>
      </c>
      <c r="X1974" s="73">
        <v>174786.2</v>
      </c>
      <c r="Y1974" s="73">
        <v>329.40414600000003</v>
      </c>
      <c r="Z1974" s="73">
        <v>10</v>
      </c>
      <c r="AA1974" s="73">
        <v>56788</v>
      </c>
      <c r="AB1974" s="73">
        <v>155303.20000000001</v>
      </c>
      <c r="AC1974" s="73">
        <v>1977.4548279999999</v>
      </c>
      <c r="AD1974" s="75">
        <f t="shared" si="90"/>
        <v>1302760446.9132781</v>
      </c>
      <c r="AE1974" s="74">
        <f t="shared" si="91"/>
        <v>703649</v>
      </c>
      <c r="AF1974" s="75">
        <f t="shared" si="92"/>
        <v>1851.4350861200373</v>
      </c>
    </row>
    <row r="1975" spans="1:32">
      <c r="A1975" s="69" t="s">
        <v>6290</v>
      </c>
      <c r="B1975" s="71" t="s">
        <v>2459</v>
      </c>
      <c r="C1975" s="71"/>
      <c r="D1975" s="72" t="s">
        <v>1219</v>
      </c>
      <c r="E1975" s="71" t="s">
        <v>2460</v>
      </c>
      <c r="F1975" s="71" t="s">
        <v>2461</v>
      </c>
      <c r="G1975" s="71"/>
      <c r="H1975" s="71" t="s">
        <v>2128</v>
      </c>
      <c r="I1975" s="71" t="s">
        <v>1215</v>
      </c>
      <c r="J1975" s="73">
        <v>9750</v>
      </c>
      <c r="K1975" s="73">
        <v>21520</v>
      </c>
      <c r="L1975" s="73">
        <v>64859</v>
      </c>
      <c r="M1975" s="73">
        <v>19098.050905</v>
      </c>
      <c r="N1975" s="73">
        <v>4550</v>
      </c>
      <c r="O1975" s="73">
        <v>69444</v>
      </c>
      <c r="P1975" s="73">
        <v>9299</v>
      </c>
      <c r="Q1975" s="73">
        <v>21479.414604000001</v>
      </c>
      <c r="R1975" s="73">
        <v>8440</v>
      </c>
      <c r="S1975" s="73">
        <v>11395</v>
      </c>
      <c r="T1975" s="73">
        <v>6528</v>
      </c>
      <c r="U1975" s="73">
        <v>9648.4770179999996</v>
      </c>
      <c r="V1975" s="73">
        <v>8700</v>
      </c>
      <c r="W1975" s="73">
        <v>32551</v>
      </c>
      <c r="X1975" s="73">
        <v>1106</v>
      </c>
      <c r="Y1975" s="73">
        <v>14386.29826</v>
      </c>
      <c r="Z1975" s="73">
        <v>238</v>
      </c>
      <c r="AA1975" s="73">
        <v>55083</v>
      </c>
      <c r="AB1975" s="73">
        <v>15171</v>
      </c>
      <c r="AC1975" s="73">
        <v>19518.838089000001</v>
      </c>
      <c r="AD1975" s="75">
        <f t="shared" si="90"/>
        <v>1301665741.620899</v>
      </c>
      <c r="AE1975" s="74">
        <f t="shared" si="91"/>
        <v>71387</v>
      </c>
      <c r="AF1975" s="75">
        <f t="shared" si="92"/>
        <v>18233.932531425875</v>
      </c>
    </row>
    <row r="1976" spans="1:32">
      <c r="A1976" s="69" t="s">
        <v>6291</v>
      </c>
      <c r="B1976" s="71" t="s">
        <v>6292</v>
      </c>
      <c r="C1976" s="71"/>
      <c r="D1976" s="72" t="s">
        <v>1219</v>
      </c>
      <c r="E1976" s="71" t="s">
        <v>6293</v>
      </c>
      <c r="F1976" s="71" t="s">
        <v>6294</v>
      </c>
      <c r="G1976" s="71"/>
      <c r="H1976" s="71" t="s">
        <v>1237</v>
      </c>
      <c r="I1976" s="71" t="s">
        <v>1215</v>
      </c>
      <c r="J1976" s="73">
        <v>36000</v>
      </c>
      <c r="K1976" s="73">
        <v>50530</v>
      </c>
      <c r="L1976" s="73">
        <v>27549</v>
      </c>
      <c r="M1976" s="73">
        <v>43059.406797000003</v>
      </c>
      <c r="N1976" s="73">
        <v>9830</v>
      </c>
      <c r="O1976" s="73">
        <v>70816</v>
      </c>
      <c r="P1976" s="73">
        <v>3166</v>
      </c>
      <c r="Q1976" s="73">
        <v>42578.782760000002</v>
      </c>
      <c r="R1976" s="73">
        <v>22500</v>
      </c>
      <c r="S1976" s="73">
        <v>36315</v>
      </c>
      <c r="T1976" s="73">
        <v>3743</v>
      </c>
      <c r="U1976" s="73">
        <v>30785.931067000001</v>
      </c>
      <c r="V1976" s="73">
        <v>3912</v>
      </c>
      <c r="W1976" s="73">
        <v>51429</v>
      </c>
      <c r="X1976" s="73">
        <v>1219</v>
      </c>
      <c r="Y1976" s="73">
        <v>38714.759848000002</v>
      </c>
      <c r="Z1976" s="73">
        <v>24560</v>
      </c>
      <c r="AA1976" s="73">
        <v>5238120</v>
      </c>
      <c r="AB1976" s="73">
        <v>1118.2249999999999</v>
      </c>
      <c r="AC1976" s="73">
        <v>41844.925662000001</v>
      </c>
      <c r="AD1976" s="75">
        <f t="shared" si="90"/>
        <v>1301475337.8343341</v>
      </c>
      <c r="AE1976" s="74">
        <f t="shared" si="91"/>
        <v>31292</v>
      </c>
      <c r="AF1976" s="75">
        <f t="shared" si="92"/>
        <v>41591.312087253427</v>
      </c>
    </row>
    <row r="1977" spans="1:32">
      <c r="A1977" s="69" t="s">
        <v>6295</v>
      </c>
      <c r="B1977" s="71" t="s">
        <v>6296</v>
      </c>
      <c r="C1977" s="71"/>
      <c r="D1977" s="72" t="s">
        <v>1215</v>
      </c>
      <c r="E1977" s="71" t="s">
        <v>1609</v>
      </c>
      <c r="F1977" s="71" t="s">
        <v>1610</v>
      </c>
      <c r="G1977" s="71"/>
      <c r="H1977" s="71" t="s">
        <v>1611</v>
      </c>
      <c r="I1977" s="71" t="s">
        <v>1215</v>
      </c>
      <c r="J1977" s="73">
        <v>30184</v>
      </c>
      <c r="K1977" s="73">
        <v>162385</v>
      </c>
      <c r="L1977" s="73">
        <v>5333</v>
      </c>
      <c r="M1977" s="73">
        <v>67187.577153999999</v>
      </c>
      <c r="N1977" s="73">
        <v>30637</v>
      </c>
      <c r="O1977" s="73">
        <v>255250</v>
      </c>
      <c r="P1977" s="73">
        <v>1646</v>
      </c>
      <c r="Q1977" s="73">
        <v>91876.377133999995</v>
      </c>
      <c r="R1977" s="73">
        <v>30184</v>
      </c>
      <c r="S1977" s="73">
        <v>81951</v>
      </c>
      <c r="T1977" s="73">
        <v>19552</v>
      </c>
      <c r="U1977" s="73">
        <v>48223.357248</v>
      </c>
      <c r="V1977" s="73">
        <v>30915</v>
      </c>
      <c r="W1977" s="73">
        <v>252264</v>
      </c>
      <c r="X1977" s="73">
        <v>9887</v>
      </c>
      <c r="Y1977" s="73">
        <v>82466.371071000001</v>
      </c>
      <c r="Z1977" s="73">
        <v>765</v>
      </c>
      <c r="AA1977" s="73">
        <v>252152</v>
      </c>
      <c r="AB1977" s="73">
        <v>12818</v>
      </c>
      <c r="AC1977" s="73">
        <v>59369.866362000001</v>
      </c>
      <c r="AD1977" s="75">
        <f t="shared" si="90"/>
        <v>1301174429.8751781</v>
      </c>
      <c r="AE1977" s="74">
        <f t="shared" si="91"/>
        <v>24885</v>
      </c>
      <c r="AF1977" s="75">
        <f t="shared" si="92"/>
        <v>52287.499693597674</v>
      </c>
    </row>
    <row r="1978" spans="1:32">
      <c r="A1978" s="69" t="s">
        <v>6297</v>
      </c>
      <c r="B1978" s="71" t="s">
        <v>6298</v>
      </c>
      <c r="C1978" s="71"/>
      <c r="D1978" s="72" t="s">
        <v>1219</v>
      </c>
      <c r="E1978" s="71" t="s">
        <v>6299</v>
      </c>
      <c r="F1978" s="71" t="s">
        <v>6300</v>
      </c>
      <c r="G1978" s="71"/>
      <c r="H1978" s="71" t="s">
        <v>1621</v>
      </c>
      <c r="I1978" s="71" t="s">
        <v>1215</v>
      </c>
      <c r="J1978" s="73">
        <v>8909</v>
      </c>
      <c r="K1978" s="73">
        <v>22441</v>
      </c>
      <c r="L1978" s="73">
        <v>70861</v>
      </c>
      <c r="M1978" s="73">
        <v>18210.619967999999</v>
      </c>
      <c r="N1978" s="73">
        <v>2850</v>
      </c>
      <c r="O1978" s="73">
        <v>123708</v>
      </c>
      <c r="P1978" s="73">
        <v>6154</v>
      </c>
      <c r="Q1978" s="73">
        <v>19586.862131000002</v>
      </c>
      <c r="R1978" s="73">
        <v>2500</v>
      </c>
      <c r="S1978" s="73">
        <v>16008</v>
      </c>
      <c r="T1978" s="73">
        <v>829</v>
      </c>
      <c r="U1978" s="73">
        <v>12816.540405</v>
      </c>
      <c r="V1978" s="73">
        <v>10245</v>
      </c>
      <c r="W1978" s="73">
        <v>26000</v>
      </c>
      <c r="X1978" s="73">
        <v>298</v>
      </c>
      <c r="Y1978" s="73">
        <v>15854.099829999999</v>
      </c>
      <c r="Z1978" s="73">
        <v>2500</v>
      </c>
      <c r="AA1978" s="73">
        <v>19978</v>
      </c>
      <c r="AB1978" s="73">
        <v>2676</v>
      </c>
      <c r="AC1978" s="73">
        <v>18657.593047999999</v>
      </c>
      <c r="AD1978" s="75">
        <f t="shared" si="90"/>
        <v>1301047653.548193</v>
      </c>
      <c r="AE1978" s="74">
        <f t="shared" si="91"/>
        <v>71690</v>
      </c>
      <c r="AF1978" s="75">
        <f t="shared" si="92"/>
        <v>18148.244574531916</v>
      </c>
    </row>
    <row r="1979" spans="1:32">
      <c r="A1979" s="69" t="s">
        <v>6301</v>
      </c>
      <c r="B1979" s="71" t="s">
        <v>6302</v>
      </c>
      <c r="C1979" s="71"/>
      <c r="D1979" s="72" t="s">
        <v>1219</v>
      </c>
      <c r="E1979" s="71" t="s">
        <v>2871</v>
      </c>
      <c r="F1979" s="71" t="s">
        <v>2872</v>
      </c>
      <c r="G1979" s="71"/>
      <c r="H1979" s="71" t="s">
        <v>1237</v>
      </c>
      <c r="I1979" s="71" t="s">
        <v>1215</v>
      </c>
      <c r="J1979" s="73">
        <v>40746</v>
      </c>
      <c r="K1979" s="73">
        <v>69059</v>
      </c>
      <c r="L1979" s="73">
        <v>19252</v>
      </c>
      <c r="M1979" s="73">
        <v>60496.261681999997</v>
      </c>
      <c r="N1979" s="73">
        <v>0</v>
      </c>
      <c r="O1979" s="73">
        <v>102264</v>
      </c>
      <c r="P1979" s="73">
        <v>3601</v>
      </c>
      <c r="Q1979" s="73">
        <v>50116.201559000001</v>
      </c>
      <c r="R1979" s="73">
        <v>15600</v>
      </c>
      <c r="S1979" s="73">
        <v>39630</v>
      </c>
      <c r="T1979" s="73">
        <v>6626</v>
      </c>
      <c r="U1979" s="73">
        <v>20573.621184</v>
      </c>
      <c r="V1979" s="73">
        <v>769</v>
      </c>
      <c r="W1979" s="73">
        <v>78783</v>
      </c>
      <c r="X1979" s="73">
        <v>4362.6966199999997</v>
      </c>
      <c r="Y1979" s="73">
        <v>29945.874546999999</v>
      </c>
      <c r="Z1979" s="73">
        <v>104</v>
      </c>
      <c r="AA1979" s="73">
        <v>117000</v>
      </c>
      <c r="AB1979" s="73">
        <v>59674</v>
      </c>
      <c r="AC1979" s="73">
        <v>1989.400288</v>
      </c>
      <c r="AD1979" s="75">
        <f t="shared" si="90"/>
        <v>1300994843.867048</v>
      </c>
      <c r="AE1979" s="74">
        <f t="shared" si="91"/>
        <v>25878</v>
      </c>
      <c r="AF1979" s="75">
        <f t="shared" si="92"/>
        <v>50274.165077171652</v>
      </c>
    </row>
    <row r="1980" spans="1:32">
      <c r="A1980" s="69" t="s">
        <v>6303</v>
      </c>
      <c r="B1980" s="71" t="s">
        <v>6304</v>
      </c>
      <c r="C1980" s="71"/>
      <c r="D1980" s="72" t="s">
        <v>1219</v>
      </c>
      <c r="E1980" s="71" t="s">
        <v>1993</v>
      </c>
      <c r="F1980" s="71" t="s">
        <v>1994</v>
      </c>
      <c r="G1980" s="71"/>
      <c r="H1980" s="71" t="s">
        <v>1237</v>
      </c>
      <c r="I1980" s="71" t="s">
        <v>1219</v>
      </c>
      <c r="J1980" s="73">
        <v>1000</v>
      </c>
      <c r="K1980" s="73">
        <v>3008</v>
      </c>
      <c r="L1980" s="73">
        <v>640365</v>
      </c>
      <c r="M1980" s="73">
        <v>1995.7862479999999</v>
      </c>
      <c r="N1980" s="73">
        <v>138</v>
      </c>
      <c r="O1980" s="73">
        <v>323701</v>
      </c>
      <c r="P1980" s="73">
        <v>130938</v>
      </c>
      <c r="Q1980" s="73">
        <v>2205.7623269999999</v>
      </c>
      <c r="R1980" s="73">
        <v>1000</v>
      </c>
      <c r="S1980" s="73">
        <v>1700</v>
      </c>
      <c r="T1980" s="73">
        <v>15700</v>
      </c>
      <c r="U1980" s="73">
        <v>1445.734199</v>
      </c>
      <c r="V1980" s="73">
        <v>903</v>
      </c>
      <c r="W1980" s="73">
        <v>38583</v>
      </c>
      <c r="X1980" s="73">
        <v>12114</v>
      </c>
      <c r="Y1980" s="73">
        <v>1815.815912</v>
      </c>
      <c r="Z1980" s="73">
        <v>0</v>
      </c>
      <c r="AA1980" s="73">
        <v>149450</v>
      </c>
      <c r="AB1980" s="73">
        <v>18224.919999999998</v>
      </c>
      <c r="AC1980" s="73">
        <v>1982.3197709999999</v>
      </c>
      <c r="AD1980" s="75">
        <f t="shared" si="90"/>
        <v>1300729687.62482</v>
      </c>
      <c r="AE1980" s="74">
        <f t="shared" si="91"/>
        <v>656065</v>
      </c>
      <c r="AF1980" s="75">
        <f t="shared" si="92"/>
        <v>1982.6231968247353</v>
      </c>
    </row>
    <row r="1981" spans="1:32">
      <c r="A1981" s="69" t="s">
        <v>6305</v>
      </c>
      <c r="B1981" s="71" t="s">
        <v>6306</v>
      </c>
      <c r="C1981" s="71"/>
      <c r="D1981" s="72" t="s">
        <v>1215</v>
      </c>
      <c r="E1981" s="71" t="s">
        <v>1687</v>
      </c>
      <c r="F1981" s="71" t="s">
        <v>1688</v>
      </c>
      <c r="G1981" s="71"/>
      <c r="H1981" s="71" t="s">
        <v>1237</v>
      </c>
      <c r="I1981" s="71" t="s">
        <v>1215</v>
      </c>
      <c r="J1981" s="73">
        <v>202440</v>
      </c>
      <c r="K1981" s="73">
        <v>202440</v>
      </c>
      <c r="L1981" s="73">
        <v>743</v>
      </c>
      <c r="M1981" s="73">
        <v>185512.91385899999</v>
      </c>
      <c r="N1981" s="73">
        <v>1266</v>
      </c>
      <c r="O1981" s="73">
        <v>239220</v>
      </c>
      <c r="P1981" s="73">
        <v>262</v>
      </c>
      <c r="Q1981" s="73">
        <v>108996.206877</v>
      </c>
      <c r="R1981" s="73">
        <v>167610</v>
      </c>
      <c r="S1981" s="73">
        <v>186240</v>
      </c>
      <c r="T1981" s="73">
        <v>6942</v>
      </c>
      <c r="U1981" s="73">
        <v>167401.74632000001</v>
      </c>
      <c r="V1981" s="73">
        <v>186240</v>
      </c>
      <c r="W1981" s="73">
        <v>303840</v>
      </c>
      <c r="X1981" s="73">
        <v>1200.9992500000001</v>
      </c>
      <c r="Y1981" s="73">
        <v>210727.740857</v>
      </c>
      <c r="Z1981" s="73">
        <v>19</v>
      </c>
      <c r="AA1981" s="73">
        <v>202440</v>
      </c>
      <c r="AB1981" s="73">
        <v>83313</v>
      </c>
      <c r="AC1981" s="73">
        <v>4887.9399590000003</v>
      </c>
      <c r="AD1981" s="75">
        <f t="shared" si="90"/>
        <v>1299939017.9506769</v>
      </c>
      <c r="AE1981" s="74">
        <f t="shared" si="91"/>
        <v>7685</v>
      </c>
      <c r="AF1981" s="75">
        <f t="shared" si="92"/>
        <v>169152.76746267756</v>
      </c>
    </row>
    <row r="1982" spans="1:32">
      <c r="A1982" s="69" t="s">
        <v>6307</v>
      </c>
      <c r="B1982" s="71" t="s">
        <v>6308</v>
      </c>
      <c r="C1982" s="71"/>
      <c r="D1982" s="72" t="s">
        <v>1215</v>
      </c>
      <c r="E1982" s="71" t="s">
        <v>4708</v>
      </c>
      <c r="F1982" s="71" t="s">
        <v>4709</v>
      </c>
      <c r="G1982" s="71"/>
      <c r="H1982" s="71" t="s">
        <v>1237</v>
      </c>
      <c r="I1982" s="71" t="s">
        <v>1219</v>
      </c>
      <c r="J1982" s="73">
        <v>0</v>
      </c>
      <c r="K1982" s="73">
        <v>0</v>
      </c>
      <c r="L1982" s="73">
        <v>0</v>
      </c>
      <c r="M1982" s="73">
        <v>0</v>
      </c>
      <c r="N1982" s="73">
        <v>98400</v>
      </c>
      <c r="O1982" s="73">
        <v>176091</v>
      </c>
      <c r="P1982" s="73">
        <v>1826.95</v>
      </c>
      <c r="Q1982" s="73">
        <v>112265.651495</v>
      </c>
      <c r="R1982" s="73">
        <v>66040</v>
      </c>
      <c r="S1982" s="73">
        <v>75940</v>
      </c>
      <c r="T1982" s="73">
        <v>17133</v>
      </c>
      <c r="U1982" s="73">
        <v>75863.148310000004</v>
      </c>
      <c r="V1982" s="73">
        <v>4184</v>
      </c>
      <c r="W1982" s="73">
        <v>1231620</v>
      </c>
      <c r="X1982" s="73">
        <v>39889.550000000003</v>
      </c>
      <c r="Y1982" s="73">
        <v>11049.171018999999</v>
      </c>
      <c r="Z1982" s="73">
        <v>123</v>
      </c>
      <c r="AA1982" s="73">
        <v>918400</v>
      </c>
      <c r="AB1982" s="73">
        <v>2995334.35</v>
      </c>
      <c r="AC1982" s="73">
        <v>1121.771665</v>
      </c>
      <c r="AD1982" s="75">
        <f t="shared" si="90"/>
        <v>1299763319.99523</v>
      </c>
      <c r="AE1982" s="74">
        <f t="shared" si="91"/>
        <v>17133</v>
      </c>
      <c r="AF1982" s="75">
        <f t="shared" si="92"/>
        <v>75863.148310000004</v>
      </c>
    </row>
    <row r="1983" spans="1:32">
      <c r="A1983" s="69" t="s">
        <v>6309</v>
      </c>
      <c r="B1983" s="71" t="s">
        <v>6310</v>
      </c>
      <c r="C1983" s="71"/>
      <c r="D1983" s="72" t="s">
        <v>1215</v>
      </c>
      <c r="E1983" s="71" t="s">
        <v>1720</v>
      </c>
      <c r="F1983" s="71" t="s">
        <v>1721</v>
      </c>
      <c r="G1983" s="71"/>
      <c r="H1983" s="71" t="s">
        <v>2625</v>
      </c>
      <c r="I1983" s="71" t="s">
        <v>1215</v>
      </c>
      <c r="J1983" s="73">
        <v>295431</v>
      </c>
      <c r="K1983" s="73">
        <v>334358</v>
      </c>
      <c r="L1983" s="73">
        <v>3011</v>
      </c>
      <c r="M1983" s="73">
        <v>319196.100294</v>
      </c>
      <c r="N1983" s="73">
        <v>303000</v>
      </c>
      <c r="O1983" s="73">
        <v>383226</v>
      </c>
      <c r="P1983" s="73">
        <v>371</v>
      </c>
      <c r="Q1983" s="73">
        <v>315081.74932300003</v>
      </c>
      <c r="R1983" s="73">
        <v>242000</v>
      </c>
      <c r="S1983" s="73">
        <v>315432</v>
      </c>
      <c r="T1983" s="73">
        <v>1186</v>
      </c>
      <c r="U1983" s="73">
        <v>284794.70657500002</v>
      </c>
      <c r="V1983" s="73">
        <v>294450</v>
      </c>
      <c r="W1983" s="73">
        <v>361631</v>
      </c>
      <c r="X1983" s="73">
        <v>29</v>
      </c>
      <c r="Y1983" s="73">
        <v>309236.08965500002</v>
      </c>
      <c r="Z1983" s="73">
        <v>166000</v>
      </c>
      <c r="AA1983" s="73">
        <v>756756</v>
      </c>
      <c r="AB1983" s="73">
        <v>465</v>
      </c>
      <c r="AC1983" s="73">
        <v>296989.67956900003</v>
      </c>
      <c r="AD1983" s="75">
        <f t="shared" si="90"/>
        <v>1298865979.9831841</v>
      </c>
      <c r="AE1983" s="74">
        <f t="shared" si="91"/>
        <v>4197</v>
      </c>
      <c r="AF1983" s="75">
        <f t="shared" si="92"/>
        <v>309474.85822806385</v>
      </c>
    </row>
    <row r="1984" spans="1:32">
      <c r="A1984" s="69" t="s">
        <v>6311</v>
      </c>
      <c r="B1984" s="71" t="s">
        <v>6312</v>
      </c>
      <c r="C1984" s="71"/>
      <c r="D1984" s="72" t="s">
        <v>1219</v>
      </c>
      <c r="E1984" s="71" t="s">
        <v>6313</v>
      </c>
      <c r="F1984" s="71" t="s">
        <v>6314</v>
      </c>
      <c r="G1984" s="71"/>
      <c r="H1984" s="71" t="s">
        <v>1237</v>
      </c>
      <c r="I1984" s="71" t="s">
        <v>1215</v>
      </c>
      <c r="J1984" s="73">
        <v>1958</v>
      </c>
      <c r="K1984" s="73">
        <v>60042</v>
      </c>
      <c r="L1984" s="73">
        <v>14720</v>
      </c>
      <c r="M1984" s="73">
        <v>54170.974247999999</v>
      </c>
      <c r="N1984" s="73">
        <v>1163</v>
      </c>
      <c r="O1984" s="73">
        <v>230544</v>
      </c>
      <c r="P1984" s="73">
        <v>11072</v>
      </c>
      <c r="Q1984" s="73">
        <v>14987.121612999999</v>
      </c>
      <c r="R1984" s="73">
        <v>1397</v>
      </c>
      <c r="S1984" s="73">
        <v>45180</v>
      </c>
      <c r="T1984" s="73">
        <v>15237</v>
      </c>
      <c r="U1984" s="73">
        <v>32909.07501</v>
      </c>
      <c r="V1984" s="73">
        <v>1102</v>
      </c>
      <c r="W1984" s="73">
        <v>1581000</v>
      </c>
      <c r="X1984" s="73">
        <v>81637.399999999994</v>
      </c>
      <c r="Y1984" s="73">
        <v>4129.6823610000001</v>
      </c>
      <c r="Z1984" s="73">
        <v>86</v>
      </c>
      <c r="AA1984" s="73">
        <v>411562</v>
      </c>
      <c r="AB1984" s="73">
        <v>300016.49666</v>
      </c>
      <c r="AC1984" s="73">
        <v>1842.2027579999999</v>
      </c>
      <c r="AD1984" s="75">
        <f t="shared" si="90"/>
        <v>1298832316.8579299</v>
      </c>
      <c r="AE1984" s="74">
        <f t="shared" si="91"/>
        <v>29957</v>
      </c>
      <c r="AF1984" s="75">
        <f t="shared" si="92"/>
        <v>43356.554957369895</v>
      </c>
    </row>
    <row r="1985" spans="1:32">
      <c r="A1985" s="69" t="s">
        <v>6315</v>
      </c>
      <c r="B1985" s="71" t="s">
        <v>6316</v>
      </c>
      <c r="C1985" s="71"/>
      <c r="D1985" s="72" t="s">
        <v>1215</v>
      </c>
      <c r="E1985" s="71" t="s">
        <v>4137</v>
      </c>
      <c r="F1985" s="71" t="s">
        <v>4138</v>
      </c>
      <c r="G1985" s="71"/>
      <c r="H1985" s="71" t="s">
        <v>1611</v>
      </c>
      <c r="I1985" s="71" t="s">
        <v>1219</v>
      </c>
      <c r="J1985" s="73">
        <v>5000</v>
      </c>
      <c r="K1985" s="73">
        <v>109158</v>
      </c>
      <c r="L1985" s="73">
        <v>3648</v>
      </c>
      <c r="M1985" s="73">
        <v>69272.066605999993</v>
      </c>
      <c r="N1985" s="73">
        <v>5263</v>
      </c>
      <c r="O1985" s="73">
        <v>373350</v>
      </c>
      <c r="P1985" s="73">
        <v>6156.56</v>
      </c>
      <c r="Q1985" s="73">
        <v>9961.0588910000006</v>
      </c>
      <c r="R1985" s="73">
        <v>5000</v>
      </c>
      <c r="S1985" s="73">
        <v>77211</v>
      </c>
      <c r="T1985" s="73">
        <v>174427</v>
      </c>
      <c r="U1985" s="73">
        <v>5990.8058110000002</v>
      </c>
      <c r="V1985" s="73">
        <v>186</v>
      </c>
      <c r="W1985" s="73">
        <v>102650</v>
      </c>
      <c r="X1985" s="73">
        <v>90516</v>
      </c>
      <c r="Y1985" s="73">
        <v>7290.3864430000003</v>
      </c>
      <c r="Z1985" s="73">
        <v>1</v>
      </c>
      <c r="AA1985" s="73">
        <v>136000</v>
      </c>
      <c r="AB1985" s="73">
        <v>96392</v>
      </c>
      <c r="AC1985" s="73">
        <v>7319.7683999999999</v>
      </c>
      <c r="AD1985" s="75">
        <f t="shared" si="90"/>
        <v>1297662784.173985</v>
      </c>
      <c r="AE1985" s="74">
        <f t="shared" si="91"/>
        <v>178075</v>
      </c>
      <c r="AF1985" s="75">
        <f t="shared" si="92"/>
        <v>7287.1699237623752</v>
      </c>
    </row>
    <row r="1986" spans="1:32">
      <c r="A1986" s="69" t="s">
        <v>6317</v>
      </c>
      <c r="B1986" s="71" t="s">
        <v>6318</v>
      </c>
      <c r="C1986" s="71"/>
      <c r="D1986" s="72" t="s">
        <v>1215</v>
      </c>
      <c r="E1986" s="71" t="s">
        <v>6319</v>
      </c>
      <c r="F1986" s="71" t="s">
        <v>4191</v>
      </c>
      <c r="G1986" s="71"/>
      <c r="H1986" s="71" t="s">
        <v>1224</v>
      </c>
      <c r="I1986" s="71" t="s">
        <v>1219</v>
      </c>
      <c r="J1986" s="73">
        <v>1050</v>
      </c>
      <c r="K1986" s="73">
        <v>4200</v>
      </c>
      <c r="L1986" s="73">
        <v>306634</v>
      </c>
      <c r="M1986" s="73">
        <v>2609.8332829999999</v>
      </c>
      <c r="N1986" s="73">
        <v>2588</v>
      </c>
      <c r="O1986" s="73">
        <v>34450</v>
      </c>
      <c r="P1986" s="73">
        <v>6484.9</v>
      </c>
      <c r="Q1986" s="73">
        <v>19237.125472</v>
      </c>
      <c r="R1986" s="73">
        <v>2370</v>
      </c>
      <c r="S1986" s="73">
        <v>4200</v>
      </c>
      <c r="T1986" s="73">
        <v>185639</v>
      </c>
      <c r="U1986" s="73">
        <v>2676.2532059999999</v>
      </c>
      <c r="V1986" s="73">
        <v>3</v>
      </c>
      <c r="W1986" s="73">
        <v>500520</v>
      </c>
      <c r="X1986" s="73">
        <v>55693</v>
      </c>
      <c r="Y1986" s="73">
        <v>9686.7115150000009</v>
      </c>
      <c r="Z1986" s="73">
        <v>0</v>
      </c>
      <c r="AA1986" s="73">
        <v>4864000</v>
      </c>
      <c r="AB1986" s="73">
        <v>332409.90000000002</v>
      </c>
      <c r="AC1986" s="73">
        <v>3325.4249540000001</v>
      </c>
      <c r="AD1986" s="75">
        <f t="shared" ref="AD1986:AD2049" si="93">(L1986*M1986)+(T1986*U1986)</f>
        <v>1297080587.8080559</v>
      </c>
      <c r="AE1986" s="74">
        <f t="shared" ref="AE1986:AE2049" si="94">L1986+T1986</f>
        <v>492273</v>
      </c>
      <c r="AF1986" s="75">
        <f t="shared" ref="AF1986:AF2049" si="95">AD1986/AE1986</f>
        <v>2634.8806207288553</v>
      </c>
    </row>
    <row r="1987" spans="1:32">
      <c r="A1987" s="69" t="s">
        <v>6320</v>
      </c>
      <c r="B1987" s="71" t="s">
        <v>6321</v>
      </c>
      <c r="C1987" s="71"/>
      <c r="D1987" s="72" t="s">
        <v>1219</v>
      </c>
      <c r="E1987" s="71" t="s">
        <v>6322</v>
      </c>
      <c r="F1987" s="71" t="s">
        <v>6323</v>
      </c>
      <c r="G1987" s="71"/>
      <c r="H1987" s="71" t="s">
        <v>1237</v>
      </c>
      <c r="I1987" s="71" t="s">
        <v>1215</v>
      </c>
      <c r="J1987" s="73">
        <v>30580</v>
      </c>
      <c r="K1987" s="73">
        <v>56150</v>
      </c>
      <c r="L1987" s="73">
        <v>24444</v>
      </c>
      <c r="M1987" s="73">
        <v>48433.666009</v>
      </c>
      <c r="N1987" s="73">
        <v>10780</v>
      </c>
      <c r="O1987" s="73">
        <v>68600</v>
      </c>
      <c r="P1987" s="73">
        <v>2709</v>
      </c>
      <c r="Q1987" s="73">
        <v>51686.700615000002</v>
      </c>
      <c r="R1987" s="73">
        <v>19000</v>
      </c>
      <c r="S1987" s="73">
        <v>41868</v>
      </c>
      <c r="T1987" s="73">
        <v>4097</v>
      </c>
      <c r="U1987" s="73">
        <v>27529.264091000001</v>
      </c>
      <c r="V1987" s="73">
        <v>5534</v>
      </c>
      <c r="W1987" s="73">
        <v>89830</v>
      </c>
      <c r="X1987" s="73">
        <v>1077</v>
      </c>
      <c r="Y1987" s="73">
        <v>40493.308343999997</v>
      </c>
      <c r="Z1987" s="73">
        <v>552</v>
      </c>
      <c r="AA1987" s="73">
        <v>363097</v>
      </c>
      <c r="AB1987" s="73">
        <v>9080</v>
      </c>
      <c r="AC1987" s="73">
        <v>30892.031755</v>
      </c>
      <c r="AD1987" s="75">
        <f t="shared" si="93"/>
        <v>1296699926.9048231</v>
      </c>
      <c r="AE1987" s="74">
        <f t="shared" si="94"/>
        <v>28541</v>
      </c>
      <c r="AF1987" s="75">
        <f t="shared" si="95"/>
        <v>45432.883462556427</v>
      </c>
    </row>
    <row r="1988" spans="1:32">
      <c r="A1988" s="69" t="s">
        <v>6324</v>
      </c>
      <c r="B1988" s="71" t="s">
        <v>6325</v>
      </c>
      <c r="C1988" s="71"/>
      <c r="D1988" s="72" t="s">
        <v>1215</v>
      </c>
      <c r="E1988" s="71" t="s">
        <v>3324</v>
      </c>
      <c r="F1988" s="71" t="s">
        <v>3325</v>
      </c>
      <c r="G1988" s="71"/>
      <c r="H1988" s="71" t="s">
        <v>1611</v>
      </c>
      <c r="I1988" s="71" t="s">
        <v>1215</v>
      </c>
      <c r="J1988" s="73">
        <v>42770</v>
      </c>
      <c r="K1988" s="73">
        <v>69302</v>
      </c>
      <c r="L1988" s="73">
        <v>17741</v>
      </c>
      <c r="M1988" s="73">
        <v>61479.651199</v>
      </c>
      <c r="N1988" s="73">
        <v>11360</v>
      </c>
      <c r="O1988" s="73">
        <v>123139</v>
      </c>
      <c r="P1988" s="73">
        <v>2575</v>
      </c>
      <c r="Q1988" s="73">
        <v>63520.633908999996</v>
      </c>
      <c r="R1988" s="73">
        <v>45000</v>
      </c>
      <c r="S1988" s="73">
        <v>45000</v>
      </c>
      <c r="T1988" s="73">
        <v>4361</v>
      </c>
      <c r="U1988" s="73">
        <v>46845.987153000002</v>
      </c>
      <c r="V1988" s="73">
        <v>31629</v>
      </c>
      <c r="W1988" s="73">
        <v>94602</v>
      </c>
      <c r="X1988" s="73">
        <v>3476</v>
      </c>
      <c r="Y1988" s="73">
        <v>58396.811050999997</v>
      </c>
      <c r="Z1988" s="73">
        <v>61</v>
      </c>
      <c r="AA1988" s="73">
        <v>1946321</v>
      </c>
      <c r="AB1988" s="73">
        <v>5901.8614200000002</v>
      </c>
      <c r="AC1988" s="73">
        <v>47025.087223000002</v>
      </c>
      <c r="AD1988" s="75">
        <f t="shared" si="93"/>
        <v>1295005841.8956919</v>
      </c>
      <c r="AE1988" s="74">
        <f t="shared" si="94"/>
        <v>22102</v>
      </c>
      <c r="AF1988" s="75">
        <f t="shared" si="95"/>
        <v>58592.246941258345</v>
      </c>
    </row>
    <row r="1989" spans="1:32">
      <c r="A1989" s="69" t="s">
        <v>6326</v>
      </c>
      <c r="B1989" s="71" t="s">
        <v>6327</v>
      </c>
      <c r="C1989" s="71"/>
      <c r="D1989" s="72" t="s">
        <v>1219</v>
      </c>
      <c r="E1989" s="71" t="s">
        <v>6328</v>
      </c>
      <c r="F1989" s="71" t="s">
        <v>4148</v>
      </c>
      <c r="G1989" s="71"/>
      <c r="H1989" s="71" t="s">
        <v>1611</v>
      </c>
      <c r="I1989" s="71" t="s">
        <v>1215</v>
      </c>
      <c r="J1989" s="73">
        <v>29760</v>
      </c>
      <c r="K1989" s="73">
        <v>34200</v>
      </c>
      <c r="L1989" s="73">
        <v>33684</v>
      </c>
      <c r="M1989" s="73">
        <v>33231.794672999997</v>
      </c>
      <c r="N1989" s="73">
        <v>10000</v>
      </c>
      <c r="O1989" s="73">
        <v>115584</v>
      </c>
      <c r="P1989" s="73">
        <v>852</v>
      </c>
      <c r="Q1989" s="73">
        <v>38423.733917999998</v>
      </c>
      <c r="R1989" s="73">
        <v>11000</v>
      </c>
      <c r="S1989" s="73">
        <v>30000</v>
      </c>
      <c r="T1989" s="73">
        <v>8983</v>
      </c>
      <c r="U1989" s="73">
        <v>19406.704882000002</v>
      </c>
      <c r="V1989" s="73">
        <v>11000</v>
      </c>
      <c r="W1989" s="73">
        <v>53404</v>
      </c>
      <c r="X1989" s="73">
        <v>4534</v>
      </c>
      <c r="Y1989" s="73">
        <v>30449.811641</v>
      </c>
      <c r="Z1989" s="73">
        <v>12100</v>
      </c>
      <c r="AA1989" s="73">
        <v>59739</v>
      </c>
      <c r="AB1989" s="73">
        <v>8160</v>
      </c>
      <c r="AC1989" s="73">
        <v>32005.486540000002</v>
      </c>
      <c r="AD1989" s="75">
        <f t="shared" si="93"/>
        <v>1293710201.7203379</v>
      </c>
      <c r="AE1989" s="74">
        <f t="shared" si="94"/>
        <v>42667</v>
      </c>
      <c r="AF1989" s="75">
        <f t="shared" si="95"/>
        <v>30321.09596925816</v>
      </c>
    </row>
    <row r="1990" spans="1:32">
      <c r="A1990" s="69" t="s">
        <v>6329</v>
      </c>
      <c r="B1990" s="71" t="s">
        <v>6330</v>
      </c>
      <c r="C1990" s="71"/>
      <c r="D1990" s="72" t="s">
        <v>1215</v>
      </c>
      <c r="E1990" s="71" t="s">
        <v>6331</v>
      </c>
      <c r="F1990" s="71" t="s">
        <v>6332</v>
      </c>
      <c r="G1990" s="71"/>
      <c r="H1990" s="71" t="s">
        <v>1224</v>
      </c>
      <c r="I1990" s="71" t="s">
        <v>1219</v>
      </c>
      <c r="J1990" s="73">
        <v>59999</v>
      </c>
      <c r="K1990" s="73">
        <v>62999</v>
      </c>
      <c r="L1990" s="73">
        <v>249</v>
      </c>
      <c r="M1990" s="73">
        <v>62384.522085999997</v>
      </c>
      <c r="N1990" s="73">
        <v>12228</v>
      </c>
      <c r="O1990" s="73">
        <v>68885</v>
      </c>
      <c r="P1990" s="73">
        <v>12196</v>
      </c>
      <c r="Q1990" s="73">
        <v>16246.320103</v>
      </c>
      <c r="R1990" s="73">
        <v>12228</v>
      </c>
      <c r="S1990" s="73">
        <v>16425</v>
      </c>
      <c r="T1990" s="73">
        <v>85617</v>
      </c>
      <c r="U1990" s="73">
        <v>14915.429325999999</v>
      </c>
      <c r="V1990" s="73">
        <v>0.32</v>
      </c>
      <c r="W1990" s="73">
        <v>70555</v>
      </c>
      <c r="X1990" s="73">
        <v>69351</v>
      </c>
      <c r="Y1990" s="73">
        <v>17582.024425</v>
      </c>
      <c r="Z1990" s="73">
        <v>0</v>
      </c>
      <c r="AA1990" s="73">
        <v>695960</v>
      </c>
      <c r="AB1990" s="73">
        <v>69438</v>
      </c>
      <c r="AC1990" s="73">
        <v>18963.556280000001</v>
      </c>
      <c r="AD1990" s="75">
        <f t="shared" si="93"/>
        <v>1292548058.6035559</v>
      </c>
      <c r="AE1990" s="74">
        <f t="shared" si="94"/>
        <v>85866</v>
      </c>
      <c r="AF1990" s="75">
        <f t="shared" si="95"/>
        <v>15053.083392769617</v>
      </c>
    </row>
    <row r="1991" spans="1:32">
      <c r="A1991" s="69" t="s">
        <v>6333</v>
      </c>
      <c r="B1991" s="71" t="s">
        <v>6334</v>
      </c>
      <c r="C1991" s="71"/>
      <c r="D1991" s="72" t="s">
        <v>1219</v>
      </c>
      <c r="E1991" s="71" t="s">
        <v>2871</v>
      </c>
      <c r="F1991" s="71" t="s">
        <v>2872</v>
      </c>
      <c r="G1991" s="71"/>
      <c r="H1991" s="71" t="s">
        <v>1237</v>
      </c>
      <c r="I1991" s="71" t="s">
        <v>1215</v>
      </c>
      <c r="J1991" s="73">
        <v>823</v>
      </c>
      <c r="K1991" s="73">
        <v>38035</v>
      </c>
      <c r="L1991" s="73">
        <v>39220</v>
      </c>
      <c r="M1991" s="73">
        <v>27333.500223999999</v>
      </c>
      <c r="N1991" s="73">
        <v>0</v>
      </c>
      <c r="O1991" s="73">
        <v>491384</v>
      </c>
      <c r="P1991" s="73">
        <v>3026</v>
      </c>
      <c r="Q1991" s="73">
        <v>21230.667464999999</v>
      </c>
      <c r="R1991" s="73">
        <v>12450</v>
      </c>
      <c r="S1991" s="73">
        <v>18400</v>
      </c>
      <c r="T1991" s="73">
        <v>14745</v>
      </c>
      <c r="U1991" s="73">
        <v>14954.786496999999</v>
      </c>
      <c r="V1991" s="73">
        <v>74</v>
      </c>
      <c r="W1991" s="73">
        <v>65430</v>
      </c>
      <c r="X1991" s="73">
        <v>40902.999669999997</v>
      </c>
      <c r="Y1991" s="73">
        <v>2163.6295049999999</v>
      </c>
      <c r="Z1991" s="73">
        <v>391</v>
      </c>
      <c r="AA1991" s="73">
        <v>47100</v>
      </c>
      <c r="AB1991" s="73">
        <v>19570.7</v>
      </c>
      <c r="AC1991" s="73">
        <v>1984.034703</v>
      </c>
      <c r="AD1991" s="75">
        <f t="shared" si="93"/>
        <v>1292528205.6835449</v>
      </c>
      <c r="AE1991" s="74">
        <f t="shared" si="94"/>
        <v>53965</v>
      </c>
      <c r="AF1991" s="75">
        <f t="shared" si="95"/>
        <v>23951.231458974242</v>
      </c>
    </row>
    <row r="1992" spans="1:32">
      <c r="A1992" s="69" t="s">
        <v>6335</v>
      </c>
      <c r="B1992" s="71" t="s">
        <v>6336</v>
      </c>
      <c r="C1992" s="71"/>
      <c r="D1992" s="72" t="s">
        <v>1219</v>
      </c>
      <c r="E1992" s="71" t="s">
        <v>4166</v>
      </c>
      <c r="F1992" s="71" t="s">
        <v>4167</v>
      </c>
      <c r="G1992" s="71"/>
      <c r="H1992" s="71" t="s">
        <v>1237</v>
      </c>
      <c r="I1992" s="71" t="s">
        <v>1215</v>
      </c>
      <c r="J1992" s="73">
        <v>9000</v>
      </c>
      <c r="K1992" s="73">
        <v>50594</v>
      </c>
      <c r="L1992" s="73">
        <v>30407</v>
      </c>
      <c r="M1992" s="73">
        <v>42489.646491</v>
      </c>
      <c r="N1992" s="73">
        <v>0</v>
      </c>
      <c r="O1992" s="73">
        <v>57033</v>
      </c>
      <c r="P1992" s="73">
        <v>2586</v>
      </c>
      <c r="Q1992" s="73">
        <v>45689.361753999998</v>
      </c>
      <c r="R1992" s="73">
        <v>0</v>
      </c>
      <c r="S1992" s="73">
        <v>0</v>
      </c>
      <c r="T1992" s="73">
        <v>0</v>
      </c>
      <c r="U1992" s="73">
        <v>0</v>
      </c>
      <c r="V1992" s="73">
        <v>6720</v>
      </c>
      <c r="W1992" s="73">
        <v>49950</v>
      </c>
      <c r="X1992" s="73">
        <v>1103</v>
      </c>
      <c r="Y1992" s="73">
        <v>41405.872707000002</v>
      </c>
      <c r="Z1992" s="73">
        <v>10</v>
      </c>
      <c r="AA1992" s="73">
        <v>782646</v>
      </c>
      <c r="AB1992" s="73">
        <v>9588</v>
      </c>
      <c r="AC1992" s="73">
        <v>10623.863719000001</v>
      </c>
      <c r="AD1992" s="75">
        <f t="shared" si="93"/>
        <v>1291982680.8518369</v>
      </c>
      <c r="AE1992" s="74">
        <f t="shared" si="94"/>
        <v>30407</v>
      </c>
      <c r="AF1992" s="75">
        <f t="shared" si="95"/>
        <v>42489.646491</v>
      </c>
    </row>
    <row r="1993" spans="1:32">
      <c r="A1993" s="69" t="s">
        <v>6337</v>
      </c>
      <c r="B1993" s="71" t="s">
        <v>6338</v>
      </c>
      <c r="C1993" s="71"/>
      <c r="D1993" s="72" t="s">
        <v>1219</v>
      </c>
      <c r="E1993" s="71" t="s">
        <v>4075</v>
      </c>
      <c r="F1993" s="71" t="s">
        <v>4076</v>
      </c>
      <c r="G1993" s="71"/>
      <c r="H1993" s="71" t="s">
        <v>1237</v>
      </c>
      <c r="I1993" s="71" t="s">
        <v>1215</v>
      </c>
      <c r="J1993" s="73">
        <v>29938</v>
      </c>
      <c r="K1993" s="73">
        <v>46059</v>
      </c>
      <c r="L1993" s="73">
        <v>28277</v>
      </c>
      <c r="M1993" s="73">
        <v>40242.331147999997</v>
      </c>
      <c r="N1993" s="73">
        <v>217</v>
      </c>
      <c r="O1993" s="73">
        <v>84210</v>
      </c>
      <c r="P1993" s="73">
        <v>2875</v>
      </c>
      <c r="Q1993" s="73">
        <v>2432.4163440000002</v>
      </c>
      <c r="R1993" s="73">
        <v>4050</v>
      </c>
      <c r="S1993" s="73">
        <v>16260</v>
      </c>
      <c r="T1993" s="73">
        <v>27997</v>
      </c>
      <c r="U1993" s="73">
        <v>5491.3602119999996</v>
      </c>
      <c r="V1993" s="73">
        <v>166</v>
      </c>
      <c r="W1993" s="73">
        <v>52000</v>
      </c>
      <c r="X1993" s="73">
        <v>11946.5</v>
      </c>
      <c r="Y1993" s="73">
        <v>413.81868700000001</v>
      </c>
      <c r="Z1993" s="73">
        <v>142</v>
      </c>
      <c r="AA1993" s="73">
        <v>269397</v>
      </c>
      <c r="AB1993" s="73">
        <v>4096</v>
      </c>
      <c r="AC1993" s="73">
        <v>1441.4592379999999</v>
      </c>
      <c r="AD1993" s="75">
        <f t="shared" si="93"/>
        <v>1291674009.72736</v>
      </c>
      <c r="AE1993" s="74">
        <f t="shared" si="94"/>
        <v>56274</v>
      </c>
      <c r="AF1993" s="75">
        <f t="shared" si="95"/>
        <v>22953.300098222269</v>
      </c>
    </row>
    <row r="1994" spans="1:32">
      <c r="A1994" s="69" t="s">
        <v>6339</v>
      </c>
      <c r="B1994" s="71" t="s">
        <v>6340</v>
      </c>
      <c r="C1994" s="71"/>
      <c r="D1994" s="72" t="s">
        <v>1215</v>
      </c>
      <c r="E1994" s="71" t="s">
        <v>6341</v>
      </c>
      <c r="F1994" s="71" t="s">
        <v>6342</v>
      </c>
      <c r="G1994" s="71"/>
      <c r="H1994" s="71" t="s">
        <v>1237</v>
      </c>
      <c r="I1994" s="71" t="s">
        <v>1215</v>
      </c>
      <c r="J1994" s="73">
        <v>78726</v>
      </c>
      <c r="K1994" s="73">
        <v>115131</v>
      </c>
      <c r="L1994" s="73">
        <v>7962</v>
      </c>
      <c r="M1994" s="73">
        <v>97207.407305999994</v>
      </c>
      <c r="N1994" s="73">
        <v>0</v>
      </c>
      <c r="O1994" s="73">
        <v>138677</v>
      </c>
      <c r="P1994" s="73">
        <v>11187</v>
      </c>
      <c r="Q1994" s="73">
        <v>15786.219422</v>
      </c>
      <c r="R1994" s="73">
        <v>78951</v>
      </c>
      <c r="S1994" s="73">
        <v>97290</v>
      </c>
      <c r="T1994" s="73">
        <v>6180</v>
      </c>
      <c r="U1994" s="73">
        <v>83602.712291999997</v>
      </c>
      <c r="V1994" s="73">
        <v>4.2549999999999999</v>
      </c>
      <c r="W1994" s="73">
        <v>147420</v>
      </c>
      <c r="X1994" s="73">
        <v>70147.03</v>
      </c>
      <c r="Y1994" s="73">
        <v>5093.882732</v>
      </c>
      <c r="Z1994" s="73">
        <v>1453</v>
      </c>
      <c r="AA1994" s="73">
        <v>147420</v>
      </c>
      <c r="AB1994" s="73">
        <v>95021</v>
      </c>
      <c r="AC1994" s="73">
        <v>5493.6763639999999</v>
      </c>
      <c r="AD1994" s="75">
        <f t="shared" si="93"/>
        <v>1290630138.934932</v>
      </c>
      <c r="AE1994" s="74">
        <f t="shared" si="94"/>
        <v>14142</v>
      </c>
      <c r="AF1994" s="75">
        <f t="shared" si="95"/>
        <v>91262.207533229535</v>
      </c>
    </row>
    <row r="1995" spans="1:32">
      <c r="A1995" s="69" t="s">
        <v>6343</v>
      </c>
      <c r="B1995" s="71" t="s">
        <v>6344</v>
      </c>
      <c r="C1995" s="71"/>
      <c r="D1995" s="72" t="s">
        <v>1219</v>
      </c>
      <c r="E1995" s="71" t="s">
        <v>5951</v>
      </c>
      <c r="F1995" s="71" t="s">
        <v>5952</v>
      </c>
      <c r="G1995" s="71"/>
      <c r="H1995" s="71" t="s">
        <v>1237</v>
      </c>
      <c r="I1995" s="71" t="s">
        <v>1219</v>
      </c>
      <c r="J1995" s="73">
        <v>3257</v>
      </c>
      <c r="K1995" s="73">
        <v>4437</v>
      </c>
      <c r="L1995" s="73">
        <v>160298</v>
      </c>
      <c r="M1995" s="73">
        <v>3761.619623</v>
      </c>
      <c r="N1995" s="73">
        <v>11</v>
      </c>
      <c r="O1995" s="73">
        <v>7700</v>
      </c>
      <c r="P1995" s="73">
        <v>31650</v>
      </c>
      <c r="Q1995" s="73">
        <v>1190.3772750000001</v>
      </c>
      <c r="R1995" s="73">
        <v>617</v>
      </c>
      <c r="S1995" s="73">
        <v>1539</v>
      </c>
      <c r="T1995" s="73">
        <v>816356</v>
      </c>
      <c r="U1995" s="73">
        <v>842.07369700000004</v>
      </c>
      <c r="V1995" s="73">
        <v>570</v>
      </c>
      <c r="W1995" s="73">
        <v>7290</v>
      </c>
      <c r="X1995" s="73">
        <v>57790</v>
      </c>
      <c r="Y1995" s="73">
        <v>1070.0473179999999</v>
      </c>
      <c r="Z1995" s="73">
        <v>0</v>
      </c>
      <c r="AA1995" s="73">
        <v>2185200</v>
      </c>
      <c r="AB1995" s="73">
        <v>198991.78</v>
      </c>
      <c r="AC1995" s="73">
        <v>2302.9949329999999</v>
      </c>
      <c r="AD1995" s="75">
        <f t="shared" si="93"/>
        <v>1290412017.3157859</v>
      </c>
      <c r="AE1995" s="74">
        <f t="shared" si="94"/>
        <v>976654</v>
      </c>
      <c r="AF1995" s="75">
        <f t="shared" si="95"/>
        <v>1321.2581091315715</v>
      </c>
    </row>
    <row r="1996" spans="1:32">
      <c r="A1996" s="69" t="s">
        <v>65</v>
      </c>
      <c r="B1996" s="71" t="s">
        <v>5500</v>
      </c>
      <c r="C1996" s="71"/>
      <c r="D1996" s="72" t="s">
        <v>1215</v>
      </c>
      <c r="E1996" s="71" t="s">
        <v>5501</v>
      </c>
      <c r="F1996" s="71" t="s">
        <v>5502</v>
      </c>
      <c r="G1996" s="71"/>
      <c r="H1996" s="71" t="s">
        <v>1224</v>
      </c>
      <c r="I1996" s="71" t="s">
        <v>1215</v>
      </c>
      <c r="J1996" s="73">
        <v>0</v>
      </c>
      <c r="K1996" s="73">
        <v>0</v>
      </c>
      <c r="L1996" s="73">
        <v>0</v>
      </c>
      <c r="M1996" s="73">
        <v>0</v>
      </c>
      <c r="N1996" s="73">
        <v>0</v>
      </c>
      <c r="O1996" s="73">
        <v>0</v>
      </c>
      <c r="P1996" s="73">
        <v>0</v>
      </c>
      <c r="Q1996" s="73">
        <v>0</v>
      </c>
      <c r="R1996" s="73">
        <v>11824020</v>
      </c>
      <c r="S1996" s="73">
        <v>13597623</v>
      </c>
      <c r="T1996" s="73">
        <v>95</v>
      </c>
      <c r="U1996" s="73">
        <v>13572730.326314</v>
      </c>
      <c r="V1996" s="73">
        <v>0</v>
      </c>
      <c r="W1996" s="73">
        <v>0</v>
      </c>
      <c r="X1996" s="73">
        <v>0</v>
      </c>
      <c r="Y1996" s="73">
        <v>0</v>
      </c>
      <c r="Z1996" s="73">
        <v>0</v>
      </c>
      <c r="AA1996" s="73">
        <v>0</v>
      </c>
      <c r="AB1996" s="73">
        <v>0</v>
      </c>
      <c r="AC1996" s="73">
        <v>0</v>
      </c>
      <c r="AD1996" s="75">
        <f t="shared" si="93"/>
        <v>1289409380.99983</v>
      </c>
      <c r="AE1996" s="74">
        <f t="shared" si="94"/>
        <v>95</v>
      </c>
      <c r="AF1996" s="75">
        <f t="shared" si="95"/>
        <v>13572730.326314</v>
      </c>
    </row>
    <row r="1997" spans="1:32">
      <c r="A1997" s="69" t="s">
        <v>6345</v>
      </c>
      <c r="B1997" s="71" t="s">
        <v>4093</v>
      </c>
      <c r="C1997" s="71"/>
      <c r="D1997" s="72" t="s">
        <v>1219</v>
      </c>
      <c r="E1997" s="71" t="s">
        <v>1643</v>
      </c>
      <c r="F1997" s="71" t="s">
        <v>1644</v>
      </c>
      <c r="G1997" s="71"/>
      <c r="H1997" s="71" t="s">
        <v>1237</v>
      </c>
      <c r="I1997" s="71" t="s">
        <v>1219</v>
      </c>
      <c r="J1997" s="73">
        <v>7792</v>
      </c>
      <c r="K1997" s="73">
        <v>10182</v>
      </c>
      <c r="L1997" s="73">
        <v>137030</v>
      </c>
      <c r="M1997" s="73">
        <v>9407.7014820000004</v>
      </c>
      <c r="N1997" s="73">
        <v>0</v>
      </c>
      <c r="O1997" s="73">
        <v>2241250</v>
      </c>
      <c r="P1997" s="73">
        <v>62833</v>
      </c>
      <c r="Q1997" s="73">
        <v>5634.7339789999996</v>
      </c>
      <c r="R1997" s="73">
        <v>0</v>
      </c>
      <c r="S1997" s="73">
        <v>0</v>
      </c>
      <c r="T1997" s="73">
        <v>0</v>
      </c>
      <c r="U1997" s="73">
        <v>0</v>
      </c>
      <c r="V1997" s="73">
        <v>3666.6</v>
      </c>
      <c r="W1997" s="73">
        <v>4900</v>
      </c>
      <c r="X1997" s="73">
        <v>124</v>
      </c>
      <c r="Y1997" s="73">
        <v>4876.3435479999998</v>
      </c>
      <c r="Z1997" s="73">
        <v>0</v>
      </c>
      <c r="AA1997" s="73">
        <v>8727</v>
      </c>
      <c r="AB1997" s="73">
        <v>28871</v>
      </c>
      <c r="AC1997" s="73">
        <v>514.12590399999999</v>
      </c>
      <c r="AD1997" s="75">
        <f t="shared" si="93"/>
        <v>1289137334.07846</v>
      </c>
      <c r="AE1997" s="74">
        <f t="shared" si="94"/>
        <v>137030</v>
      </c>
      <c r="AF1997" s="75">
        <f t="shared" si="95"/>
        <v>9407.7014820000004</v>
      </c>
    </row>
    <row r="1998" spans="1:32">
      <c r="A1998" s="69" t="s">
        <v>6346</v>
      </c>
      <c r="B1998" s="71" t="s">
        <v>6347</v>
      </c>
      <c r="C1998" s="71"/>
      <c r="D1998" s="72" t="s">
        <v>1215</v>
      </c>
      <c r="E1998" s="71" t="s">
        <v>1303</v>
      </c>
      <c r="F1998" s="71" t="s">
        <v>1304</v>
      </c>
      <c r="G1998" s="71"/>
      <c r="H1998" s="71" t="s">
        <v>1237</v>
      </c>
      <c r="I1998" s="71" t="s">
        <v>1215</v>
      </c>
      <c r="J1998" s="73">
        <v>35337</v>
      </c>
      <c r="K1998" s="73">
        <v>41794</v>
      </c>
      <c r="L1998" s="73">
        <v>34727</v>
      </c>
      <c r="M1998" s="73">
        <v>37099.384742000002</v>
      </c>
      <c r="N1998" s="73">
        <v>8410.2000000000007</v>
      </c>
      <c r="O1998" s="73">
        <v>83926</v>
      </c>
      <c r="P1998" s="73">
        <v>1968</v>
      </c>
      <c r="Q1998" s="73">
        <v>37062.047047</v>
      </c>
      <c r="R1998" s="73">
        <v>26625</v>
      </c>
      <c r="S1998" s="73">
        <v>26625</v>
      </c>
      <c r="T1998" s="73">
        <v>26</v>
      </c>
      <c r="U1998" s="73">
        <v>26625</v>
      </c>
      <c r="V1998" s="73">
        <v>5589</v>
      </c>
      <c r="W1998" s="73">
        <v>44170</v>
      </c>
      <c r="X1998" s="73">
        <v>628.6</v>
      </c>
      <c r="Y1998" s="73">
        <v>12938.916636</v>
      </c>
      <c r="Z1998" s="73">
        <v>7157</v>
      </c>
      <c r="AA1998" s="73">
        <v>1997600</v>
      </c>
      <c r="AB1998" s="73">
        <v>4329.75</v>
      </c>
      <c r="AC1998" s="73">
        <v>34084.122869999999</v>
      </c>
      <c r="AD1998" s="75">
        <f t="shared" si="93"/>
        <v>1289042583.9354341</v>
      </c>
      <c r="AE1998" s="74">
        <f t="shared" si="94"/>
        <v>34753</v>
      </c>
      <c r="AF1998" s="75">
        <f t="shared" si="95"/>
        <v>37091.548468777779</v>
      </c>
    </row>
    <row r="1999" spans="1:32">
      <c r="A1999" s="69" t="s">
        <v>6348</v>
      </c>
      <c r="B1999" s="71" t="s">
        <v>6349</v>
      </c>
      <c r="C1999" s="71"/>
      <c r="D1999" s="72" t="s">
        <v>1215</v>
      </c>
      <c r="E1999" s="71" t="s">
        <v>3515</v>
      </c>
      <c r="F1999" s="71" t="s">
        <v>3516</v>
      </c>
      <c r="G1999" s="71"/>
      <c r="H1999" s="71" t="s">
        <v>1237</v>
      </c>
      <c r="I1999" s="71" t="s">
        <v>1219</v>
      </c>
      <c r="J1999" s="73">
        <v>14310</v>
      </c>
      <c r="K1999" s="73">
        <v>58314</v>
      </c>
      <c r="L1999" s="73">
        <v>22039</v>
      </c>
      <c r="M1999" s="73">
        <v>42256.942325999997</v>
      </c>
      <c r="N1999" s="73">
        <v>434</v>
      </c>
      <c r="O1999" s="73">
        <v>1325728</v>
      </c>
      <c r="P1999" s="73">
        <v>36132.066659999997</v>
      </c>
      <c r="Q1999" s="73">
        <v>3376.873932</v>
      </c>
      <c r="R1999" s="73">
        <v>14310</v>
      </c>
      <c r="S1999" s="73">
        <v>14310</v>
      </c>
      <c r="T1999" s="73">
        <v>24962</v>
      </c>
      <c r="U1999" s="73">
        <v>14310</v>
      </c>
      <c r="V1999" s="73">
        <v>335</v>
      </c>
      <c r="W1999" s="73">
        <v>62970</v>
      </c>
      <c r="X1999" s="73">
        <v>266726.86621000001</v>
      </c>
      <c r="Y1999" s="73">
        <v>843.24252899999999</v>
      </c>
      <c r="Z1999" s="73">
        <v>21</v>
      </c>
      <c r="AA1999" s="73">
        <v>1090380</v>
      </c>
      <c r="AB1999" s="73">
        <v>294492.40000000002</v>
      </c>
      <c r="AC1999" s="73">
        <v>1182.2548609999999</v>
      </c>
      <c r="AD1999" s="75">
        <f t="shared" si="93"/>
        <v>1288506971.9227138</v>
      </c>
      <c r="AE1999" s="74">
        <f t="shared" si="94"/>
        <v>47001</v>
      </c>
      <c r="AF1999" s="75">
        <f t="shared" si="95"/>
        <v>27414.458669447751</v>
      </c>
    </row>
    <row r="2000" spans="1:32">
      <c r="A2000" s="69" t="s">
        <v>6350</v>
      </c>
      <c r="B2000" s="71" t="s">
        <v>5063</v>
      </c>
      <c r="C2000" s="71"/>
      <c r="D2000" s="72" t="s">
        <v>1215</v>
      </c>
      <c r="E2000" s="71" t="s">
        <v>1653</v>
      </c>
      <c r="F2000" s="71" t="s">
        <v>1654</v>
      </c>
      <c r="G2000" s="71"/>
      <c r="H2000" s="71" t="s">
        <v>1237</v>
      </c>
      <c r="I2000" s="71" t="s">
        <v>1215</v>
      </c>
      <c r="J2000" s="73">
        <v>1421</v>
      </c>
      <c r="K2000" s="73">
        <v>113631</v>
      </c>
      <c r="L2000" s="73">
        <v>9496</v>
      </c>
      <c r="M2000" s="73">
        <v>96225.243573</v>
      </c>
      <c r="N2000" s="73">
        <v>1230</v>
      </c>
      <c r="O2000" s="73">
        <v>575160</v>
      </c>
      <c r="P2000" s="73">
        <v>11746</v>
      </c>
      <c r="Q2000" s="73">
        <v>17289.765421</v>
      </c>
      <c r="R2000" s="73">
        <v>1446</v>
      </c>
      <c r="S2000" s="73">
        <v>99904</v>
      </c>
      <c r="T2000" s="73">
        <v>5955</v>
      </c>
      <c r="U2000" s="73">
        <v>62743.873041999999</v>
      </c>
      <c r="V2000" s="73">
        <v>131</v>
      </c>
      <c r="W2000" s="73">
        <v>151200</v>
      </c>
      <c r="X2000" s="73">
        <v>6048.99863</v>
      </c>
      <c r="Y2000" s="73">
        <v>34571.444728000002</v>
      </c>
      <c r="Z2000" s="73">
        <v>131</v>
      </c>
      <c r="AA2000" s="73">
        <v>151200</v>
      </c>
      <c r="AB2000" s="73">
        <v>218084.5</v>
      </c>
      <c r="AC2000" s="73">
        <v>1959.73379</v>
      </c>
      <c r="AD2000" s="75">
        <f t="shared" si="93"/>
        <v>1287394676.9343181</v>
      </c>
      <c r="AE2000" s="74">
        <f t="shared" si="94"/>
        <v>15451</v>
      </c>
      <c r="AF2000" s="75">
        <f t="shared" si="95"/>
        <v>83321.123353460498</v>
      </c>
    </row>
    <row r="2001" spans="1:32">
      <c r="A2001" s="69" t="s">
        <v>6351</v>
      </c>
      <c r="B2001" s="71" t="s">
        <v>6352</v>
      </c>
      <c r="C2001" s="71"/>
      <c r="D2001" s="72" t="s">
        <v>1215</v>
      </c>
      <c r="E2001" s="71" t="s">
        <v>2181</v>
      </c>
      <c r="F2001" s="71" t="s">
        <v>2182</v>
      </c>
      <c r="G2001" s="71"/>
      <c r="H2001" s="71" t="s">
        <v>1611</v>
      </c>
      <c r="I2001" s="71" t="s">
        <v>1215</v>
      </c>
      <c r="J2001" s="73">
        <v>13343</v>
      </c>
      <c r="K2001" s="73">
        <v>27023</v>
      </c>
      <c r="L2001" s="73">
        <v>55305</v>
      </c>
      <c r="M2001" s="73">
        <v>23053.96931</v>
      </c>
      <c r="N2001" s="73">
        <v>0</v>
      </c>
      <c r="O2001" s="73">
        <v>76770</v>
      </c>
      <c r="P2001" s="73">
        <v>6490</v>
      </c>
      <c r="Q2001" s="73">
        <v>24601.737636000002</v>
      </c>
      <c r="R2001" s="73">
        <v>15122</v>
      </c>
      <c r="S2001" s="73">
        <v>18097</v>
      </c>
      <c r="T2001" s="73">
        <v>703</v>
      </c>
      <c r="U2001" s="73">
        <v>16506.786624</v>
      </c>
      <c r="V2001" s="73">
        <v>11875.5</v>
      </c>
      <c r="W2001" s="73">
        <v>34275</v>
      </c>
      <c r="X2001" s="73">
        <v>466</v>
      </c>
      <c r="Y2001" s="73">
        <v>18470.824973999999</v>
      </c>
      <c r="Z2001" s="73">
        <v>155</v>
      </c>
      <c r="AA2001" s="73">
        <v>34275</v>
      </c>
      <c r="AB2001" s="73">
        <v>5345</v>
      </c>
      <c r="AC2001" s="73">
        <v>22531.875157999999</v>
      </c>
      <c r="AD2001" s="75">
        <f t="shared" si="93"/>
        <v>1286604043.6862218</v>
      </c>
      <c r="AE2001" s="74">
        <f t="shared" si="94"/>
        <v>56008</v>
      </c>
      <c r="AF2001" s="75">
        <f t="shared" si="95"/>
        <v>22971.790524321914</v>
      </c>
    </row>
    <row r="2002" spans="1:32">
      <c r="A2002" s="69" t="s">
        <v>6353</v>
      </c>
      <c r="B2002" s="71" t="s">
        <v>6354</v>
      </c>
      <c r="C2002" s="71"/>
      <c r="D2002" s="72" t="s">
        <v>1215</v>
      </c>
      <c r="E2002" s="71" t="s">
        <v>1803</v>
      </c>
      <c r="F2002" s="71" t="s">
        <v>1804</v>
      </c>
      <c r="G2002" s="71"/>
      <c r="H2002" s="71" t="s">
        <v>1237</v>
      </c>
      <c r="I2002" s="71" t="s">
        <v>1215</v>
      </c>
      <c r="J2002" s="73">
        <v>14000</v>
      </c>
      <c r="K2002" s="73">
        <v>128366</v>
      </c>
      <c r="L2002" s="73">
        <v>583</v>
      </c>
      <c r="M2002" s="73">
        <v>99030.058315000002</v>
      </c>
      <c r="N2002" s="73">
        <v>990</v>
      </c>
      <c r="O2002" s="73">
        <v>130567.64</v>
      </c>
      <c r="P2002" s="73">
        <v>5254</v>
      </c>
      <c r="Q2002" s="73">
        <v>2973.1467539999999</v>
      </c>
      <c r="R2002" s="73">
        <v>1294</v>
      </c>
      <c r="S2002" s="73">
        <v>110025</v>
      </c>
      <c r="T2002" s="73">
        <v>23128</v>
      </c>
      <c r="U2002" s="73">
        <v>53132.054819999998</v>
      </c>
      <c r="V2002" s="73">
        <v>904</v>
      </c>
      <c r="W2002" s="73">
        <v>65910.600000000006</v>
      </c>
      <c r="X2002" s="73">
        <v>74336.144279999993</v>
      </c>
      <c r="Y2002" s="73">
        <v>1660.460787</v>
      </c>
      <c r="Z2002" s="73">
        <v>825</v>
      </c>
      <c r="AA2002" s="73">
        <v>65910.600000000006</v>
      </c>
      <c r="AB2002" s="73">
        <v>71134.14</v>
      </c>
      <c r="AC2002" s="73">
        <v>1361.678946</v>
      </c>
      <c r="AD2002" s="75">
        <f t="shared" si="93"/>
        <v>1286572687.8746049</v>
      </c>
      <c r="AE2002" s="74">
        <f t="shared" si="94"/>
        <v>23711</v>
      </c>
      <c r="AF2002" s="75">
        <f t="shared" si="95"/>
        <v>54260.583183948584</v>
      </c>
    </row>
    <row r="2003" spans="1:32">
      <c r="A2003" s="69" t="s">
        <v>6355</v>
      </c>
      <c r="B2003" s="71" t="s">
        <v>6356</v>
      </c>
      <c r="C2003" s="71"/>
      <c r="D2003" s="72" t="s">
        <v>1215</v>
      </c>
      <c r="E2003" s="71" t="s">
        <v>6357</v>
      </c>
      <c r="F2003" s="71" t="s">
        <v>6358</v>
      </c>
      <c r="G2003" s="71"/>
      <c r="H2003" s="71" t="s">
        <v>1237</v>
      </c>
      <c r="I2003" s="71" t="s">
        <v>1215</v>
      </c>
      <c r="J2003" s="73">
        <v>79200</v>
      </c>
      <c r="K2003" s="73">
        <v>89488</v>
      </c>
      <c r="L2003" s="73">
        <v>6570</v>
      </c>
      <c r="M2003" s="73">
        <v>80252.492389000006</v>
      </c>
      <c r="N2003" s="73">
        <v>1225.1500000000001</v>
      </c>
      <c r="O2003" s="73">
        <v>124144</v>
      </c>
      <c r="P2003" s="73">
        <v>3762.2669999999998</v>
      </c>
      <c r="Q2003" s="73">
        <v>34292.226624000003</v>
      </c>
      <c r="R2003" s="73">
        <v>3649</v>
      </c>
      <c r="S2003" s="73">
        <v>79200</v>
      </c>
      <c r="T2003" s="73">
        <v>9606</v>
      </c>
      <c r="U2003" s="73">
        <v>78964.050593000007</v>
      </c>
      <c r="V2003" s="73">
        <v>2771</v>
      </c>
      <c r="W2003" s="73">
        <v>2578500</v>
      </c>
      <c r="X2003" s="73">
        <v>74529.459149999995</v>
      </c>
      <c r="Y2003" s="73">
        <v>6409.7136570000002</v>
      </c>
      <c r="Z2003" s="73">
        <v>145</v>
      </c>
      <c r="AA2003" s="73">
        <v>313680</v>
      </c>
      <c r="AB2003" s="73">
        <v>94361.52</v>
      </c>
      <c r="AC2003" s="73">
        <v>4696.4278260000001</v>
      </c>
      <c r="AD2003" s="75">
        <f t="shared" si="93"/>
        <v>1285787544.9920881</v>
      </c>
      <c r="AE2003" s="74">
        <f t="shared" si="94"/>
        <v>16176</v>
      </c>
      <c r="AF2003" s="75">
        <f t="shared" si="95"/>
        <v>79487.360595455495</v>
      </c>
    </row>
    <row r="2004" spans="1:32">
      <c r="A2004" s="69" t="s">
        <v>6359</v>
      </c>
      <c r="B2004" s="71" t="s">
        <v>6360</v>
      </c>
      <c r="C2004" s="71"/>
      <c r="D2004" s="72" t="s">
        <v>1219</v>
      </c>
      <c r="E2004" s="71"/>
      <c r="F2004" s="71"/>
      <c r="G2004" s="71"/>
      <c r="H2004" s="71" t="s">
        <v>1237</v>
      </c>
      <c r="I2004" s="71" t="s">
        <v>1215</v>
      </c>
      <c r="J2004" s="73">
        <v>40475</v>
      </c>
      <c r="K2004" s="73">
        <v>68334</v>
      </c>
      <c r="L2004" s="73">
        <v>20161</v>
      </c>
      <c r="M2004" s="73">
        <v>58152.639197999997</v>
      </c>
      <c r="N2004" s="73">
        <v>0</v>
      </c>
      <c r="O2004" s="73">
        <v>449239</v>
      </c>
      <c r="P2004" s="73">
        <v>2397</v>
      </c>
      <c r="Q2004" s="73">
        <v>54703.552491000002</v>
      </c>
      <c r="R2004" s="73">
        <v>11160</v>
      </c>
      <c r="S2004" s="73">
        <v>53115</v>
      </c>
      <c r="T2004" s="73">
        <v>3391</v>
      </c>
      <c r="U2004" s="73">
        <v>33409.939539999999</v>
      </c>
      <c r="V2004" s="73">
        <v>781</v>
      </c>
      <c r="W2004" s="73">
        <v>984750</v>
      </c>
      <c r="X2004" s="73">
        <v>45033.81336</v>
      </c>
      <c r="Y2004" s="73">
        <v>2469.768642</v>
      </c>
      <c r="Z2004" s="73">
        <v>573</v>
      </c>
      <c r="AA2004" s="73">
        <v>66196</v>
      </c>
      <c r="AB2004" s="73">
        <v>48808.2</v>
      </c>
      <c r="AC2004" s="73">
        <v>4303.989928</v>
      </c>
      <c r="AD2004" s="75">
        <f t="shared" si="93"/>
        <v>1285708463.851018</v>
      </c>
      <c r="AE2004" s="74">
        <f t="shared" si="94"/>
        <v>23552</v>
      </c>
      <c r="AF2004" s="75">
        <f t="shared" si="95"/>
        <v>54590.203118674333</v>
      </c>
    </row>
    <row r="2005" spans="1:32">
      <c r="A2005" s="69" t="s">
        <v>6361</v>
      </c>
      <c r="B2005" s="71" t="s">
        <v>6362</v>
      </c>
      <c r="C2005" s="71"/>
      <c r="D2005" s="72" t="s">
        <v>1219</v>
      </c>
      <c r="E2005" s="71" t="s">
        <v>1492</v>
      </c>
      <c r="F2005" s="71" t="s">
        <v>1493</v>
      </c>
      <c r="G2005" s="71"/>
      <c r="H2005" s="71" t="s">
        <v>1237</v>
      </c>
      <c r="I2005" s="71" t="s">
        <v>1215</v>
      </c>
      <c r="J2005" s="73">
        <v>39462</v>
      </c>
      <c r="K2005" s="73">
        <v>46500</v>
      </c>
      <c r="L2005" s="73">
        <v>29630</v>
      </c>
      <c r="M2005" s="73">
        <v>42067.928345</v>
      </c>
      <c r="N2005" s="73">
        <v>32555</v>
      </c>
      <c r="O2005" s="73">
        <v>50891</v>
      </c>
      <c r="P2005" s="73">
        <v>109</v>
      </c>
      <c r="Q2005" s="73">
        <v>36388.779814000001</v>
      </c>
      <c r="R2005" s="73">
        <v>14700</v>
      </c>
      <c r="S2005" s="73">
        <v>40700</v>
      </c>
      <c r="T2005" s="73">
        <v>1982</v>
      </c>
      <c r="U2005" s="73">
        <v>19711.306755000001</v>
      </c>
      <c r="V2005" s="73">
        <v>828</v>
      </c>
      <c r="W2005" s="73">
        <v>2040</v>
      </c>
      <c r="X2005" s="73">
        <v>13776</v>
      </c>
      <c r="Y2005" s="73">
        <v>870.76828799999998</v>
      </c>
      <c r="Z2005" s="73">
        <v>896</v>
      </c>
      <c r="AA2005" s="73">
        <v>2514</v>
      </c>
      <c r="AB2005" s="73">
        <v>3577</v>
      </c>
      <c r="AC2005" s="73">
        <v>1517.1937370000001</v>
      </c>
      <c r="AD2005" s="75">
        <f t="shared" si="93"/>
        <v>1285540526.85076</v>
      </c>
      <c r="AE2005" s="74">
        <f t="shared" si="94"/>
        <v>31612</v>
      </c>
      <c r="AF2005" s="75">
        <f t="shared" si="95"/>
        <v>40666.219373995948</v>
      </c>
    </row>
    <row r="2006" spans="1:32">
      <c r="A2006" s="69" t="s">
        <v>6363</v>
      </c>
      <c r="B2006" s="71" t="s">
        <v>6364</v>
      </c>
      <c r="C2006" s="71"/>
      <c r="D2006" s="72" t="s">
        <v>1219</v>
      </c>
      <c r="E2006" s="71" t="s">
        <v>4725</v>
      </c>
      <c r="F2006" s="71" t="s">
        <v>4726</v>
      </c>
      <c r="G2006" s="71"/>
      <c r="H2006" s="71" t="s">
        <v>1237</v>
      </c>
      <c r="I2006" s="71" t="s">
        <v>1219</v>
      </c>
      <c r="J2006" s="73">
        <v>0</v>
      </c>
      <c r="K2006" s="73">
        <v>0</v>
      </c>
      <c r="L2006" s="73">
        <v>0</v>
      </c>
      <c r="M2006" s="73">
        <v>0</v>
      </c>
      <c r="N2006" s="73">
        <v>398</v>
      </c>
      <c r="O2006" s="73">
        <v>53340</v>
      </c>
      <c r="P2006" s="73">
        <v>36964.550000000003</v>
      </c>
      <c r="Q2006" s="73">
        <v>4270.5215330000001</v>
      </c>
      <c r="R2006" s="73">
        <v>15000</v>
      </c>
      <c r="S2006" s="73">
        <v>31200</v>
      </c>
      <c r="T2006" s="73">
        <v>51983</v>
      </c>
      <c r="U2006" s="73">
        <v>24728.751316000002</v>
      </c>
      <c r="V2006" s="73">
        <v>286</v>
      </c>
      <c r="W2006" s="73">
        <v>244200</v>
      </c>
      <c r="X2006" s="73">
        <v>95425.20998</v>
      </c>
      <c r="Y2006" s="73">
        <v>5105.2606830000004</v>
      </c>
      <c r="Z2006" s="73">
        <v>9</v>
      </c>
      <c r="AA2006" s="73">
        <v>79800</v>
      </c>
      <c r="AB2006" s="73">
        <v>459623.283</v>
      </c>
      <c r="AC2006" s="73">
        <v>1598.0928220000001</v>
      </c>
      <c r="AD2006" s="75">
        <f t="shared" si="93"/>
        <v>1285474679.6596282</v>
      </c>
      <c r="AE2006" s="74">
        <f t="shared" si="94"/>
        <v>51983</v>
      </c>
      <c r="AF2006" s="75">
        <f t="shared" si="95"/>
        <v>24728.751316000002</v>
      </c>
    </row>
    <row r="2007" spans="1:32">
      <c r="A2007" s="69" t="s">
        <v>6365</v>
      </c>
      <c r="B2007" s="71" t="s">
        <v>6366</v>
      </c>
      <c r="C2007" s="71"/>
      <c r="D2007" s="72" t="s">
        <v>1219</v>
      </c>
      <c r="E2007" s="71" t="s">
        <v>2985</v>
      </c>
      <c r="F2007" s="71" t="s">
        <v>2986</v>
      </c>
      <c r="G2007" s="71"/>
      <c r="H2007" s="71" t="s">
        <v>1237</v>
      </c>
      <c r="I2007" s="71" t="s">
        <v>1215</v>
      </c>
      <c r="J2007" s="73">
        <v>36400</v>
      </c>
      <c r="K2007" s="73">
        <v>213691</v>
      </c>
      <c r="L2007" s="73">
        <v>2380</v>
      </c>
      <c r="M2007" s="73">
        <v>62502.794529999999</v>
      </c>
      <c r="N2007" s="73">
        <v>1724</v>
      </c>
      <c r="O2007" s="73">
        <v>199814</v>
      </c>
      <c r="P2007" s="73">
        <v>414</v>
      </c>
      <c r="Q2007" s="73">
        <v>11085.907230999999</v>
      </c>
      <c r="R2007" s="73">
        <v>2429</v>
      </c>
      <c r="S2007" s="73">
        <v>160816</v>
      </c>
      <c r="T2007" s="73">
        <v>27142</v>
      </c>
      <c r="U2007" s="73">
        <v>41869.575118000001</v>
      </c>
      <c r="V2007" s="73">
        <v>1060</v>
      </c>
      <c r="W2007" s="73">
        <v>83076</v>
      </c>
      <c r="X2007" s="73">
        <v>135175.03664999999</v>
      </c>
      <c r="Y2007" s="73">
        <v>2433.7427710000002</v>
      </c>
      <c r="Z2007" s="73">
        <v>1200</v>
      </c>
      <c r="AA2007" s="73">
        <v>83076</v>
      </c>
      <c r="AB2007" s="73">
        <v>344508.99998999998</v>
      </c>
      <c r="AC2007" s="73">
        <v>2204.2803859999999</v>
      </c>
      <c r="AD2007" s="75">
        <f t="shared" si="93"/>
        <v>1285180658.834156</v>
      </c>
      <c r="AE2007" s="74">
        <f t="shared" si="94"/>
        <v>29522</v>
      </c>
      <c r="AF2007" s="75">
        <f t="shared" si="95"/>
        <v>43532.980788366505</v>
      </c>
    </row>
    <row r="2008" spans="1:32">
      <c r="A2008" s="69" t="s">
        <v>6367</v>
      </c>
      <c r="B2008" s="71" t="s">
        <v>2125</v>
      </c>
      <c r="C2008" s="71"/>
      <c r="D2008" s="72" t="s">
        <v>1219</v>
      </c>
      <c r="E2008" s="71" t="s">
        <v>2126</v>
      </c>
      <c r="F2008" s="71" t="s">
        <v>2127</v>
      </c>
      <c r="G2008" s="71"/>
      <c r="H2008" s="71" t="s">
        <v>2128</v>
      </c>
      <c r="I2008" s="71" t="s">
        <v>1215</v>
      </c>
      <c r="J2008" s="73">
        <v>8502</v>
      </c>
      <c r="K2008" s="73">
        <v>13311</v>
      </c>
      <c r="L2008" s="73">
        <v>135683</v>
      </c>
      <c r="M2008" s="73">
        <v>9402.1383700000006</v>
      </c>
      <c r="N2008" s="73">
        <v>0</v>
      </c>
      <c r="O2008" s="73">
        <v>242496</v>
      </c>
      <c r="P2008" s="73">
        <v>11939</v>
      </c>
      <c r="Q2008" s="73">
        <v>9675.9418929999993</v>
      </c>
      <c r="R2008" s="73">
        <v>9169</v>
      </c>
      <c r="S2008" s="73">
        <v>9169</v>
      </c>
      <c r="T2008" s="73">
        <v>1023</v>
      </c>
      <c r="U2008" s="73">
        <v>9169</v>
      </c>
      <c r="V2008" s="73">
        <v>1117</v>
      </c>
      <c r="W2008" s="73">
        <v>12068</v>
      </c>
      <c r="X2008" s="73">
        <v>12.833320000000001</v>
      </c>
      <c r="Y2008" s="73">
        <v>9783.7447680000005</v>
      </c>
      <c r="Z2008" s="73">
        <v>650</v>
      </c>
      <c r="AA2008" s="73">
        <v>11332.8</v>
      </c>
      <c r="AB2008" s="73">
        <v>3393</v>
      </c>
      <c r="AC2008" s="73">
        <v>7027.0698490000004</v>
      </c>
      <c r="AD2008" s="75">
        <f t="shared" si="93"/>
        <v>1285090227.4567101</v>
      </c>
      <c r="AE2008" s="74">
        <f t="shared" si="94"/>
        <v>136706</v>
      </c>
      <c r="AF2008" s="75">
        <f t="shared" si="95"/>
        <v>9400.3937461172882</v>
      </c>
    </row>
    <row r="2009" spans="1:32">
      <c r="A2009" s="69" t="s">
        <v>6368</v>
      </c>
      <c r="B2009" s="71" t="s">
        <v>6369</v>
      </c>
      <c r="C2009" s="71"/>
      <c r="D2009" s="72" t="s">
        <v>1215</v>
      </c>
      <c r="E2009" s="71"/>
      <c r="F2009" s="71"/>
      <c r="G2009" s="71"/>
      <c r="H2009" s="71" t="s">
        <v>1237</v>
      </c>
      <c r="I2009" s="71" t="s">
        <v>1215</v>
      </c>
      <c r="J2009" s="73">
        <v>28560</v>
      </c>
      <c r="K2009" s="73">
        <v>42603</v>
      </c>
      <c r="L2009" s="73">
        <v>16484</v>
      </c>
      <c r="M2009" s="73">
        <v>36967.004545000003</v>
      </c>
      <c r="N2009" s="73">
        <v>1095</v>
      </c>
      <c r="O2009" s="73">
        <v>1045872</v>
      </c>
      <c r="P2009" s="73">
        <v>9367.8572899999999</v>
      </c>
      <c r="Q2009" s="73">
        <v>22946.371386999999</v>
      </c>
      <c r="R2009" s="73">
        <v>27860</v>
      </c>
      <c r="S2009" s="73">
        <v>38548</v>
      </c>
      <c r="T2009" s="73">
        <v>22113</v>
      </c>
      <c r="U2009" s="73">
        <v>30553.903444</v>
      </c>
      <c r="V2009" s="73">
        <v>267</v>
      </c>
      <c r="W2009" s="73">
        <v>67947</v>
      </c>
      <c r="X2009" s="73">
        <v>255934.28171000001</v>
      </c>
      <c r="Y2009" s="73">
        <v>1986.4804039999999</v>
      </c>
      <c r="Z2009" s="73">
        <v>927</v>
      </c>
      <c r="AA2009" s="73">
        <v>703360</v>
      </c>
      <c r="AB2009" s="73">
        <v>414360.59856999997</v>
      </c>
      <c r="AC2009" s="73">
        <v>1725.537572</v>
      </c>
      <c r="AD2009" s="75">
        <f t="shared" si="93"/>
        <v>1285002569.776952</v>
      </c>
      <c r="AE2009" s="74">
        <f t="shared" si="94"/>
        <v>38597</v>
      </c>
      <c r="AF2009" s="75">
        <f t="shared" si="95"/>
        <v>33292.809539004382</v>
      </c>
    </row>
    <row r="2010" spans="1:32">
      <c r="A2010" s="69" t="s">
        <v>6370</v>
      </c>
      <c r="B2010" s="71" t="s">
        <v>6371</v>
      </c>
      <c r="C2010" s="71"/>
      <c r="D2010" s="72" t="s">
        <v>1219</v>
      </c>
      <c r="E2010" s="71" t="s">
        <v>3159</v>
      </c>
      <c r="F2010" s="71" t="s">
        <v>3160</v>
      </c>
      <c r="G2010" s="71"/>
      <c r="H2010" s="71" t="s">
        <v>1611</v>
      </c>
      <c r="I2010" s="71" t="s">
        <v>1215</v>
      </c>
      <c r="J2010" s="73">
        <v>12376</v>
      </c>
      <c r="K2010" s="73">
        <v>49824</v>
      </c>
      <c r="L2010" s="73">
        <v>28592</v>
      </c>
      <c r="M2010" s="73">
        <v>43559.615690999999</v>
      </c>
      <c r="N2010" s="73">
        <v>11459</v>
      </c>
      <c r="O2010" s="73">
        <v>107188</v>
      </c>
      <c r="P2010" s="73">
        <v>1591</v>
      </c>
      <c r="Q2010" s="73">
        <v>46092.618898000001</v>
      </c>
      <c r="R2010" s="73">
        <v>11911</v>
      </c>
      <c r="S2010" s="73">
        <v>17400</v>
      </c>
      <c r="T2010" s="73">
        <v>3073</v>
      </c>
      <c r="U2010" s="73">
        <v>12773.309789000001</v>
      </c>
      <c r="V2010" s="73">
        <v>460</v>
      </c>
      <c r="W2010" s="73">
        <v>69255</v>
      </c>
      <c r="X2010" s="73">
        <v>1320</v>
      </c>
      <c r="Y2010" s="73">
        <v>18058.389504999999</v>
      </c>
      <c r="Z2010" s="73">
        <v>460</v>
      </c>
      <c r="AA2010" s="73">
        <v>92885</v>
      </c>
      <c r="AB2010" s="73">
        <v>2905</v>
      </c>
      <c r="AC2010" s="73">
        <v>32830.363655000001</v>
      </c>
      <c r="AD2010" s="75">
        <f t="shared" si="93"/>
        <v>1284708912.8186688</v>
      </c>
      <c r="AE2010" s="74">
        <f t="shared" si="94"/>
        <v>31665</v>
      </c>
      <c r="AF2010" s="75">
        <f t="shared" si="95"/>
        <v>40571.890504300296</v>
      </c>
    </row>
    <row r="2011" spans="1:32">
      <c r="A2011" s="69" t="s">
        <v>6372</v>
      </c>
      <c r="B2011" s="71" t="s">
        <v>1528</v>
      </c>
      <c r="C2011" s="71"/>
      <c r="D2011" s="72" t="s">
        <v>1215</v>
      </c>
      <c r="E2011" s="71" t="s">
        <v>1364</v>
      </c>
      <c r="F2011" s="71" t="s">
        <v>1365</v>
      </c>
      <c r="G2011" s="71"/>
      <c r="H2011" s="71" t="s">
        <v>1237</v>
      </c>
      <c r="I2011" s="71" t="s">
        <v>1215</v>
      </c>
      <c r="J2011" s="73">
        <v>21309</v>
      </c>
      <c r="K2011" s="73">
        <v>23568</v>
      </c>
      <c r="L2011" s="73">
        <v>55766</v>
      </c>
      <c r="M2011" s="73">
        <v>23033.330374000001</v>
      </c>
      <c r="N2011" s="73">
        <v>23500</v>
      </c>
      <c r="O2011" s="73">
        <v>29760</v>
      </c>
      <c r="P2011" s="73">
        <v>1014</v>
      </c>
      <c r="Q2011" s="73">
        <v>28235.225834000001</v>
      </c>
      <c r="R2011" s="73">
        <v>0</v>
      </c>
      <c r="S2011" s="73">
        <v>0</v>
      </c>
      <c r="T2011" s="73">
        <v>0</v>
      </c>
      <c r="U2011" s="73">
        <v>0</v>
      </c>
      <c r="V2011" s="73">
        <v>700</v>
      </c>
      <c r="W2011" s="73">
        <v>900</v>
      </c>
      <c r="X2011" s="73">
        <v>91</v>
      </c>
      <c r="Y2011" s="73">
        <v>860.43955700000004</v>
      </c>
      <c r="Z2011" s="73">
        <v>514</v>
      </c>
      <c r="AA2011" s="73">
        <v>563</v>
      </c>
      <c r="AB2011" s="73">
        <v>1900</v>
      </c>
      <c r="AC2011" s="73">
        <v>536.18420900000001</v>
      </c>
      <c r="AD2011" s="75">
        <f t="shared" si="93"/>
        <v>1284476701.6364841</v>
      </c>
      <c r="AE2011" s="74">
        <f t="shared" si="94"/>
        <v>55766</v>
      </c>
      <c r="AF2011" s="75">
        <f t="shared" si="95"/>
        <v>23033.330374000001</v>
      </c>
    </row>
    <row r="2012" spans="1:32">
      <c r="A2012" s="69" t="s">
        <v>6373</v>
      </c>
      <c r="B2012" s="71" t="s">
        <v>6374</v>
      </c>
      <c r="C2012" s="71"/>
      <c r="D2012" s="72" t="s">
        <v>1219</v>
      </c>
      <c r="E2012" s="71" t="s">
        <v>2971</v>
      </c>
      <c r="F2012" s="71" t="s">
        <v>2972</v>
      </c>
      <c r="G2012" s="71"/>
      <c r="H2012" s="71" t="s">
        <v>1621</v>
      </c>
      <c r="I2012" s="71" t="s">
        <v>1215</v>
      </c>
      <c r="J2012" s="73">
        <v>4777</v>
      </c>
      <c r="K2012" s="73">
        <v>16975</v>
      </c>
      <c r="L2012" s="73">
        <v>64237</v>
      </c>
      <c r="M2012" s="73">
        <v>14834.282465</v>
      </c>
      <c r="N2012" s="73">
        <v>0</v>
      </c>
      <c r="O2012" s="73">
        <v>98598</v>
      </c>
      <c r="P2012" s="73">
        <v>9645</v>
      </c>
      <c r="Q2012" s="73">
        <v>13789.322624</v>
      </c>
      <c r="R2012" s="73">
        <v>4700</v>
      </c>
      <c r="S2012" s="73">
        <v>10252</v>
      </c>
      <c r="T2012" s="73">
        <v>64180</v>
      </c>
      <c r="U2012" s="73">
        <v>5155.1179590000002</v>
      </c>
      <c r="V2012" s="73">
        <v>86</v>
      </c>
      <c r="W2012" s="73">
        <v>32956</v>
      </c>
      <c r="X2012" s="73">
        <v>42599</v>
      </c>
      <c r="Y2012" s="73">
        <v>7747.9520810000004</v>
      </c>
      <c r="Z2012" s="73">
        <v>19</v>
      </c>
      <c r="AA2012" s="73">
        <v>3463310</v>
      </c>
      <c r="AB2012" s="73">
        <v>9770</v>
      </c>
      <c r="AC2012" s="73">
        <v>8187.1980119999998</v>
      </c>
      <c r="AD2012" s="75">
        <f t="shared" si="93"/>
        <v>1283765273.312825</v>
      </c>
      <c r="AE2012" s="74">
        <f t="shared" si="94"/>
        <v>128417</v>
      </c>
      <c r="AF2012" s="75">
        <f t="shared" si="95"/>
        <v>9996.8483402728998</v>
      </c>
    </row>
    <row r="2013" spans="1:32">
      <c r="A2013" s="69" t="s">
        <v>6375</v>
      </c>
      <c r="B2013" s="71" t="s">
        <v>6376</v>
      </c>
      <c r="C2013" s="71"/>
      <c r="D2013" s="72" t="s">
        <v>1219</v>
      </c>
      <c r="E2013" s="71" t="s">
        <v>1492</v>
      </c>
      <c r="F2013" s="71" t="s">
        <v>1493</v>
      </c>
      <c r="G2013" s="71"/>
      <c r="H2013" s="71" t="s">
        <v>1237</v>
      </c>
      <c r="I2013" s="71" t="s">
        <v>1215</v>
      </c>
      <c r="J2013" s="73">
        <v>33074</v>
      </c>
      <c r="K2013" s="73">
        <v>52093</v>
      </c>
      <c r="L2013" s="73">
        <v>29064</v>
      </c>
      <c r="M2013" s="73">
        <v>43705.608858</v>
      </c>
      <c r="N2013" s="73">
        <v>38965.917970000002</v>
      </c>
      <c r="O2013" s="73">
        <v>58186</v>
      </c>
      <c r="P2013" s="73">
        <v>607</v>
      </c>
      <c r="Q2013" s="73">
        <v>41897.814472999999</v>
      </c>
      <c r="R2013" s="73">
        <v>13776</v>
      </c>
      <c r="S2013" s="73">
        <v>36899</v>
      </c>
      <c r="T2013" s="73">
        <v>437</v>
      </c>
      <c r="U2013" s="73">
        <v>24663.874139</v>
      </c>
      <c r="V2013" s="73">
        <v>0</v>
      </c>
      <c r="W2013" s="73">
        <v>0</v>
      </c>
      <c r="X2013" s="73">
        <v>0</v>
      </c>
      <c r="Y2013" s="73">
        <v>0</v>
      </c>
      <c r="Z2013" s="73">
        <v>0</v>
      </c>
      <c r="AA2013" s="73">
        <v>0</v>
      </c>
      <c r="AB2013" s="73">
        <v>0</v>
      </c>
      <c r="AC2013" s="73">
        <v>0</v>
      </c>
      <c r="AD2013" s="75">
        <f t="shared" si="93"/>
        <v>1281037928.8476551</v>
      </c>
      <c r="AE2013" s="74">
        <f t="shared" si="94"/>
        <v>29501</v>
      </c>
      <c r="AF2013" s="75">
        <f t="shared" si="95"/>
        <v>43423.542552715335</v>
      </c>
    </row>
    <row r="2014" spans="1:32">
      <c r="A2014" s="69" t="s">
        <v>6377</v>
      </c>
      <c r="B2014" s="71" t="s">
        <v>4860</v>
      </c>
      <c r="C2014" s="71"/>
      <c r="D2014" s="72" t="s">
        <v>1219</v>
      </c>
      <c r="E2014" s="71" t="s">
        <v>4671</v>
      </c>
      <c r="F2014" s="71" t="s">
        <v>3283</v>
      </c>
      <c r="G2014" s="71"/>
      <c r="H2014" s="71" t="s">
        <v>4861</v>
      </c>
      <c r="I2014" s="71" t="s">
        <v>1219</v>
      </c>
      <c r="J2014" s="73">
        <v>382</v>
      </c>
      <c r="K2014" s="73">
        <v>1958</v>
      </c>
      <c r="L2014" s="73">
        <v>903604</v>
      </c>
      <c r="M2014" s="73">
        <v>1413.631498</v>
      </c>
      <c r="N2014" s="73">
        <v>0</v>
      </c>
      <c r="O2014" s="73">
        <v>30820</v>
      </c>
      <c r="P2014" s="73">
        <v>126140</v>
      </c>
      <c r="Q2014" s="73">
        <v>1911.09818</v>
      </c>
      <c r="R2014" s="73">
        <v>681</v>
      </c>
      <c r="S2014" s="73">
        <v>1608</v>
      </c>
      <c r="T2014" s="73">
        <v>2700</v>
      </c>
      <c r="U2014" s="73">
        <v>1064.47407</v>
      </c>
      <c r="V2014" s="73">
        <v>11</v>
      </c>
      <c r="W2014" s="73">
        <v>6132</v>
      </c>
      <c r="X2014" s="73">
        <v>31884</v>
      </c>
      <c r="Y2014" s="73">
        <v>353.243379</v>
      </c>
      <c r="Z2014" s="73">
        <v>0</v>
      </c>
      <c r="AA2014" s="73">
        <v>44800</v>
      </c>
      <c r="AB2014" s="73">
        <v>114366.3</v>
      </c>
      <c r="AC2014" s="73">
        <v>940.30429800000002</v>
      </c>
      <c r="AD2014" s="75">
        <f t="shared" si="93"/>
        <v>1280237156.1077921</v>
      </c>
      <c r="AE2014" s="74">
        <f t="shared" si="94"/>
        <v>906304</v>
      </c>
      <c r="AF2014" s="75">
        <f t="shared" si="95"/>
        <v>1412.5913116435459</v>
      </c>
    </row>
    <row r="2015" spans="1:32">
      <c r="A2015" s="69" t="s">
        <v>6378</v>
      </c>
      <c r="B2015" s="71" t="s">
        <v>6379</v>
      </c>
      <c r="C2015" s="71"/>
      <c r="D2015" s="72" t="s">
        <v>1219</v>
      </c>
      <c r="E2015" s="71" t="s">
        <v>5972</v>
      </c>
      <c r="F2015" s="71" t="s">
        <v>5973</v>
      </c>
      <c r="G2015" s="71"/>
      <c r="H2015" s="71" t="s">
        <v>1237</v>
      </c>
      <c r="I2015" s="71" t="s">
        <v>1215</v>
      </c>
      <c r="J2015" s="73">
        <v>8400</v>
      </c>
      <c r="K2015" s="73">
        <v>27228</v>
      </c>
      <c r="L2015" s="73">
        <v>41050</v>
      </c>
      <c r="M2015" s="73">
        <v>22985.880798999999</v>
      </c>
      <c r="N2015" s="73">
        <v>293</v>
      </c>
      <c r="O2015" s="73">
        <v>54155</v>
      </c>
      <c r="P2015" s="73">
        <v>10831</v>
      </c>
      <c r="Q2015" s="73">
        <v>8908.0882949999996</v>
      </c>
      <c r="R2015" s="73">
        <v>434</v>
      </c>
      <c r="S2015" s="73">
        <v>16200</v>
      </c>
      <c r="T2015" s="73">
        <v>44878</v>
      </c>
      <c r="U2015" s="73">
        <v>7462.7820259999999</v>
      </c>
      <c r="V2015" s="73">
        <v>21</v>
      </c>
      <c r="W2015" s="73">
        <v>45030</v>
      </c>
      <c r="X2015" s="73">
        <v>180729.76224000001</v>
      </c>
      <c r="Y2015" s="73">
        <v>1734.7643849999999</v>
      </c>
      <c r="Z2015" s="73">
        <v>46</v>
      </c>
      <c r="AA2015" s="73">
        <v>75780</v>
      </c>
      <c r="AB2015" s="73">
        <v>270073.62968999997</v>
      </c>
      <c r="AC2015" s="73">
        <v>1099.5419449999999</v>
      </c>
      <c r="AD2015" s="75">
        <f t="shared" si="93"/>
        <v>1278485138.5617781</v>
      </c>
      <c r="AE2015" s="74">
        <f t="shared" si="94"/>
        <v>85928</v>
      </c>
      <c r="AF2015" s="75">
        <f t="shared" si="95"/>
        <v>14878.562733471954</v>
      </c>
    </row>
    <row r="2016" spans="1:32">
      <c r="A2016" s="69" t="s">
        <v>6380</v>
      </c>
      <c r="B2016" s="71" t="s">
        <v>6381</v>
      </c>
      <c r="C2016" s="71"/>
      <c r="D2016" s="72" t="s">
        <v>1219</v>
      </c>
      <c r="E2016" s="71" t="s">
        <v>6382</v>
      </c>
      <c r="F2016" s="71" t="s">
        <v>6383</v>
      </c>
      <c r="G2016" s="71"/>
      <c r="H2016" s="71" t="s">
        <v>1237</v>
      </c>
      <c r="I2016" s="71" t="s">
        <v>1215</v>
      </c>
      <c r="J2016" s="73">
        <v>0</v>
      </c>
      <c r="K2016" s="73">
        <v>0</v>
      </c>
      <c r="L2016" s="73">
        <v>0</v>
      </c>
      <c r="M2016" s="73">
        <v>0</v>
      </c>
      <c r="N2016" s="73">
        <v>0</v>
      </c>
      <c r="O2016" s="73">
        <v>0</v>
      </c>
      <c r="P2016" s="73">
        <v>0</v>
      </c>
      <c r="Q2016" s="73">
        <v>0</v>
      </c>
      <c r="R2016" s="73">
        <v>120</v>
      </c>
      <c r="S2016" s="73">
        <v>400</v>
      </c>
      <c r="T2016" s="73">
        <v>8026200</v>
      </c>
      <c r="U2016" s="73">
        <v>159.15402499999999</v>
      </c>
      <c r="V2016" s="73">
        <v>171</v>
      </c>
      <c r="W2016" s="73">
        <v>225</v>
      </c>
      <c r="X2016" s="73">
        <v>369320</v>
      </c>
      <c r="Y2016" s="73">
        <v>205.844132</v>
      </c>
      <c r="Z2016" s="73">
        <v>187</v>
      </c>
      <c r="AA2016" s="73">
        <v>7230</v>
      </c>
      <c r="AB2016" s="73">
        <v>14803</v>
      </c>
      <c r="AC2016" s="73">
        <v>190.23778899999999</v>
      </c>
      <c r="AD2016" s="75">
        <f t="shared" si="93"/>
        <v>1277402035.4549999</v>
      </c>
      <c r="AE2016" s="74">
        <f t="shared" si="94"/>
        <v>8026200</v>
      </c>
      <c r="AF2016" s="75">
        <f t="shared" si="95"/>
        <v>159.15402499999999</v>
      </c>
    </row>
    <row r="2017" spans="1:32">
      <c r="A2017" s="69" t="s">
        <v>6384</v>
      </c>
      <c r="B2017" s="71" t="s">
        <v>6385</v>
      </c>
      <c r="C2017" s="71"/>
      <c r="D2017" s="72" t="s">
        <v>1215</v>
      </c>
      <c r="E2017" s="71" t="s">
        <v>5972</v>
      </c>
      <c r="F2017" s="71" t="s">
        <v>5973</v>
      </c>
      <c r="G2017" s="71"/>
      <c r="H2017" s="71" t="s">
        <v>1237</v>
      </c>
      <c r="I2017" s="71" t="s">
        <v>1219</v>
      </c>
      <c r="J2017" s="73">
        <v>245190</v>
      </c>
      <c r="K2017" s="73">
        <v>272430</v>
      </c>
      <c r="L2017" s="73">
        <v>422</v>
      </c>
      <c r="M2017" s="73">
        <v>234203.65165399999</v>
      </c>
      <c r="N2017" s="73">
        <v>8695</v>
      </c>
      <c r="O2017" s="73">
        <v>289835.53129999997</v>
      </c>
      <c r="P2017" s="73">
        <v>930.23199999999997</v>
      </c>
      <c r="Q2017" s="73">
        <v>236251.73454500001</v>
      </c>
      <c r="R2017" s="73">
        <v>226500</v>
      </c>
      <c r="S2017" s="73">
        <v>272430</v>
      </c>
      <c r="T2017" s="73">
        <v>5368</v>
      </c>
      <c r="U2017" s="73">
        <v>219488.241239</v>
      </c>
      <c r="V2017" s="73">
        <v>7592</v>
      </c>
      <c r="W2017" s="73">
        <v>289830</v>
      </c>
      <c r="X2017" s="73">
        <v>46274.265590000003</v>
      </c>
      <c r="Y2017" s="73">
        <v>12826.88535</v>
      </c>
      <c r="Z2017" s="73">
        <v>11</v>
      </c>
      <c r="AA2017" s="73">
        <v>440460</v>
      </c>
      <c r="AB2017" s="73">
        <v>115183.73333</v>
      </c>
      <c r="AC2017" s="73">
        <v>9604.0254060000007</v>
      </c>
      <c r="AD2017" s="75">
        <f t="shared" si="93"/>
        <v>1277046819.96894</v>
      </c>
      <c r="AE2017" s="74">
        <f t="shared" si="94"/>
        <v>5790</v>
      </c>
      <c r="AF2017" s="75">
        <f t="shared" si="95"/>
        <v>220560.76337978238</v>
      </c>
    </row>
    <row r="2018" spans="1:32">
      <c r="A2018" s="69" t="s">
        <v>6386</v>
      </c>
      <c r="B2018" s="71" t="s">
        <v>6387</v>
      </c>
      <c r="C2018" s="71"/>
      <c r="D2018" s="72" t="s">
        <v>1215</v>
      </c>
      <c r="E2018" s="71" t="s">
        <v>1346</v>
      </c>
      <c r="F2018" s="71" t="s">
        <v>1347</v>
      </c>
      <c r="G2018" s="71"/>
      <c r="H2018" s="71" t="s">
        <v>1224</v>
      </c>
      <c r="I2018" s="71" t="s">
        <v>1219</v>
      </c>
      <c r="J2018" s="73">
        <v>0</v>
      </c>
      <c r="K2018" s="73">
        <v>0</v>
      </c>
      <c r="L2018" s="73">
        <v>0</v>
      </c>
      <c r="M2018" s="73">
        <v>0</v>
      </c>
      <c r="N2018" s="73">
        <v>22113</v>
      </c>
      <c r="O2018" s="73">
        <v>260740</v>
      </c>
      <c r="P2018" s="73">
        <v>8283</v>
      </c>
      <c r="Q2018" s="73">
        <v>23566.889287999998</v>
      </c>
      <c r="R2018" s="73">
        <v>219500</v>
      </c>
      <c r="S2018" s="73">
        <v>264010</v>
      </c>
      <c r="T2018" s="73">
        <v>6156</v>
      </c>
      <c r="U2018" s="73">
        <v>207359.164387</v>
      </c>
      <c r="V2018" s="73">
        <v>0.75</v>
      </c>
      <c r="W2018" s="73">
        <v>264030</v>
      </c>
      <c r="X2018" s="73">
        <v>15257.5</v>
      </c>
      <c r="Y2018" s="73">
        <v>26050.946096</v>
      </c>
      <c r="Z2018" s="73">
        <v>0</v>
      </c>
      <c r="AA2018" s="73">
        <v>4126680</v>
      </c>
      <c r="AB2018" s="73">
        <v>455328.4</v>
      </c>
      <c r="AC2018" s="73">
        <v>4063.5037189999998</v>
      </c>
      <c r="AD2018" s="75">
        <f t="shared" si="93"/>
        <v>1276503015.966372</v>
      </c>
      <c r="AE2018" s="74">
        <f t="shared" si="94"/>
        <v>6156</v>
      </c>
      <c r="AF2018" s="75">
        <f t="shared" si="95"/>
        <v>207359.164387</v>
      </c>
    </row>
    <row r="2019" spans="1:32">
      <c r="A2019" s="69" t="s">
        <v>6388</v>
      </c>
      <c r="B2019" s="71" t="s">
        <v>3102</v>
      </c>
      <c r="C2019" s="71"/>
      <c r="D2019" s="72" t="s">
        <v>1215</v>
      </c>
      <c r="E2019" s="71" t="s">
        <v>3103</v>
      </c>
      <c r="F2019" s="71" t="s">
        <v>1808</v>
      </c>
      <c r="G2019" s="71"/>
      <c r="H2019" s="71" t="s">
        <v>1621</v>
      </c>
      <c r="I2019" s="71" t="s">
        <v>1215</v>
      </c>
      <c r="J2019" s="73">
        <v>41704</v>
      </c>
      <c r="K2019" s="73">
        <v>44206</v>
      </c>
      <c r="L2019" s="73">
        <v>26941</v>
      </c>
      <c r="M2019" s="73">
        <v>43420.416017000003</v>
      </c>
      <c r="N2019" s="73">
        <v>0</v>
      </c>
      <c r="O2019" s="73">
        <v>232200</v>
      </c>
      <c r="P2019" s="73">
        <v>8343</v>
      </c>
      <c r="Q2019" s="73">
        <v>54056.804263999999</v>
      </c>
      <c r="R2019" s="73">
        <v>31277</v>
      </c>
      <c r="S2019" s="73">
        <v>31277</v>
      </c>
      <c r="T2019" s="73">
        <v>3387</v>
      </c>
      <c r="U2019" s="73">
        <v>31277</v>
      </c>
      <c r="V2019" s="73">
        <v>17913</v>
      </c>
      <c r="W2019" s="73">
        <v>406708</v>
      </c>
      <c r="X2019" s="73">
        <v>14571</v>
      </c>
      <c r="Y2019" s="73">
        <v>35015.031985000001</v>
      </c>
      <c r="Z2019" s="73">
        <v>9370</v>
      </c>
      <c r="AA2019" s="73">
        <v>5037200</v>
      </c>
      <c r="AB2019" s="73">
        <v>5263.09</v>
      </c>
      <c r="AC2019" s="73">
        <v>44680.698282999998</v>
      </c>
      <c r="AD2019" s="75">
        <f t="shared" si="93"/>
        <v>1275724626.9139972</v>
      </c>
      <c r="AE2019" s="74">
        <f t="shared" si="94"/>
        <v>30328</v>
      </c>
      <c r="AF2019" s="75">
        <f t="shared" si="95"/>
        <v>42064.251744724257</v>
      </c>
    </row>
    <row r="2020" spans="1:32">
      <c r="A2020" s="69" t="s">
        <v>6389</v>
      </c>
      <c r="B2020" s="71" t="s">
        <v>6390</v>
      </c>
      <c r="C2020" s="71"/>
      <c r="D2020" s="72" t="s">
        <v>1219</v>
      </c>
      <c r="E2020" s="71"/>
      <c r="F2020" s="71"/>
      <c r="G2020" s="71"/>
      <c r="H2020" s="71" t="s">
        <v>1237</v>
      </c>
      <c r="I2020" s="71" t="s">
        <v>1215</v>
      </c>
      <c r="J2020" s="73">
        <v>50730</v>
      </c>
      <c r="K2020" s="73">
        <v>118399</v>
      </c>
      <c r="L2020" s="73">
        <v>13440</v>
      </c>
      <c r="M2020" s="73">
        <v>94898.800963000002</v>
      </c>
      <c r="N2020" s="73">
        <v>8836</v>
      </c>
      <c r="O2020" s="73">
        <v>130912</v>
      </c>
      <c r="P2020" s="73">
        <v>663.19982000000005</v>
      </c>
      <c r="Q2020" s="73">
        <v>91621.415429000001</v>
      </c>
      <c r="R2020" s="73">
        <v>0</v>
      </c>
      <c r="S2020" s="73">
        <v>0</v>
      </c>
      <c r="T2020" s="73">
        <v>0</v>
      </c>
      <c r="U2020" s="73">
        <v>0</v>
      </c>
      <c r="V2020" s="73">
        <v>85275</v>
      </c>
      <c r="W2020" s="73">
        <v>1279050</v>
      </c>
      <c r="X2020" s="73">
        <v>1212.3999799999999</v>
      </c>
      <c r="Y2020" s="73">
        <v>114406.03099100001</v>
      </c>
      <c r="Z2020" s="73">
        <v>784</v>
      </c>
      <c r="AA2020" s="73">
        <v>104500</v>
      </c>
      <c r="AB2020" s="73">
        <v>14153</v>
      </c>
      <c r="AC2020" s="73">
        <v>15542.197483</v>
      </c>
      <c r="AD2020" s="75">
        <f t="shared" si="93"/>
        <v>1275439884.9427199</v>
      </c>
      <c r="AE2020" s="74">
        <f t="shared" si="94"/>
        <v>13440</v>
      </c>
      <c r="AF2020" s="75">
        <f t="shared" si="95"/>
        <v>94898.800963000002</v>
      </c>
    </row>
    <row r="2021" spans="1:32">
      <c r="A2021" s="69" t="s">
        <v>6391</v>
      </c>
      <c r="B2021" s="71" t="s">
        <v>6392</v>
      </c>
      <c r="C2021" s="71"/>
      <c r="D2021" s="72" t="s">
        <v>1219</v>
      </c>
      <c r="E2021" s="71" t="s">
        <v>3835</v>
      </c>
      <c r="F2021" s="71" t="s">
        <v>3836</v>
      </c>
      <c r="G2021" s="71"/>
      <c r="H2021" s="71" t="s">
        <v>1237</v>
      </c>
      <c r="I2021" s="71" t="s">
        <v>1219</v>
      </c>
      <c r="J2021" s="73">
        <v>197583</v>
      </c>
      <c r="K2021" s="73">
        <v>199954</v>
      </c>
      <c r="L2021" s="73">
        <v>6379</v>
      </c>
      <c r="M2021" s="73">
        <v>198780.95155900001</v>
      </c>
      <c r="N2021" s="73">
        <v>1000</v>
      </c>
      <c r="O2021" s="73">
        <v>420456</v>
      </c>
      <c r="P2021" s="73">
        <v>805.9</v>
      </c>
      <c r="Q2021" s="73">
        <v>171331.650326</v>
      </c>
      <c r="R2021" s="73">
        <v>187440</v>
      </c>
      <c r="S2021" s="73">
        <v>196560</v>
      </c>
      <c r="T2021" s="73">
        <v>38</v>
      </c>
      <c r="U2021" s="73">
        <v>194159.99999899999</v>
      </c>
      <c r="V2021" s="73">
        <v>23</v>
      </c>
      <c r="W2021" s="73">
        <v>226080</v>
      </c>
      <c r="X2021" s="73">
        <v>1557.99665</v>
      </c>
      <c r="Y2021" s="73">
        <v>223.19449800000001</v>
      </c>
      <c r="Z2021" s="73">
        <v>0</v>
      </c>
      <c r="AA2021" s="73">
        <v>199954</v>
      </c>
      <c r="AB2021" s="73">
        <v>1100</v>
      </c>
      <c r="AC2021" s="73">
        <v>12004.971815000001</v>
      </c>
      <c r="AD2021" s="75">
        <f t="shared" si="93"/>
        <v>1275401769.9948232</v>
      </c>
      <c r="AE2021" s="74">
        <f t="shared" si="94"/>
        <v>6417</v>
      </c>
      <c r="AF2021" s="75">
        <f t="shared" si="95"/>
        <v>198753.58734530516</v>
      </c>
    </row>
    <row r="2022" spans="1:32">
      <c r="A2022" s="69" t="s">
        <v>6393</v>
      </c>
      <c r="B2022" s="71" t="s">
        <v>6394</v>
      </c>
      <c r="C2022" s="71"/>
      <c r="D2022" s="72" t="s">
        <v>1215</v>
      </c>
      <c r="E2022" s="71" t="s">
        <v>5522</v>
      </c>
      <c r="F2022" s="71" t="s">
        <v>2644</v>
      </c>
      <c r="G2022" s="71"/>
      <c r="H2022" s="71" t="s">
        <v>1456</v>
      </c>
      <c r="I2022" s="71" t="s">
        <v>1215</v>
      </c>
      <c r="J2022" s="73">
        <v>54240</v>
      </c>
      <c r="K2022" s="73">
        <v>68178</v>
      </c>
      <c r="L2022" s="73">
        <v>16592</v>
      </c>
      <c r="M2022" s="73">
        <v>59379.748535999999</v>
      </c>
      <c r="N2022" s="73">
        <v>2576</v>
      </c>
      <c r="O2022" s="73">
        <v>104632</v>
      </c>
      <c r="P2022" s="73">
        <v>2554</v>
      </c>
      <c r="Q2022" s="73">
        <v>56763.071619000002</v>
      </c>
      <c r="R2022" s="73">
        <v>51146</v>
      </c>
      <c r="S2022" s="73">
        <v>54726</v>
      </c>
      <c r="T2022" s="73">
        <v>5523</v>
      </c>
      <c r="U2022" s="73">
        <v>52417.503524</v>
      </c>
      <c r="V2022" s="73">
        <v>52618</v>
      </c>
      <c r="W2022" s="73">
        <v>120224</v>
      </c>
      <c r="X2022" s="73">
        <v>3244</v>
      </c>
      <c r="Y2022" s="73">
        <v>62618.285551000001</v>
      </c>
      <c r="Z2022" s="73">
        <v>24567</v>
      </c>
      <c r="AA2022" s="73">
        <v>10156080</v>
      </c>
      <c r="AB2022" s="73">
        <v>6589.0249999999996</v>
      </c>
      <c r="AC2022" s="73">
        <v>62678.444372999998</v>
      </c>
      <c r="AD2022" s="75">
        <f t="shared" si="93"/>
        <v>1274730659.672364</v>
      </c>
      <c r="AE2022" s="74">
        <f t="shared" si="94"/>
        <v>22115</v>
      </c>
      <c r="AF2022" s="75">
        <f t="shared" si="95"/>
        <v>57640.997498185126</v>
      </c>
    </row>
    <row r="2023" spans="1:32">
      <c r="A2023" s="69" t="s">
        <v>6395</v>
      </c>
      <c r="B2023" s="71" t="s">
        <v>6396</v>
      </c>
      <c r="C2023" s="71"/>
      <c r="D2023" s="72" t="s">
        <v>1219</v>
      </c>
      <c r="E2023" s="71" t="s">
        <v>3985</v>
      </c>
      <c r="F2023" s="71" t="s">
        <v>3986</v>
      </c>
      <c r="G2023" s="71"/>
      <c r="H2023" s="71" t="s">
        <v>1237</v>
      </c>
      <c r="I2023" s="71" t="s">
        <v>1215</v>
      </c>
      <c r="J2023" s="73">
        <v>2975</v>
      </c>
      <c r="K2023" s="73">
        <v>67143</v>
      </c>
      <c r="L2023" s="73">
        <v>8665</v>
      </c>
      <c r="M2023" s="73">
        <v>57512.103514000002</v>
      </c>
      <c r="N2023" s="73">
        <v>0</v>
      </c>
      <c r="O2023" s="73">
        <v>432930</v>
      </c>
      <c r="P2023" s="73">
        <v>8381</v>
      </c>
      <c r="Q2023" s="73">
        <v>15272.313752</v>
      </c>
      <c r="R2023" s="73">
        <v>8400</v>
      </c>
      <c r="S2023" s="73">
        <v>43420</v>
      </c>
      <c r="T2023" s="73">
        <v>26122</v>
      </c>
      <c r="U2023" s="73">
        <v>29678.778570999999</v>
      </c>
      <c r="V2023" s="73">
        <v>513</v>
      </c>
      <c r="W2023" s="73">
        <v>160060</v>
      </c>
      <c r="X2023" s="73">
        <v>201590</v>
      </c>
      <c r="Y2023" s="73">
        <v>2687.5997590000002</v>
      </c>
      <c r="Z2023" s="73">
        <v>64</v>
      </c>
      <c r="AA2023" s="73">
        <v>102240</v>
      </c>
      <c r="AB2023" s="73">
        <v>230657</v>
      </c>
      <c r="AC2023" s="73">
        <v>2528.7663870000001</v>
      </c>
      <c r="AD2023" s="75">
        <f t="shared" si="93"/>
        <v>1273611430.780472</v>
      </c>
      <c r="AE2023" s="74">
        <f t="shared" si="94"/>
        <v>34787</v>
      </c>
      <c r="AF2023" s="75">
        <f t="shared" si="95"/>
        <v>36611.706407004684</v>
      </c>
    </row>
    <row r="2024" spans="1:32">
      <c r="A2024" s="69" t="s">
        <v>6397</v>
      </c>
      <c r="B2024" s="71" t="s">
        <v>6398</v>
      </c>
      <c r="C2024" s="71"/>
      <c r="D2024" s="72" t="s">
        <v>1219</v>
      </c>
      <c r="E2024" s="71" t="s">
        <v>6244</v>
      </c>
      <c r="F2024" s="71" t="s">
        <v>6245</v>
      </c>
      <c r="G2024" s="71"/>
      <c r="H2024" s="71" t="s">
        <v>1237</v>
      </c>
      <c r="I2024" s="71" t="s">
        <v>1219</v>
      </c>
      <c r="J2024" s="73">
        <v>11796</v>
      </c>
      <c r="K2024" s="73">
        <v>15390</v>
      </c>
      <c r="L2024" s="73">
        <v>94221</v>
      </c>
      <c r="M2024" s="73">
        <v>13254.786167</v>
      </c>
      <c r="N2024" s="73">
        <v>0</v>
      </c>
      <c r="O2024" s="73">
        <v>646080</v>
      </c>
      <c r="P2024" s="73">
        <v>13518</v>
      </c>
      <c r="Q2024" s="73">
        <v>12954.345616000001</v>
      </c>
      <c r="R2024" s="73">
        <v>3100</v>
      </c>
      <c r="S2024" s="73">
        <v>12000</v>
      </c>
      <c r="T2024" s="73">
        <v>4835</v>
      </c>
      <c r="U2024" s="73">
        <v>5095.4428070000004</v>
      </c>
      <c r="V2024" s="73">
        <v>3960</v>
      </c>
      <c r="W2024" s="73">
        <v>14500</v>
      </c>
      <c r="X2024" s="73">
        <v>963</v>
      </c>
      <c r="Y2024" s="73">
        <v>5952.8525390000004</v>
      </c>
      <c r="Z2024" s="73">
        <v>155</v>
      </c>
      <c r="AA2024" s="73">
        <v>15000</v>
      </c>
      <c r="AB2024" s="73">
        <v>3480</v>
      </c>
      <c r="AC2024" s="73">
        <v>13003.837356</v>
      </c>
      <c r="AD2024" s="75">
        <f t="shared" si="93"/>
        <v>1273515673.4127519</v>
      </c>
      <c r="AE2024" s="74">
        <f t="shared" si="94"/>
        <v>99056</v>
      </c>
      <c r="AF2024" s="75">
        <f t="shared" si="95"/>
        <v>12856.522304683733</v>
      </c>
    </row>
    <row r="2025" spans="1:32">
      <c r="A2025" s="69" t="s">
        <v>6399</v>
      </c>
      <c r="B2025" s="71" t="s">
        <v>6400</v>
      </c>
      <c r="C2025" s="71"/>
      <c r="D2025" s="72" t="s">
        <v>1215</v>
      </c>
      <c r="E2025" s="71" t="s">
        <v>4166</v>
      </c>
      <c r="F2025" s="71" t="s">
        <v>4167</v>
      </c>
      <c r="G2025" s="71"/>
      <c r="H2025" s="71" t="s">
        <v>1237</v>
      </c>
      <c r="I2025" s="71" t="s">
        <v>1215</v>
      </c>
      <c r="J2025" s="73">
        <v>57365</v>
      </c>
      <c r="K2025" s="73">
        <v>72880</v>
      </c>
      <c r="L2025" s="73">
        <v>15192</v>
      </c>
      <c r="M2025" s="73">
        <v>62651.080697999998</v>
      </c>
      <c r="N2025" s="73">
        <v>0</v>
      </c>
      <c r="O2025" s="73">
        <v>116624</v>
      </c>
      <c r="P2025" s="73">
        <v>2212</v>
      </c>
      <c r="Q2025" s="73">
        <v>61946.308687999997</v>
      </c>
      <c r="R2025" s="73">
        <v>9600</v>
      </c>
      <c r="S2025" s="73">
        <v>40447</v>
      </c>
      <c r="T2025" s="73">
        <v>10417</v>
      </c>
      <c r="U2025" s="73">
        <v>30884.170870999998</v>
      </c>
      <c r="V2025" s="73">
        <v>0.41</v>
      </c>
      <c r="W2025" s="73">
        <v>89453</v>
      </c>
      <c r="X2025" s="73">
        <v>39963</v>
      </c>
      <c r="Y2025" s="73">
        <v>5657.9574460000003</v>
      </c>
      <c r="Z2025" s="73">
        <v>19</v>
      </c>
      <c r="AA2025" s="73">
        <v>4446540</v>
      </c>
      <c r="AB2025" s="73">
        <v>34793.833330000001</v>
      </c>
      <c r="AC2025" s="73">
        <v>3150.3108499999998</v>
      </c>
      <c r="AD2025" s="75">
        <f t="shared" si="93"/>
        <v>1273515625.927223</v>
      </c>
      <c r="AE2025" s="74">
        <f t="shared" si="94"/>
        <v>25609</v>
      </c>
      <c r="AF2025" s="75">
        <f t="shared" si="95"/>
        <v>49729.221208451054</v>
      </c>
    </row>
    <row r="2026" spans="1:32">
      <c r="A2026" s="69" t="s">
        <v>6401</v>
      </c>
      <c r="B2026" s="71" t="s">
        <v>1554</v>
      </c>
      <c r="C2026" s="71"/>
      <c r="D2026" s="72" t="s">
        <v>1219</v>
      </c>
      <c r="E2026" s="71" t="s">
        <v>1555</v>
      </c>
      <c r="F2026" s="71" t="s">
        <v>1556</v>
      </c>
      <c r="G2026" s="71"/>
      <c r="H2026" s="71" t="s">
        <v>1237</v>
      </c>
      <c r="I2026" s="71" t="s">
        <v>1215</v>
      </c>
      <c r="J2026" s="73">
        <v>6820</v>
      </c>
      <c r="K2026" s="73">
        <v>8260</v>
      </c>
      <c r="L2026" s="73">
        <v>159998</v>
      </c>
      <c r="M2026" s="73">
        <v>7943.0641939999996</v>
      </c>
      <c r="N2026" s="73">
        <v>0</v>
      </c>
      <c r="O2026" s="73">
        <v>607012</v>
      </c>
      <c r="P2026" s="73">
        <v>41721</v>
      </c>
      <c r="Q2026" s="73">
        <v>8537.7708180000009</v>
      </c>
      <c r="R2026" s="73">
        <v>4840</v>
      </c>
      <c r="S2026" s="73">
        <v>7528</v>
      </c>
      <c r="T2026" s="73">
        <v>174</v>
      </c>
      <c r="U2026" s="73">
        <v>7395.4712639999998</v>
      </c>
      <c r="V2026" s="73">
        <v>2.9</v>
      </c>
      <c r="W2026" s="73">
        <v>10305</v>
      </c>
      <c r="X2026" s="73">
        <v>2143.1</v>
      </c>
      <c r="Y2026" s="73">
        <v>2255.9304649999999</v>
      </c>
      <c r="Z2026" s="73">
        <v>88</v>
      </c>
      <c r="AA2026" s="73">
        <v>38000</v>
      </c>
      <c r="AB2026" s="73">
        <v>40280.800000000003</v>
      </c>
      <c r="AC2026" s="73">
        <v>7809.3883169999999</v>
      </c>
      <c r="AD2026" s="75">
        <f t="shared" si="93"/>
        <v>1272161196.9115481</v>
      </c>
      <c r="AE2026" s="74">
        <f t="shared" si="94"/>
        <v>160172</v>
      </c>
      <c r="AF2026" s="75">
        <f t="shared" si="95"/>
        <v>7942.4693261715411</v>
      </c>
    </row>
    <row r="2027" spans="1:32">
      <c r="A2027" s="69" t="s">
        <v>6402</v>
      </c>
      <c r="B2027" s="71" t="s">
        <v>6403</v>
      </c>
      <c r="C2027" s="71"/>
      <c r="D2027" s="72" t="s">
        <v>1219</v>
      </c>
      <c r="E2027" s="71" t="s">
        <v>1938</v>
      </c>
      <c r="F2027" s="71" t="s">
        <v>1939</v>
      </c>
      <c r="G2027" s="71"/>
      <c r="H2027" s="71" t="s">
        <v>1237</v>
      </c>
      <c r="I2027" s="71" t="s">
        <v>1219</v>
      </c>
      <c r="J2027" s="73">
        <v>1</v>
      </c>
      <c r="K2027" s="73">
        <v>2944</v>
      </c>
      <c r="L2027" s="73">
        <v>412574</v>
      </c>
      <c r="M2027" s="73">
        <v>1711.8011260000001</v>
      </c>
      <c r="N2027" s="73">
        <v>730</v>
      </c>
      <c r="O2027" s="73">
        <v>231739</v>
      </c>
      <c r="P2027" s="73">
        <v>104986</v>
      </c>
      <c r="Q2027" s="73">
        <v>2138.8006580000001</v>
      </c>
      <c r="R2027" s="73">
        <v>724</v>
      </c>
      <c r="S2027" s="73">
        <v>2500</v>
      </c>
      <c r="T2027" s="73">
        <v>629460</v>
      </c>
      <c r="U2027" s="73">
        <v>898.57635400000004</v>
      </c>
      <c r="V2027" s="73">
        <v>38</v>
      </c>
      <c r="W2027" s="73">
        <v>3906</v>
      </c>
      <c r="X2027" s="73">
        <v>220910</v>
      </c>
      <c r="Y2027" s="73">
        <v>1043.5100030000001</v>
      </c>
      <c r="Z2027" s="73">
        <v>0</v>
      </c>
      <c r="AA2027" s="73">
        <v>78790</v>
      </c>
      <c r="AB2027" s="73">
        <v>363200.03331999999</v>
      </c>
      <c r="AC2027" s="73">
        <v>551.52272500000004</v>
      </c>
      <c r="AD2027" s="75">
        <f t="shared" si="93"/>
        <v>1271862509.547164</v>
      </c>
      <c r="AE2027" s="74">
        <f t="shared" si="94"/>
        <v>1042034</v>
      </c>
      <c r="AF2027" s="75">
        <f t="shared" si="95"/>
        <v>1220.5575917361275</v>
      </c>
    </row>
    <row r="2028" spans="1:32">
      <c r="A2028" s="69" t="s">
        <v>6404</v>
      </c>
      <c r="B2028" s="71" t="s">
        <v>5093</v>
      </c>
      <c r="C2028" s="71"/>
      <c r="D2028" s="72" t="s">
        <v>1219</v>
      </c>
      <c r="E2028" s="71" t="s">
        <v>3541</v>
      </c>
      <c r="F2028" s="71" t="s">
        <v>3542</v>
      </c>
      <c r="G2028" s="71"/>
      <c r="H2028" s="71" t="s">
        <v>2128</v>
      </c>
      <c r="I2028" s="71" t="s">
        <v>1215</v>
      </c>
      <c r="J2028" s="73">
        <v>3493</v>
      </c>
      <c r="K2028" s="73">
        <v>7565</v>
      </c>
      <c r="L2028" s="73">
        <v>186344</v>
      </c>
      <c r="M2028" s="73">
        <v>6824.8661869999996</v>
      </c>
      <c r="N2028" s="73">
        <v>0</v>
      </c>
      <c r="O2028" s="73">
        <v>10250</v>
      </c>
      <c r="P2028" s="73">
        <v>6305</v>
      </c>
      <c r="Q2028" s="73">
        <v>8605.8548730000002</v>
      </c>
      <c r="R2028" s="73">
        <v>0</v>
      </c>
      <c r="S2028" s="73">
        <v>0</v>
      </c>
      <c r="T2028" s="73">
        <v>0</v>
      </c>
      <c r="U2028" s="73">
        <v>0</v>
      </c>
      <c r="V2028" s="73">
        <v>8184</v>
      </c>
      <c r="W2028" s="73">
        <v>8184</v>
      </c>
      <c r="X2028" s="73">
        <v>2</v>
      </c>
      <c r="Y2028" s="73">
        <v>8184</v>
      </c>
      <c r="Z2028" s="73">
        <v>7120</v>
      </c>
      <c r="AA2028" s="73">
        <v>7120</v>
      </c>
      <c r="AB2028" s="73">
        <v>5378</v>
      </c>
      <c r="AC2028" s="73">
        <v>7120</v>
      </c>
      <c r="AD2028" s="75">
        <f t="shared" si="93"/>
        <v>1271772864.7503278</v>
      </c>
      <c r="AE2028" s="74">
        <f t="shared" si="94"/>
        <v>186344</v>
      </c>
      <c r="AF2028" s="75">
        <f t="shared" si="95"/>
        <v>6824.8661869999987</v>
      </c>
    </row>
    <row r="2029" spans="1:32">
      <c r="A2029" s="69" t="s">
        <v>6405</v>
      </c>
      <c r="B2029" s="71" t="s">
        <v>6406</v>
      </c>
      <c r="C2029" s="71"/>
      <c r="D2029" s="72" t="s">
        <v>1215</v>
      </c>
      <c r="E2029" s="71" t="s">
        <v>2519</v>
      </c>
      <c r="F2029" s="71" t="s">
        <v>2520</v>
      </c>
      <c r="G2029" s="71"/>
      <c r="H2029" s="71" t="s">
        <v>1237</v>
      </c>
      <c r="I2029" s="71" t="s">
        <v>1215</v>
      </c>
      <c r="J2029" s="73">
        <v>17651</v>
      </c>
      <c r="K2029" s="73">
        <v>21302</v>
      </c>
      <c r="L2029" s="73">
        <v>69895</v>
      </c>
      <c r="M2029" s="73">
        <v>18186.140318000002</v>
      </c>
      <c r="N2029" s="73">
        <v>18012</v>
      </c>
      <c r="O2029" s="73">
        <v>23670</v>
      </c>
      <c r="P2029" s="73">
        <v>1698</v>
      </c>
      <c r="Q2029" s="73">
        <v>20806.539110000002</v>
      </c>
      <c r="R2029" s="73">
        <v>14833</v>
      </c>
      <c r="S2029" s="73">
        <v>14833</v>
      </c>
      <c r="T2029" s="73">
        <v>9</v>
      </c>
      <c r="U2029" s="73">
        <v>14833</v>
      </c>
      <c r="V2029" s="73">
        <v>1121</v>
      </c>
      <c r="W2029" s="73">
        <v>1121</v>
      </c>
      <c r="X2029" s="73">
        <v>20</v>
      </c>
      <c r="Y2029" s="73">
        <v>1121</v>
      </c>
      <c r="Z2029" s="73">
        <v>0</v>
      </c>
      <c r="AA2029" s="73">
        <v>0</v>
      </c>
      <c r="AB2029" s="73">
        <v>0</v>
      </c>
      <c r="AC2029" s="73">
        <v>0</v>
      </c>
      <c r="AD2029" s="75">
        <f t="shared" si="93"/>
        <v>1271253774.5266101</v>
      </c>
      <c r="AE2029" s="74">
        <f t="shared" si="94"/>
        <v>69904</v>
      </c>
      <c r="AF2029" s="75">
        <f t="shared" si="95"/>
        <v>18185.708607899549</v>
      </c>
    </row>
    <row r="2030" spans="1:32">
      <c r="A2030" s="69" t="s">
        <v>6407</v>
      </c>
      <c r="B2030" s="71" t="s">
        <v>6408</v>
      </c>
      <c r="C2030" s="71"/>
      <c r="D2030" s="72" t="s">
        <v>1215</v>
      </c>
      <c r="E2030" s="71" t="s">
        <v>4773</v>
      </c>
      <c r="F2030" s="71" t="s">
        <v>4774</v>
      </c>
      <c r="G2030" s="71"/>
      <c r="H2030" s="71" t="s">
        <v>1611</v>
      </c>
      <c r="I2030" s="71" t="s">
        <v>1219</v>
      </c>
      <c r="J2030" s="73">
        <v>14780</v>
      </c>
      <c r="K2030" s="73">
        <v>29934</v>
      </c>
      <c r="L2030" s="73">
        <v>47480</v>
      </c>
      <c r="M2030" s="73">
        <v>25295.661262000001</v>
      </c>
      <c r="N2030" s="73">
        <v>2000</v>
      </c>
      <c r="O2030" s="73">
        <v>63272</v>
      </c>
      <c r="P2030" s="73">
        <v>10603</v>
      </c>
      <c r="Q2030" s="73">
        <v>18636.096047999999</v>
      </c>
      <c r="R2030" s="73">
        <v>16890</v>
      </c>
      <c r="S2030" s="73">
        <v>20231</v>
      </c>
      <c r="T2030" s="73">
        <v>3607</v>
      </c>
      <c r="U2030" s="73">
        <v>18921.527858000001</v>
      </c>
      <c r="V2030" s="73">
        <v>2326</v>
      </c>
      <c r="W2030" s="73">
        <v>52832</v>
      </c>
      <c r="X2030" s="73">
        <v>1282</v>
      </c>
      <c r="Y2030" s="73">
        <v>24075.566197</v>
      </c>
      <c r="Z2030" s="73">
        <v>0</v>
      </c>
      <c r="AA2030" s="73">
        <v>41865</v>
      </c>
      <c r="AB2030" s="73">
        <v>9310</v>
      </c>
      <c r="AC2030" s="73">
        <v>22407.070481999999</v>
      </c>
      <c r="AD2030" s="75">
        <f t="shared" si="93"/>
        <v>1269287947.7035661</v>
      </c>
      <c r="AE2030" s="74">
        <f t="shared" si="94"/>
        <v>51087</v>
      </c>
      <c r="AF2030" s="75">
        <f t="shared" si="95"/>
        <v>24845.615277929141</v>
      </c>
    </row>
    <row r="2031" spans="1:32">
      <c r="A2031" s="69" t="s">
        <v>6409</v>
      </c>
      <c r="B2031" s="71" t="s">
        <v>4248</v>
      </c>
      <c r="C2031" s="71"/>
      <c r="D2031" s="72" t="s">
        <v>1219</v>
      </c>
      <c r="E2031" s="71" t="s">
        <v>3336</v>
      </c>
      <c r="F2031" s="71" t="s">
        <v>3337</v>
      </c>
      <c r="G2031" s="71"/>
      <c r="H2031" s="71" t="s">
        <v>4249</v>
      </c>
      <c r="I2031" s="71" t="s">
        <v>1219</v>
      </c>
      <c r="J2031" s="73">
        <v>0</v>
      </c>
      <c r="K2031" s="73">
        <v>0</v>
      </c>
      <c r="L2031" s="73">
        <v>0</v>
      </c>
      <c r="M2031" s="73">
        <v>0</v>
      </c>
      <c r="N2031" s="73">
        <v>2650</v>
      </c>
      <c r="O2031" s="73">
        <v>455000</v>
      </c>
      <c r="P2031" s="73">
        <v>3131.02</v>
      </c>
      <c r="Q2031" s="73">
        <v>9239.7028609999998</v>
      </c>
      <c r="R2031" s="73">
        <v>1900</v>
      </c>
      <c r="S2031" s="73">
        <v>4500</v>
      </c>
      <c r="T2031" s="73">
        <v>495933</v>
      </c>
      <c r="U2031" s="73">
        <v>2557.7237180000002</v>
      </c>
      <c r="V2031" s="73">
        <v>2093</v>
      </c>
      <c r="W2031" s="73">
        <v>1290000</v>
      </c>
      <c r="X2031" s="73">
        <v>66149.95</v>
      </c>
      <c r="Y2031" s="73">
        <v>2789.356327</v>
      </c>
      <c r="Z2031" s="73">
        <v>0</v>
      </c>
      <c r="AA2031" s="73">
        <v>402500</v>
      </c>
      <c r="AB2031" s="73">
        <v>26511.07</v>
      </c>
      <c r="AC2031" s="73">
        <v>3589.771479</v>
      </c>
      <c r="AD2031" s="75">
        <f t="shared" si="93"/>
        <v>1268459596.6388941</v>
      </c>
      <c r="AE2031" s="74">
        <f t="shared" si="94"/>
        <v>495933</v>
      </c>
      <c r="AF2031" s="75">
        <f t="shared" si="95"/>
        <v>2557.7237180000002</v>
      </c>
    </row>
    <row r="2032" spans="1:32">
      <c r="A2032" s="69" t="s">
        <v>6410</v>
      </c>
      <c r="B2032" s="71" t="s">
        <v>6411</v>
      </c>
      <c r="C2032" s="71"/>
      <c r="D2032" s="72" t="s">
        <v>1219</v>
      </c>
      <c r="E2032" s="71" t="s">
        <v>1807</v>
      </c>
      <c r="F2032" s="71" t="s">
        <v>1808</v>
      </c>
      <c r="G2032" s="71"/>
      <c r="H2032" s="71" t="s">
        <v>1237</v>
      </c>
      <c r="I2032" s="71" t="s">
        <v>1219</v>
      </c>
      <c r="J2032" s="73">
        <v>50</v>
      </c>
      <c r="K2032" s="73">
        <v>2677</v>
      </c>
      <c r="L2032" s="73">
        <v>1041662</v>
      </c>
      <c r="M2032" s="73">
        <v>1016.918309</v>
      </c>
      <c r="N2032" s="73">
        <v>1</v>
      </c>
      <c r="O2032" s="73">
        <v>282480</v>
      </c>
      <c r="P2032" s="73">
        <v>526921.36869999999</v>
      </c>
      <c r="Q2032" s="73">
        <v>379.29191300000002</v>
      </c>
      <c r="R2032" s="73">
        <v>21</v>
      </c>
      <c r="S2032" s="73">
        <v>1200</v>
      </c>
      <c r="T2032" s="73">
        <v>331652.66665999999</v>
      </c>
      <c r="U2032" s="73">
        <v>626.06312000000003</v>
      </c>
      <c r="V2032" s="73">
        <v>11</v>
      </c>
      <c r="W2032" s="73">
        <v>40500</v>
      </c>
      <c r="X2032" s="73">
        <v>2240157.7221300001</v>
      </c>
      <c r="Y2032" s="73">
        <v>60.497678000000001</v>
      </c>
      <c r="Z2032" s="73">
        <v>0</v>
      </c>
      <c r="AA2032" s="73">
        <v>17810</v>
      </c>
      <c r="AB2032" s="73">
        <v>1608581.56097</v>
      </c>
      <c r="AC2032" s="73">
        <v>54.940581999999999</v>
      </c>
      <c r="AD2032" s="75">
        <f t="shared" si="93"/>
        <v>1266920662.8350377</v>
      </c>
      <c r="AE2032" s="74">
        <f t="shared" si="94"/>
        <v>1373314.6666600001</v>
      </c>
      <c r="AF2032" s="75">
        <f t="shared" si="95"/>
        <v>922.52758496803926</v>
      </c>
    </row>
    <row r="2033" spans="1:32">
      <c r="A2033" s="69" t="s">
        <v>6412</v>
      </c>
      <c r="B2033" s="71" t="s">
        <v>6413</v>
      </c>
      <c r="C2033" s="71"/>
      <c r="D2033" s="72" t="s">
        <v>1215</v>
      </c>
      <c r="E2033" s="71" t="s">
        <v>4047</v>
      </c>
      <c r="F2033" s="71" t="s">
        <v>4048</v>
      </c>
      <c r="G2033" s="71"/>
      <c r="H2033" s="71" t="s">
        <v>1237</v>
      </c>
      <c r="I2033" s="71" t="s">
        <v>1215</v>
      </c>
      <c r="J2033" s="73">
        <v>119941</v>
      </c>
      <c r="K2033" s="73">
        <v>143929</v>
      </c>
      <c r="L2033" s="73">
        <v>7965</v>
      </c>
      <c r="M2033" s="73">
        <v>125819.608783</v>
      </c>
      <c r="N2033" s="73">
        <v>1338</v>
      </c>
      <c r="O2033" s="73">
        <v>152115.75</v>
      </c>
      <c r="P2033" s="73">
        <v>562.5</v>
      </c>
      <c r="Q2033" s="73">
        <v>91847.933275999996</v>
      </c>
      <c r="R2033" s="73">
        <v>3368</v>
      </c>
      <c r="S2033" s="73">
        <v>38060</v>
      </c>
      <c r="T2033" s="73">
        <v>10027</v>
      </c>
      <c r="U2033" s="73">
        <v>26331.199755000001</v>
      </c>
      <c r="V2033" s="73">
        <v>1272</v>
      </c>
      <c r="W2033" s="73">
        <v>148173</v>
      </c>
      <c r="X2033" s="73">
        <v>60521.9</v>
      </c>
      <c r="Y2033" s="73">
        <v>2937.6018829999998</v>
      </c>
      <c r="Z2033" s="73">
        <v>0</v>
      </c>
      <c r="AA2033" s="73">
        <v>186629</v>
      </c>
      <c r="AB2033" s="73">
        <v>57380.2</v>
      </c>
      <c r="AC2033" s="73">
        <v>4071.2745490000002</v>
      </c>
      <c r="AD2033" s="75">
        <f t="shared" si="93"/>
        <v>1266176123.8999801</v>
      </c>
      <c r="AE2033" s="74">
        <f t="shared" si="94"/>
        <v>17992</v>
      </c>
      <c r="AF2033" s="75">
        <f t="shared" si="95"/>
        <v>70374.395503556036</v>
      </c>
    </row>
    <row r="2034" spans="1:32">
      <c r="A2034" s="69" t="s">
        <v>6414</v>
      </c>
      <c r="B2034" s="71" t="s">
        <v>6415</v>
      </c>
      <c r="C2034" s="71"/>
      <c r="D2034" s="72" t="s">
        <v>1215</v>
      </c>
      <c r="E2034" s="71" t="s">
        <v>5100</v>
      </c>
      <c r="F2034" s="71" t="s">
        <v>5101</v>
      </c>
      <c r="G2034" s="71"/>
      <c r="H2034" s="71" t="s">
        <v>1707</v>
      </c>
      <c r="I2034" s="71" t="s">
        <v>1219</v>
      </c>
      <c r="J2034" s="73">
        <v>8057</v>
      </c>
      <c r="K2034" s="73">
        <v>9947</v>
      </c>
      <c r="L2034" s="73">
        <v>136568</v>
      </c>
      <c r="M2034" s="73">
        <v>9217.7125140000007</v>
      </c>
      <c r="N2034" s="73">
        <v>2016</v>
      </c>
      <c r="O2034" s="73">
        <v>483192</v>
      </c>
      <c r="P2034" s="73">
        <v>23436</v>
      </c>
      <c r="Q2034" s="73">
        <v>9931.0912919999992</v>
      </c>
      <c r="R2034" s="73">
        <v>2000</v>
      </c>
      <c r="S2034" s="73">
        <v>9000</v>
      </c>
      <c r="T2034" s="73">
        <v>888</v>
      </c>
      <c r="U2034" s="73">
        <v>7229.7297259999996</v>
      </c>
      <c r="V2034" s="73">
        <v>625</v>
      </c>
      <c r="W2034" s="73">
        <v>14866</v>
      </c>
      <c r="X2034" s="73">
        <v>900</v>
      </c>
      <c r="Y2034" s="73">
        <v>6749.8755529999999</v>
      </c>
      <c r="Z2034" s="73">
        <v>66</v>
      </c>
      <c r="AA2034" s="73">
        <v>677600</v>
      </c>
      <c r="AB2034" s="73">
        <v>6836</v>
      </c>
      <c r="AC2034" s="73">
        <v>4844.9940450000004</v>
      </c>
      <c r="AD2034" s="75">
        <f t="shared" si="93"/>
        <v>1265264562.60864</v>
      </c>
      <c r="AE2034" s="74">
        <f t="shared" si="94"/>
        <v>137456</v>
      </c>
      <c r="AF2034" s="75">
        <f t="shared" si="95"/>
        <v>9204.8696499871949</v>
      </c>
    </row>
    <row r="2035" spans="1:32">
      <c r="A2035" s="69" t="s">
        <v>6416</v>
      </c>
      <c r="B2035" s="71" t="s">
        <v>6417</v>
      </c>
      <c r="C2035" s="71"/>
      <c r="D2035" s="72" t="s">
        <v>1219</v>
      </c>
      <c r="E2035" s="71" t="s">
        <v>3964</v>
      </c>
      <c r="F2035" s="71" t="s">
        <v>3965</v>
      </c>
      <c r="G2035" s="71"/>
      <c r="H2035" s="71" t="s">
        <v>1237</v>
      </c>
      <c r="I2035" s="71" t="s">
        <v>1215</v>
      </c>
      <c r="J2035" s="73">
        <v>46775</v>
      </c>
      <c r="K2035" s="73">
        <v>56430</v>
      </c>
      <c r="L2035" s="73">
        <v>21544</v>
      </c>
      <c r="M2035" s="73">
        <v>52118.10123</v>
      </c>
      <c r="N2035" s="73">
        <v>0</v>
      </c>
      <c r="O2035" s="73">
        <v>69100</v>
      </c>
      <c r="P2035" s="73">
        <v>3864</v>
      </c>
      <c r="Q2035" s="73">
        <v>40348.996928</v>
      </c>
      <c r="R2035" s="73">
        <v>3010</v>
      </c>
      <c r="S2035" s="73">
        <v>13108</v>
      </c>
      <c r="T2035" s="73">
        <v>11128</v>
      </c>
      <c r="U2035" s="73">
        <v>12771.803736</v>
      </c>
      <c r="V2035" s="73">
        <v>1288</v>
      </c>
      <c r="W2035" s="73">
        <v>61850</v>
      </c>
      <c r="X2035" s="73">
        <v>8947.9</v>
      </c>
      <c r="Y2035" s="73">
        <v>12460.117307</v>
      </c>
      <c r="Z2035" s="73">
        <v>81</v>
      </c>
      <c r="AA2035" s="73">
        <v>178320</v>
      </c>
      <c r="AB2035" s="73">
        <v>63804.9</v>
      </c>
      <c r="AC2035" s="73">
        <v>3214.099878</v>
      </c>
      <c r="AD2035" s="75">
        <f t="shared" si="93"/>
        <v>1264957004.8733282</v>
      </c>
      <c r="AE2035" s="74">
        <f t="shared" si="94"/>
        <v>32672</v>
      </c>
      <c r="AF2035" s="75">
        <f t="shared" si="95"/>
        <v>38716.852499795794</v>
      </c>
    </row>
    <row r="2036" spans="1:32">
      <c r="A2036" s="69" t="s">
        <v>6418</v>
      </c>
      <c r="B2036" s="71" t="s">
        <v>5968</v>
      </c>
      <c r="C2036" s="71"/>
      <c r="D2036" s="72" t="s">
        <v>1219</v>
      </c>
      <c r="E2036" s="71" t="s">
        <v>5171</v>
      </c>
      <c r="F2036" s="71" t="s">
        <v>5172</v>
      </c>
      <c r="G2036" s="71"/>
      <c r="H2036" s="71" t="s">
        <v>1237</v>
      </c>
      <c r="I2036" s="71" t="s">
        <v>1215</v>
      </c>
      <c r="J2036" s="73">
        <v>13674</v>
      </c>
      <c r="K2036" s="73">
        <v>21450</v>
      </c>
      <c r="L2036" s="73">
        <v>67503</v>
      </c>
      <c r="M2036" s="73">
        <v>18731.639611999999</v>
      </c>
      <c r="N2036" s="73">
        <v>160</v>
      </c>
      <c r="O2036" s="73">
        <v>48216</v>
      </c>
      <c r="P2036" s="73">
        <v>16827</v>
      </c>
      <c r="Q2036" s="73">
        <v>4395.8054929999998</v>
      </c>
      <c r="R2036" s="73">
        <v>0</v>
      </c>
      <c r="S2036" s="73">
        <v>0</v>
      </c>
      <c r="T2036" s="73">
        <v>0</v>
      </c>
      <c r="U2036" s="73">
        <v>0</v>
      </c>
      <c r="V2036" s="73">
        <v>1</v>
      </c>
      <c r="W2036" s="73">
        <v>67500</v>
      </c>
      <c r="X2036" s="73">
        <v>340188.78328999999</v>
      </c>
      <c r="Y2036" s="73">
        <v>162.68552299999999</v>
      </c>
      <c r="Z2036" s="73">
        <v>0</v>
      </c>
      <c r="AA2036" s="73">
        <v>61800</v>
      </c>
      <c r="AB2036" s="73">
        <v>233765.89999000001</v>
      </c>
      <c r="AC2036" s="73">
        <v>327.04241000000002</v>
      </c>
      <c r="AD2036" s="75">
        <f t="shared" si="93"/>
        <v>1264441868.7288358</v>
      </c>
      <c r="AE2036" s="74">
        <f t="shared" si="94"/>
        <v>67503</v>
      </c>
      <c r="AF2036" s="75">
        <f t="shared" si="95"/>
        <v>18731.639611999999</v>
      </c>
    </row>
    <row r="2037" spans="1:32">
      <c r="A2037" s="69" t="s">
        <v>6419</v>
      </c>
      <c r="B2037" s="71" t="s">
        <v>6420</v>
      </c>
      <c r="C2037" s="71"/>
      <c r="D2037" s="72" t="s">
        <v>1219</v>
      </c>
      <c r="E2037" s="71" t="s">
        <v>1330</v>
      </c>
      <c r="F2037" s="71" t="s">
        <v>1331</v>
      </c>
      <c r="G2037" s="71"/>
      <c r="H2037" s="71" t="s">
        <v>1237</v>
      </c>
      <c r="I2037" s="71" t="s">
        <v>1219</v>
      </c>
      <c r="J2037" s="73">
        <v>66</v>
      </c>
      <c r="K2037" s="73">
        <v>50146</v>
      </c>
      <c r="L2037" s="73">
        <v>206365</v>
      </c>
      <c r="M2037" s="73">
        <v>6125.2417839999998</v>
      </c>
      <c r="N2037" s="73">
        <v>75</v>
      </c>
      <c r="O2037" s="73">
        <v>70598</v>
      </c>
      <c r="P2037" s="73">
        <v>87100.229860000007</v>
      </c>
      <c r="Q2037" s="73">
        <v>6043.1858400000001</v>
      </c>
      <c r="R2037" s="73">
        <v>0</v>
      </c>
      <c r="S2037" s="73">
        <v>0</v>
      </c>
      <c r="T2037" s="73">
        <v>0</v>
      </c>
      <c r="U2037" s="73">
        <v>0</v>
      </c>
      <c r="V2037" s="73">
        <v>37</v>
      </c>
      <c r="W2037" s="73">
        <v>36600</v>
      </c>
      <c r="X2037" s="73">
        <v>2385.3532300000002</v>
      </c>
      <c r="Y2037" s="73">
        <v>354.19839899999999</v>
      </c>
      <c r="Z2037" s="73">
        <v>67</v>
      </c>
      <c r="AA2037" s="73">
        <v>39300</v>
      </c>
      <c r="AB2037" s="73">
        <v>8444.0333300000002</v>
      </c>
      <c r="AC2037" s="73">
        <v>126.043556</v>
      </c>
      <c r="AD2037" s="75">
        <f t="shared" si="93"/>
        <v>1264035520.7551599</v>
      </c>
      <c r="AE2037" s="74">
        <f t="shared" si="94"/>
        <v>206365</v>
      </c>
      <c r="AF2037" s="75">
        <f t="shared" si="95"/>
        <v>6125.2417839999989</v>
      </c>
    </row>
    <row r="2038" spans="1:32">
      <c r="A2038" s="69" t="s">
        <v>6421</v>
      </c>
      <c r="B2038" s="71" t="s">
        <v>5137</v>
      </c>
      <c r="C2038" s="71"/>
      <c r="D2038" s="72" t="s">
        <v>1219</v>
      </c>
      <c r="E2038" s="71" t="s">
        <v>2417</v>
      </c>
      <c r="F2038" s="71" t="s">
        <v>2418</v>
      </c>
      <c r="G2038" s="71"/>
      <c r="H2038" s="71" t="s">
        <v>1237</v>
      </c>
      <c r="I2038" s="71" t="s">
        <v>1215</v>
      </c>
      <c r="J2038" s="73">
        <v>25904</v>
      </c>
      <c r="K2038" s="73">
        <v>33390</v>
      </c>
      <c r="L2038" s="73">
        <v>25957</v>
      </c>
      <c r="M2038" s="73">
        <v>32158.610892000001</v>
      </c>
      <c r="N2038" s="73">
        <v>3300</v>
      </c>
      <c r="O2038" s="73">
        <v>109863</v>
      </c>
      <c r="P2038" s="73">
        <v>1735.2</v>
      </c>
      <c r="Q2038" s="73">
        <v>30988.092207000002</v>
      </c>
      <c r="R2038" s="73">
        <v>18170</v>
      </c>
      <c r="S2038" s="73">
        <v>31800</v>
      </c>
      <c r="T2038" s="73">
        <v>21646</v>
      </c>
      <c r="U2038" s="73">
        <v>19754.319499000001</v>
      </c>
      <c r="V2038" s="73">
        <v>1930</v>
      </c>
      <c r="W2038" s="73">
        <v>42470</v>
      </c>
      <c r="X2038" s="73">
        <v>86059</v>
      </c>
      <c r="Y2038" s="73">
        <v>5422.7367670000003</v>
      </c>
      <c r="Z2038" s="73">
        <v>1997</v>
      </c>
      <c r="AA2038" s="73">
        <v>90200</v>
      </c>
      <c r="AB2038" s="73">
        <v>41439.5</v>
      </c>
      <c r="AC2038" s="73">
        <v>3415.66804</v>
      </c>
      <c r="AD2038" s="75">
        <f t="shared" si="93"/>
        <v>1262343062.7989981</v>
      </c>
      <c r="AE2038" s="74">
        <f t="shared" si="94"/>
        <v>47603</v>
      </c>
      <c r="AF2038" s="75">
        <f t="shared" si="95"/>
        <v>26518.140932273138</v>
      </c>
    </row>
    <row r="2039" spans="1:32">
      <c r="A2039" s="69" t="s">
        <v>6422</v>
      </c>
      <c r="B2039" s="71" t="s">
        <v>6423</v>
      </c>
      <c r="C2039" s="71"/>
      <c r="D2039" s="72" t="s">
        <v>1219</v>
      </c>
      <c r="E2039" s="71" t="s">
        <v>3964</v>
      </c>
      <c r="F2039" s="71" t="s">
        <v>3965</v>
      </c>
      <c r="G2039" s="71"/>
      <c r="H2039" s="71" t="s">
        <v>1237</v>
      </c>
      <c r="I2039" s="71" t="s">
        <v>1215</v>
      </c>
      <c r="J2039" s="73">
        <v>28067</v>
      </c>
      <c r="K2039" s="73">
        <v>35443</v>
      </c>
      <c r="L2039" s="73">
        <v>38881</v>
      </c>
      <c r="M2039" s="73">
        <v>31480.861273999999</v>
      </c>
      <c r="N2039" s="73">
        <v>0</v>
      </c>
      <c r="O2039" s="73">
        <v>75000</v>
      </c>
      <c r="P2039" s="73">
        <v>3733</v>
      </c>
      <c r="Q2039" s="73">
        <v>28917.687570999999</v>
      </c>
      <c r="R2039" s="73">
        <v>8885</v>
      </c>
      <c r="S2039" s="73">
        <v>9487</v>
      </c>
      <c r="T2039" s="73">
        <v>4039</v>
      </c>
      <c r="U2039" s="73">
        <v>9354.1993039999998</v>
      </c>
      <c r="V2039" s="73">
        <v>500</v>
      </c>
      <c r="W2039" s="73">
        <v>38359.980000000003</v>
      </c>
      <c r="X2039" s="73">
        <v>6454.9999699999998</v>
      </c>
      <c r="Y2039" s="73">
        <v>6787.4328880000003</v>
      </c>
      <c r="Z2039" s="73">
        <v>191</v>
      </c>
      <c r="AA2039" s="73">
        <v>37549.980000000003</v>
      </c>
      <c r="AB2039" s="73">
        <v>4740.0666600000004</v>
      </c>
      <c r="AC2039" s="73">
        <v>20683.028316</v>
      </c>
      <c r="AD2039" s="75">
        <f t="shared" si="93"/>
        <v>1261788978.18325</v>
      </c>
      <c r="AE2039" s="74">
        <f t="shared" si="94"/>
        <v>42920</v>
      </c>
      <c r="AF2039" s="75">
        <f t="shared" si="95"/>
        <v>29398.624841175442</v>
      </c>
    </row>
    <row r="2040" spans="1:32">
      <c r="A2040" s="69" t="s">
        <v>6424</v>
      </c>
      <c r="B2040" s="71" t="s">
        <v>6425</v>
      </c>
      <c r="C2040" s="71"/>
      <c r="D2040" s="72" t="s">
        <v>1219</v>
      </c>
      <c r="E2040" s="71" t="s">
        <v>2741</v>
      </c>
      <c r="F2040" s="71" t="s">
        <v>2742</v>
      </c>
      <c r="G2040" s="71"/>
      <c r="H2040" s="71" t="s">
        <v>1237</v>
      </c>
      <c r="I2040" s="71" t="s">
        <v>1219</v>
      </c>
      <c r="J2040" s="73">
        <v>4548</v>
      </c>
      <c r="K2040" s="73">
        <v>6562</v>
      </c>
      <c r="L2040" s="73">
        <v>206892</v>
      </c>
      <c r="M2040" s="73">
        <v>5545.2545909999999</v>
      </c>
      <c r="N2040" s="73">
        <v>2101</v>
      </c>
      <c r="O2040" s="73">
        <v>74304</v>
      </c>
      <c r="P2040" s="73">
        <v>9004</v>
      </c>
      <c r="Q2040" s="73">
        <v>6203.6448490000002</v>
      </c>
      <c r="R2040" s="73">
        <v>1500</v>
      </c>
      <c r="S2040" s="73">
        <v>4707</v>
      </c>
      <c r="T2040" s="73">
        <v>58473</v>
      </c>
      <c r="U2040" s="73">
        <v>1950.8474960000001</v>
      </c>
      <c r="V2040" s="73">
        <v>315</v>
      </c>
      <c r="W2040" s="73">
        <v>10358</v>
      </c>
      <c r="X2040" s="73">
        <v>21993</v>
      </c>
      <c r="Y2040" s="73">
        <v>2354.1451149999998</v>
      </c>
      <c r="Z2040" s="73">
        <v>0</v>
      </c>
      <c r="AA2040" s="73">
        <v>4299750</v>
      </c>
      <c r="AB2040" s="73">
        <v>17046.466659999998</v>
      </c>
      <c r="AC2040" s="73">
        <v>4230.0020519999998</v>
      </c>
      <c r="AD2040" s="75">
        <f t="shared" si="93"/>
        <v>1261340718.4747801</v>
      </c>
      <c r="AE2040" s="74">
        <f t="shared" si="94"/>
        <v>265365</v>
      </c>
      <c r="AF2040" s="75">
        <f t="shared" si="95"/>
        <v>4753.2293952660675</v>
      </c>
    </row>
    <row r="2041" spans="1:32">
      <c r="A2041" s="69" t="s">
        <v>6426</v>
      </c>
      <c r="B2041" s="71" t="s">
        <v>6427</v>
      </c>
      <c r="C2041" s="71"/>
      <c r="D2041" s="72" t="s">
        <v>1215</v>
      </c>
      <c r="E2041" s="71" t="s">
        <v>6428</v>
      </c>
      <c r="F2041" s="71" t="s">
        <v>6429</v>
      </c>
      <c r="G2041" s="71"/>
      <c r="H2041" s="71" t="s">
        <v>1611</v>
      </c>
      <c r="I2041" s="71" t="s">
        <v>1215</v>
      </c>
      <c r="J2041" s="73">
        <v>65950</v>
      </c>
      <c r="K2041" s="73">
        <v>93329</v>
      </c>
      <c r="L2041" s="73">
        <v>10634</v>
      </c>
      <c r="M2041" s="73">
        <v>79191.912068000005</v>
      </c>
      <c r="N2041" s="73">
        <v>19925</v>
      </c>
      <c r="O2041" s="73">
        <v>141591</v>
      </c>
      <c r="P2041" s="73">
        <v>2580</v>
      </c>
      <c r="Q2041" s="73">
        <v>80550.391929999998</v>
      </c>
      <c r="R2041" s="73">
        <v>53781</v>
      </c>
      <c r="S2041" s="73">
        <v>82749</v>
      </c>
      <c r="T2041" s="73">
        <v>6855</v>
      </c>
      <c r="U2041" s="73">
        <v>61131.096856999997</v>
      </c>
      <c r="V2041" s="73">
        <v>59925</v>
      </c>
      <c r="W2041" s="73">
        <v>147957</v>
      </c>
      <c r="X2041" s="73">
        <v>5463</v>
      </c>
      <c r="Y2041" s="73">
        <v>76260.350252999997</v>
      </c>
      <c r="Z2041" s="73">
        <v>362</v>
      </c>
      <c r="AA2041" s="73">
        <v>544200</v>
      </c>
      <c r="AB2041" s="73">
        <v>13263.999980000001</v>
      </c>
      <c r="AC2041" s="73">
        <v>73337.967220999999</v>
      </c>
      <c r="AD2041" s="75">
        <f t="shared" si="93"/>
        <v>1261180461.8858471</v>
      </c>
      <c r="AE2041" s="74">
        <f t="shared" si="94"/>
        <v>17489</v>
      </c>
      <c r="AF2041" s="75">
        <f t="shared" si="95"/>
        <v>72112.782999934076</v>
      </c>
    </row>
    <row r="2042" spans="1:32">
      <c r="A2042" s="69" t="s">
        <v>6430</v>
      </c>
      <c r="B2042" s="71" t="s">
        <v>6431</v>
      </c>
      <c r="C2042" s="71"/>
      <c r="D2042" s="72" t="s">
        <v>1219</v>
      </c>
      <c r="E2042" s="71" t="s">
        <v>2252</v>
      </c>
      <c r="F2042" s="71" t="s">
        <v>2253</v>
      </c>
      <c r="G2042" s="71"/>
      <c r="H2042" s="71" t="s">
        <v>1621</v>
      </c>
      <c r="I2042" s="71" t="s">
        <v>1215</v>
      </c>
      <c r="J2042" s="73">
        <v>703</v>
      </c>
      <c r="K2042" s="73">
        <v>14168</v>
      </c>
      <c r="L2042" s="73">
        <v>547996</v>
      </c>
      <c r="M2042" s="73">
        <v>2112.3414579999999</v>
      </c>
      <c r="N2042" s="73">
        <v>1000</v>
      </c>
      <c r="O2042" s="73">
        <v>339300</v>
      </c>
      <c r="P2042" s="73">
        <v>28772.5</v>
      </c>
      <c r="Q2042" s="73">
        <v>2312.0258840000001</v>
      </c>
      <c r="R2042" s="73">
        <v>925</v>
      </c>
      <c r="S2042" s="73">
        <v>2395</v>
      </c>
      <c r="T2042" s="73">
        <v>103868</v>
      </c>
      <c r="U2042" s="73">
        <v>987.58389799999998</v>
      </c>
      <c r="V2042" s="73">
        <v>30</v>
      </c>
      <c r="W2042" s="73">
        <v>18750</v>
      </c>
      <c r="X2042" s="73">
        <v>36996</v>
      </c>
      <c r="Y2042" s="73">
        <v>1614.51224</v>
      </c>
      <c r="Z2042" s="73">
        <v>1</v>
      </c>
      <c r="AA2042" s="73">
        <v>315480</v>
      </c>
      <c r="AB2042" s="73">
        <v>238174.51</v>
      </c>
      <c r="AC2042" s="73">
        <v>200.329228</v>
      </c>
      <c r="AD2042" s="75">
        <f t="shared" si="93"/>
        <v>1260133033.9356318</v>
      </c>
      <c r="AE2042" s="74">
        <f t="shared" si="94"/>
        <v>651864</v>
      </c>
      <c r="AF2042" s="75">
        <f t="shared" si="95"/>
        <v>1933.1226052299739</v>
      </c>
    </row>
    <row r="2043" spans="1:32">
      <c r="A2043" s="69" t="s">
        <v>6432</v>
      </c>
      <c r="B2043" s="71" t="s">
        <v>6433</v>
      </c>
      <c r="C2043" s="71"/>
      <c r="D2043" s="72" t="s">
        <v>1219</v>
      </c>
      <c r="E2043" s="71" t="s">
        <v>6434</v>
      </c>
      <c r="F2043" s="71" t="s">
        <v>2102</v>
      </c>
      <c r="G2043" s="71"/>
      <c r="H2043" s="71" t="s">
        <v>1237</v>
      </c>
      <c r="I2043" s="71" t="s">
        <v>1215</v>
      </c>
      <c r="J2043" s="73">
        <v>10528</v>
      </c>
      <c r="K2043" s="73">
        <v>14677</v>
      </c>
      <c r="L2043" s="73">
        <v>95889</v>
      </c>
      <c r="M2043" s="73">
        <v>13128.224555999999</v>
      </c>
      <c r="N2043" s="73">
        <v>7754</v>
      </c>
      <c r="O2043" s="73">
        <v>377952</v>
      </c>
      <c r="P2043" s="73">
        <v>13034</v>
      </c>
      <c r="Q2043" s="73">
        <v>13435.483973</v>
      </c>
      <c r="R2043" s="73">
        <v>7700</v>
      </c>
      <c r="S2043" s="73">
        <v>7700</v>
      </c>
      <c r="T2043" s="73">
        <v>6</v>
      </c>
      <c r="U2043" s="73">
        <v>7700</v>
      </c>
      <c r="V2043" s="73">
        <v>11588</v>
      </c>
      <c r="W2043" s="73">
        <v>15380</v>
      </c>
      <c r="X2043" s="73">
        <v>8</v>
      </c>
      <c r="Y2043" s="73">
        <v>13523.4375</v>
      </c>
      <c r="Z2043" s="73">
        <v>10424</v>
      </c>
      <c r="AA2043" s="73">
        <v>14330</v>
      </c>
      <c r="AB2043" s="73">
        <v>455</v>
      </c>
      <c r="AC2043" s="73">
        <v>13731.586812</v>
      </c>
      <c r="AD2043" s="75">
        <f t="shared" si="93"/>
        <v>1258898524.450284</v>
      </c>
      <c r="AE2043" s="74">
        <f t="shared" si="94"/>
        <v>95895</v>
      </c>
      <c r="AF2043" s="75">
        <f t="shared" si="95"/>
        <v>13127.88492048891</v>
      </c>
    </row>
    <row r="2044" spans="1:32">
      <c r="A2044" s="69" t="s">
        <v>6435</v>
      </c>
      <c r="B2044" s="71" t="s">
        <v>6436</v>
      </c>
      <c r="C2044" s="71"/>
      <c r="D2044" s="72" t="s">
        <v>1215</v>
      </c>
      <c r="E2044" s="71" t="s">
        <v>3985</v>
      </c>
      <c r="F2044" s="71" t="s">
        <v>3986</v>
      </c>
      <c r="G2044" s="71"/>
      <c r="H2044" s="71" t="s">
        <v>1237</v>
      </c>
      <c r="I2044" s="71" t="s">
        <v>1215</v>
      </c>
      <c r="J2044" s="73">
        <v>92700</v>
      </c>
      <c r="K2044" s="73">
        <v>172230</v>
      </c>
      <c r="L2044" s="73">
        <v>8940</v>
      </c>
      <c r="M2044" s="73">
        <v>140767.370016</v>
      </c>
      <c r="N2044" s="73">
        <v>6006.1</v>
      </c>
      <c r="O2044" s="73">
        <v>184290</v>
      </c>
      <c r="P2044" s="73">
        <v>624</v>
      </c>
      <c r="Q2044" s="73">
        <v>125964.81703200001</v>
      </c>
      <c r="R2044" s="73">
        <v>0</v>
      </c>
      <c r="S2044" s="73">
        <v>0</v>
      </c>
      <c r="T2044" s="73">
        <v>0</v>
      </c>
      <c r="U2044" s="73">
        <v>0</v>
      </c>
      <c r="V2044" s="73">
        <v>3508</v>
      </c>
      <c r="W2044" s="73">
        <v>258381</v>
      </c>
      <c r="X2044" s="73">
        <v>4197</v>
      </c>
      <c r="Y2044" s="73">
        <v>12091.312599999999</v>
      </c>
      <c r="Z2044" s="73">
        <v>3170</v>
      </c>
      <c r="AA2044" s="73">
        <v>216000</v>
      </c>
      <c r="AB2044" s="73">
        <v>5281.79</v>
      </c>
      <c r="AC2044" s="73">
        <v>34376.409510999998</v>
      </c>
      <c r="AD2044" s="75">
        <f t="shared" si="93"/>
        <v>1258460287.9430399</v>
      </c>
      <c r="AE2044" s="74">
        <f t="shared" si="94"/>
        <v>8940</v>
      </c>
      <c r="AF2044" s="75">
        <f t="shared" si="95"/>
        <v>140767.370016</v>
      </c>
    </row>
    <row r="2045" spans="1:32">
      <c r="A2045" s="69" t="s">
        <v>6437</v>
      </c>
      <c r="B2045" s="71" t="s">
        <v>6438</v>
      </c>
      <c r="C2045" s="71"/>
      <c r="D2045" s="72" t="s">
        <v>1219</v>
      </c>
      <c r="E2045" s="71" t="s">
        <v>6439</v>
      </c>
      <c r="F2045" s="71" t="s">
        <v>4915</v>
      </c>
      <c r="G2045" s="71"/>
      <c r="H2045" s="71" t="s">
        <v>1611</v>
      </c>
      <c r="I2045" s="71" t="s">
        <v>1219</v>
      </c>
      <c r="J2045" s="73">
        <v>0</v>
      </c>
      <c r="K2045" s="73">
        <v>5290</v>
      </c>
      <c r="L2045" s="73">
        <v>314741</v>
      </c>
      <c r="M2045" s="73">
        <v>3996.9588669999998</v>
      </c>
      <c r="N2045" s="73">
        <v>517</v>
      </c>
      <c r="O2045" s="73">
        <v>199854</v>
      </c>
      <c r="P2045" s="73">
        <v>24937</v>
      </c>
      <c r="Q2045" s="73">
        <v>4540.0149060000003</v>
      </c>
      <c r="R2045" s="73">
        <v>0</v>
      </c>
      <c r="S2045" s="73">
        <v>0</v>
      </c>
      <c r="T2045" s="73">
        <v>0</v>
      </c>
      <c r="U2045" s="73">
        <v>0</v>
      </c>
      <c r="V2045" s="73">
        <v>0.56000000000000005</v>
      </c>
      <c r="W2045" s="73">
        <v>19442</v>
      </c>
      <c r="X2045" s="73">
        <v>1862</v>
      </c>
      <c r="Y2045" s="73">
        <v>4872.6560019999997</v>
      </c>
      <c r="Z2045" s="73">
        <v>205</v>
      </c>
      <c r="AA2045" s="73">
        <v>52890</v>
      </c>
      <c r="AB2045" s="73">
        <v>6444.7</v>
      </c>
      <c r="AC2045" s="73">
        <v>3719.694011</v>
      </c>
      <c r="AD2045" s="75">
        <f t="shared" si="93"/>
        <v>1258006830.7584469</v>
      </c>
      <c r="AE2045" s="74">
        <f t="shared" si="94"/>
        <v>314741</v>
      </c>
      <c r="AF2045" s="75">
        <f t="shared" si="95"/>
        <v>3996.9588669999998</v>
      </c>
    </row>
    <row r="2046" spans="1:32">
      <c r="A2046" s="69" t="s">
        <v>6440</v>
      </c>
      <c r="B2046" s="71" t="s">
        <v>6441</v>
      </c>
      <c r="C2046" s="71"/>
      <c r="D2046" s="72" t="s">
        <v>1219</v>
      </c>
      <c r="E2046" s="71" t="s">
        <v>6087</v>
      </c>
      <c r="F2046" s="71" t="s">
        <v>6088</v>
      </c>
      <c r="G2046" s="71"/>
      <c r="H2046" s="71" t="s">
        <v>1237</v>
      </c>
      <c r="I2046" s="71" t="s">
        <v>1219</v>
      </c>
      <c r="J2046" s="73">
        <v>5904</v>
      </c>
      <c r="K2046" s="73">
        <v>9000</v>
      </c>
      <c r="L2046" s="73">
        <v>292</v>
      </c>
      <c r="M2046" s="73">
        <v>6227.3698619999996</v>
      </c>
      <c r="N2046" s="73">
        <v>117</v>
      </c>
      <c r="O2046" s="73">
        <v>7704</v>
      </c>
      <c r="P2046" s="73">
        <v>5070.5832600000003</v>
      </c>
      <c r="Q2046" s="73">
        <v>3308.4045230000002</v>
      </c>
      <c r="R2046" s="73">
        <v>3048</v>
      </c>
      <c r="S2046" s="73">
        <v>6912</v>
      </c>
      <c r="T2046" s="73">
        <v>259618.91667000001</v>
      </c>
      <c r="U2046" s="73">
        <v>4834.6045439999998</v>
      </c>
      <c r="V2046" s="73">
        <v>133</v>
      </c>
      <c r="W2046" s="73">
        <v>9500</v>
      </c>
      <c r="X2046" s="73">
        <v>386847.62680000003</v>
      </c>
      <c r="Y2046" s="73">
        <v>670.97060199999999</v>
      </c>
      <c r="Z2046" s="73">
        <v>0</v>
      </c>
      <c r="AA2046" s="73">
        <v>22600</v>
      </c>
      <c r="AB2046" s="73">
        <v>772891.27668999997</v>
      </c>
      <c r="AC2046" s="73">
        <v>404.22811000000002</v>
      </c>
      <c r="AD2046" s="75">
        <f t="shared" si="93"/>
        <v>1256973186.2408433</v>
      </c>
      <c r="AE2046" s="74">
        <f t="shared" si="94"/>
        <v>259910.91667000001</v>
      </c>
      <c r="AF2046" s="75">
        <f t="shared" si="95"/>
        <v>4836.1692627046486</v>
      </c>
    </row>
    <row r="2047" spans="1:32">
      <c r="A2047" s="69" t="s">
        <v>6442</v>
      </c>
      <c r="B2047" s="71" t="s">
        <v>6443</v>
      </c>
      <c r="C2047" s="71"/>
      <c r="D2047" s="72" t="s">
        <v>1215</v>
      </c>
      <c r="E2047" s="71" t="s">
        <v>3956</v>
      </c>
      <c r="F2047" s="71" t="s">
        <v>3957</v>
      </c>
      <c r="G2047" s="71"/>
      <c r="H2047" s="71" t="s">
        <v>1237</v>
      </c>
      <c r="I2047" s="71" t="s">
        <v>1215</v>
      </c>
      <c r="J2047" s="73">
        <v>325560</v>
      </c>
      <c r="K2047" s="73">
        <v>325560</v>
      </c>
      <c r="L2047" s="73">
        <v>964</v>
      </c>
      <c r="M2047" s="73">
        <v>297705.72821099998</v>
      </c>
      <c r="N2047" s="73">
        <v>10294</v>
      </c>
      <c r="O2047" s="73">
        <v>705162</v>
      </c>
      <c r="P2047" s="73">
        <v>348</v>
      </c>
      <c r="Q2047" s="73">
        <v>264922.78151599999</v>
      </c>
      <c r="R2047" s="73">
        <v>296520</v>
      </c>
      <c r="S2047" s="73">
        <v>299520</v>
      </c>
      <c r="T2047" s="73">
        <v>3575</v>
      </c>
      <c r="U2047" s="73">
        <v>271062.709645</v>
      </c>
      <c r="V2047" s="73">
        <v>10478</v>
      </c>
      <c r="W2047" s="73">
        <v>383019.9</v>
      </c>
      <c r="X2047" s="73">
        <v>12940.629940000001</v>
      </c>
      <c r="Y2047" s="73">
        <v>50281.013250999997</v>
      </c>
      <c r="Z2047" s="73">
        <v>3208</v>
      </c>
      <c r="AA2047" s="73">
        <v>409740</v>
      </c>
      <c r="AB2047" s="73">
        <v>31846.5</v>
      </c>
      <c r="AC2047" s="73">
        <v>14427.918803</v>
      </c>
      <c r="AD2047" s="75">
        <f t="shared" si="93"/>
        <v>1256037508.976279</v>
      </c>
      <c r="AE2047" s="74">
        <f t="shared" si="94"/>
        <v>4539</v>
      </c>
      <c r="AF2047" s="75">
        <f t="shared" si="95"/>
        <v>276721.19607320533</v>
      </c>
    </row>
    <row r="2048" spans="1:32">
      <c r="A2048" s="69" t="s">
        <v>6444</v>
      </c>
      <c r="B2048" s="71" t="s">
        <v>6445</v>
      </c>
      <c r="C2048" s="71"/>
      <c r="D2048" s="72" t="s">
        <v>1219</v>
      </c>
      <c r="E2048" s="71" t="s">
        <v>3373</v>
      </c>
      <c r="F2048" s="71" t="s">
        <v>3374</v>
      </c>
      <c r="G2048" s="71"/>
      <c r="H2048" s="71" t="s">
        <v>1395</v>
      </c>
      <c r="I2048" s="71" t="s">
        <v>1215</v>
      </c>
      <c r="J2048" s="73">
        <v>41796</v>
      </c>
      <c r="K2048" s="73">
        <v>52737</v>
      </c>
      <c r="L2048" s="73">
        <v>25245</v>
      </c>
      <c r="M2048" s="73">
        <v>45738.582842999997</v>
      </c>
      <c r="N2048" s="73">
        <v>0</v>
      </c>
      <c r="O2048" s="73">
        <v>1009365</v>
      </c>
      <c r="P2048" s="73">
        <v>5819.3331600000001</v>
      </c>
      <c r="Q2048" s="73">
        <v>28951.575821999999</v>
      </c>
      <c r="R2048" s="73">
        <v>2722</v>
      </c>
      <c r="S2048" s="73">
        <v>36000</v>
      </c>
      <c r="T2048" s="73">
        <v>7567</v>
      </c>
      <c r="U2048" s="73">
        <v>13218.470855</v>
      </c>
      <c r="V2048" s="73">
        <v>2700</v>
      </c>
      <c r="W2048" s="73">
        <v>293400</v>
      </c>
      <c r="X2048" s="73">
        <v>4911.6496699999998</v>
      </c>
      <c r="Y2048" s="73">
        <v>9608.4970880000001</v>
      </c>
      <c r="Z2048" s="73">
        <v>150</v>
      </c>
      <c r="AA2048" s="73">
        <v>49800</v>
      </c>
      <c r="AB2048" s="73">
        <v>954.51</v>
      </c>
      <c r="AC2048" s="73">
        <v>12026.649024</v>
      </c>
      <c r="AD2048" s="75">
        <f t="shared" si="93"/>
        <v>1254694692.8313198</v>
      </c>
      <c r="AE2048" s="74">
        <f t="shared" si="94"/>
        <v>32812</v>
      </c>
      <c r="AF2048" s="75">
        <f t="shared" si="95"/>
        <v>38238.897136148968</v>
      </c>
    </row>
    <row r="2049" spans="1:32">
      <c r="A2049" s="69" t="s">
        <v>6446</v>
      </c>
      <c r="B2049" s="71" t="s">
        <v>6447</v>
      </c>
      <c r="C2049" s="71"/>
      <c r="D2049" s="72" t="s">
        <v>1215</v>
      </c>
      <c r="E2049" s="71" t="s">
        <v>5113</v>
      </c>
      <c r="F2049" s="71" t="s">
        <v>5114</v>
      </c>
      <c r="G2049" s="71"/>
      <c r="H2049" s="71" t="s">
        <v>1237</v>
      </c>
      <c r="I2049" s="71" t="s">
        <v>1215</v>
      </c>
      <c r="J2049" s="73">
        <v>213572</v>
      </c>
      <c r="K2049" s="73">
        <v>251850</v>
      </c>
      <c r="L2049" s="73">
        <v>2109</v>
      </c>
      <c r="M2049" s="73">
        <v>229842.89236100001</v>
      </c>
      <c r="N2049" s="73">
        <v>1947</v>
      </c>
      <c r="O2049" s="73">
        <v>386910</v>
      </c>
      <c r="P2049" s="73">
        <v>14022</v>
      </c>
      <c r="Q2049" s="73">
        <v>10875.123302</v>
      </c>
      <c r="R2049" s="73">
        <v>51800</v>
      </c>
      <c r="S2049" s="73">
        <v>53200</v>
      </c>
      <c r="T2049" s="73">
        <v>14800</v>
      </c>
      <c r="U2049" s="73">
        <v>51901.405400000003</v>
      </c>
      <c r="V2049" s="73">
        <v>1772</v>
      </c>
      <c r="W2049" s="73">
        <v>117644</v>
      </c>
      <c r="X2049" s="73">
        <v>162131.81719</v>
      </c>
      <c r="Y2049" s="73">
        <v>2785.3419349999999</v>
      </c>
      <c r="Z2049" s="73">
        <v>1008</v>
      </c>
      <c r="AA2049" s="73">
        <v>236564</v>
      </c>
      <c r="AB2049" s="73">
        <v>229288</v>
      </c>
      <c r="AC2049" s="73">
        <v>2781.7614199999998</v>
      </c>
      <c r="AD2049" s="75">
        <f t="shared" si="93"/>
        <v>1252879459.909349</v>
      </c>
      <c r="AE2049" s="74">
        <f t="shared" si="94"/>
        <v>16909</v>
      </c>
      <c r="AF2049" s="75">
        <f t="shared" si="95"/>
        <v>74095.420185070019</v>
      </c>
    </row>
    <row r="2050" spans="1:32">
      <c r="A2050" s="69" t="s">
        <v>6448</v>
      </c>
      <c r="B2050" s="71" t="s">
        <v>2292</v>
      </c>
      <c r="C2050" s="71"/>
      <c r="D2050" s="72" t="s">
        <v>1215</v>
      </c>
      <c r="E2050" s="71" t="s">
        <v>1364</v>
      </c>
      <c r="F2050" s="71" t="s">
        <v>1365</v>
      </c>
      <c r="G2050" s="71"/>
      <c r="H2050" s="71" t="s">
        <v>1237</v>
      </c>
      <c r="I2050" s="71" t="s">
        <v>1215</v>
      </c>
      <c r="J2050" s="73">
        <v>5190</v>
      </c>
      <c r="K2050" s="73">
        <v>6380</v>
      </c>
      <c r="L2050" s="73">
        <v>206549</v>
      </c>
      <c r="M2050" s="73">
        <v>6061.6475899999996</v>
      </c>
      <c r="N2050" s="73">
        <v>0</v>
      </c>
      <c r="O2050" s="73">
        <v>8100</v>
      </c>
      <c r="P2050" s="73">
        <v>13768</v>
      </c>
      <c r="Q2050" s="73">
        <v>6991.3338569999996</v>
      </c>
      <c r="R2050" s="73">
        <v>4701</v>
      </c>
      <c r="S2050" s="73">
        <v>6380</v>
      </c>
      <c r="T2050" s="73">
        <v>77</v>
      </c>
      <c r="U2050" s="73">
        <v>6271.1428550000001</v>
      </c>
      <c r="V2050" s="73">
        <v>6840</v>
      </c>
      <c r="W2050" s="73">
        <v>6950</v>
      </c>
      <c r="X2050" s="73">
        <v>4</v>
      </c>
      <c r="Y2050" s="73">
        <v>6922.5</v>
      </c>
      <c r="Z2050" s="73">
        <v>616.66600000000005</v>
      </c>
      <c r="AA2050" s="73">
        <v>6380</v>
      </c>
      <c r="AB2050" s="73">
        <v>14319</v>
      </c>
      <c r="AC2050" s="73">
        <v>6099.7855900000004</v>
      </c>
      <c r="AD2050" s="75">
        <f t="shared" ref="AD2050:AD2113" si="96">(L2050*M2050)+(T2050*U2050)</f>
        <v>1252510126.066745</v>
      </c>
      <c r="AE2050" s="74">
        <f t="shared" ref="AE2050:AE2113" si="97">L2050+T2050</f>
        <v>206626</v>
      </c>
      <c r="AF2050" s="75">
        <f t="shared" ref="AF2050:AF2113" si="98">AD2050/AE2050</f>
        <v>6061.7256592430049</v>
      </c>
    </row>
    <row r="2051" spans="1:32">
      <c r="A2051" s="69" t="s">
        <v>6449</v>
      </c>
      <c r="B2051" s="71" t="s">
        <v>6450</v>
      </c>
      <c r="C2051" s="71"/>
      <c r="D2051" s="72" t="s">
        <v>1215</v>
      </c>
      <c r="E2051" s="71" t="s">
        <v>1476</v>
      </c>
      <c r="F2051" s="71" t="s">
        <v>1477</v>
      </c>
      <c r="G2051" s="71"/>
      <c r="H2051" s="71" t="s">
        <v>1237</v>
      </c>
      <c r="I2051" s="71" t="s">
        <v>1215</v>
      </c>
      <c r="J2051" s="73">
        <v>139053</v>
      </c>
      <c r="K2051" s="73">
        <v>139053</v>
      </c>
      <c r="L2051" s="73">
        <v>3</v>
      </c>
      <c r="M2051" s="73">
        <v>139053</v>
      </c>
      <c r="N2051" s="73">
        <v>15571</v>
      </c>
      <c r="O2051" s="73">
        <v>366600</v>
      </c>
      <c r="P2051" s="73">
        <v>579</v>
      </c>
      <c r="Q2051" s="73">
        <v>139475.471502</v>
      </c>
      <c r="R2051" s="73">
        <v>122620</v>
      </c>
      <c r="S2051" s="73">
        <v>139410</v>
      </c>
      <c r="T2051" s="73">
        <v>9453</v>
      </c>
      <c r="U2051" s="73">
        <v>132410.731509</v>
      </c>
      <c r="V2051" s="73">
        <v>13310</v>
      </c>
      <c r="W2051" s="73">
        <v>194600</v>
      </c>
      <c r="X2051" s="73">
        <v>34654</v>
      </c>
      <c r="Y2051" s="73">
        <v>23402.716762</v>
      </c>
      <c r="Z2051" s="73">
        <v>12000</v>
      </c>
      <c r="AA2051" s="73">
        <v>466900</v>
      </c>
      <c r="AB2051" s="73">
        <v>26743</v>
      </c>
      <c r="AC2051" s="73">
        <v>20521.598921000001</v>
      </c>
      <c r="AD2051" s="75">
        <f t="shared" si="96"/>
        <v>1252095803.954577</v>
      </c>
      <c r="AE2051" s="74">
        <f t="shared" si="97"/>
        <v>9456</v>
      </c>
      <c r="AF2051" s="75">
        <f t="shared" si="98"/>
        <v>132412.83882768368</v>
      </c>
    </row>
    <row r="2052" spans="1:32">
      <c r="A2052" s="69" t="s">
        <v>6451</v>
      </c>
      <c r="B2052" s="71" t="s">
        <v>6452</v>
      </c>
      <c r="C2052" s="71"/>
      <c r="D2052" s="72" t="s">
        <v>1215</v>
      </c>
      <c r="E2052" s="71" t="s">
        <v>1314</v>
      </c>
      <c r="F2052" s="71" t="s">
        <v>1315</v>
      </c>
      <c r="G2052" s="71"/>
      <c r="H2052" s="71" t="s">
        <v>3815</v>
      </c>
      <c r="I2052" s="71" t="s">
        <v>1215</v>
      </c>
      <c r="J2052" s="73">
        <v>103276</v>
      </c>
      <c r="K2052" s="73">
        <v>139676</v>
      </c>
      <c r="L2052" s="73">
        <v>6677</v>
      </c>
      <c r="M2052" s="73">
        <v>136954.79496299999</v>
      </c>
      <c r="N2052" s="73">
        <v>109287</v>
      </c>
      <c r="O2052" s="73">
        <v>573760</v>
      </c>
      <c r="P2052" s="73">
        <v>293.60000000000002</v>
      </c>
      <c r="Q2052" s="73">
        <v>160501.861267</v>
      </c>
      <c r="R2052" s="73">
        <v>103276</v>
      </c>
      <c r="S2052" s="73">
        <v>114752</v>
      </c>
      <c r="T2052" s="73">
        <v>3060</v>
      </c>
      <c r="U2052" s="73">
        <v>110258.931369</v>
      </c>
      <c r="V2052" s="73">
        <v>110020</v>
      </c>
      <c r="W2052" s="73">
        <v>114752</v>
      </c>
      <c r="X2052" s="73">
        <v>2825</v>
      </c>
      <c r="Y2052" s="73">
        <v>114682.239631</v>
      </c>
      <c r="Z2052" s="73">
        <v>110020</v>
      </c>
      <c r="AA2052" s="73">
        <v>246631</v>
      </c>
      <c r="AB2052" s="73">
        <v>2858</v>
      </c>
      <c r="AC2052" s="73">
        <v>113103.51369399999</v>
      </c>
      <c r="AD2052" s="75">
        <f t="shared" si="96"/>
        <v>1251839495.9570909</v>
      </c>
      <c r="AE2052" s="74">
        <f t="shared" si="97"/>
        <v>9737</v>
      </c>
      <c r="AF2052" s="75">
        <f t="shared" si="98"/>
        <v>128565.21474346214</v>
      </c>
    </row>
    <row r="2053" spans="1:32">
      <c r="A2053" s="69" t="s">
        <v>6453</v>
      </c>
      <c r="B2053" s="71" t="s">
        <v>6454</v>
      </c>
      <c r="C2053" s="71"/>
      <c r="D2053" s="72" t="s">
        <v>1215</v>
      </c>
      <c r="E2053" s="71" t="s">
        <v>2935</v>
      </c>
      <c r="F2053" s="71" t="s">
        <v>2936</v>
      </c>
      <c r="G2053" s="71"/>
      <c r="H2053" s="71" t="s">
        <v>1237</v>
      </c>
      <c r="I2053" s="71" t="s">
        <v>1215</v>
      </c>
      <c r="J2053" s="73">
        <v>20742</v>
      </c>
      <c r="K2053" s="73">
        <v>38007</v>
      </c>
      <c r="L2053" s="73">
        <v>35880</v>
      </c>
      <c r="M2053" s="73">
        <v>34869.143026999998</v>
      </c>
      <c r="N2053" s="73">
        <v>8112</v>
      </c>
      <c r="O2053" s="73">
        <v>124020</v>
      </c>
      <c r="P2053" s="73">
        <v>4372</v>
      </c>
      <c r="Q2053" s="73">
        <v>37975.346543</v>
      </c>
      <c r="R2053" s="73">
        <v>0</v>
      </c>
      <c r="S2053" s="73">
        <v>0</v>
      </c>
      <c r="T2053" s="73">
        <v>0</v>
      </c>
      <c r="U2053" s="73">
        <v>0</v>
      </c>
      <c r="V2053" s="73">
        <v>1258</v>
      </c>
      <c r="W2053" s="73">
        <v>53000</v>
      </c>
      <c r="X2053" s="73">
        <v>74</v>
      </c>
      <c r="Y2053" s="73">
        <v>27949.540540000002</v>
      </c>
      <c r="Z2053" s="73">
        <v>90</v>
      </c>
      <c r="AA2053" s="73">
        <v>556990</v>
      </c>
      <c r="AB2053" s="73">
        <v>4670</v>
      </c>
      <c r="AC2053" s="73">
        <v>20802.536891</v>
      </c>
      <c r="AD2053" s="75">
        <f t="shared" si="96"/>
        <v>1251104851.8087599</v>
      </c>
      <c r="AE2053" s="74">
        <f t="shared" si="97"/>
        <v>35880</v>
      </c>
      <c r="AF2053" s="75">
        <f t="shared" si="98"/>
        <v>34869.143026999998</v>
      </c>
    </row>
    <row r="2054" spans="1:32">
      <c r="A2054" s="69" t="s">
        <v>6455</v>
      </c>
      <c r="B2054" s="71" t="s">
        <v>6456</v>
      </c>
      <c r="C2054" s="71"/>
      <c r="D2054" s="72" t="s">
        <v>1219</v>
      </c>
      <c r="E2054" s="71" t="s">
        <v>1327</v>
      </c>
      <c r="F2054" s="71" t="s">
        <v>1282</v>
      </c>
      <c r="G2054" s="71"/>
      <c r="H2054" s="71" t="s">
        <v>1237</v>
      </c>
      <c r="I2054" s="71" t="s">
        <v>1219</v>
      </c>
      <c r="J2054" s="73">
        <v>1</v>
      </c>
      <c r="K2054" s="73">
        <v>6888</v>
      </c>
      <c r="L2054" s="73">
        <v>101879</v>
      </c>
      <c r="M2054" s="73">
        <v>5385.7190730000002</v>
      </c>
      <c r="N2054" s="73">
        <v>18</v>
      </c>
      <c r="O2054" s="73">
        <v>9999</v>
      </c>
      <c r="P2054" s="73">
        <v>2440558</v>
      </c>
      <c r="Q2054" s="73">
        <v>180.37190100000001</v>
      </c>
      <c r="R2054" s="73">
        <v>20</v>
      </c>
      <c r="S2054" s="73">
        <v>7200</v>
      </c>
      <c r="T2054" s="73">
        <v>323082</v>
      </c>
      <c r="U2054" s="73">
        <v>2172.62023</v>
      </c>
      <c r="V2054" s="73">
        <v>15</v>
      </c>
      <c r="W2054" s="73">
        <v>12600</v>
      </c>
      <c r="X2054" s="73">
        <v>1208782.8799999999</v>
      </c>
      <c r="Y2054" s="73">
        <v>229.402198</v>
      </c>
      <c r="Z2054" s="73">
        <v>18</v>
      </c>
      <c r="AA2054" s="73">
        <v>86280</v>
      </c>
      <c r="AB2054" s="73">
        <v>5610394.3274999997</v>
      </c>
      <c r="AC2054" s="73">
        <v>35.647443000000003</v>
      </c>
      <c r="AD2054" s="75">
        <f t="shared" si="96"/>
        <v>1250626162.5870271</v>
      </c>
      <c r="AE2054" s="74">
        <f t="shared" si="97"/>
        <v>424961</v>
      </c>
      <c r="AF2054" s="75">
        <f t="shared" si="98"/>
        <v>2942.9198504969327</v>
      </c>
    </row>
    <row r="2055" spans="1:32">
      <c r="A2055" s="69" t="s">
        <v>6457</v>
      </c>
      <c r="B2055" s="71" t="s">
        <v>6458</v>
      </c>
      <c r="C2055" s="71"/>
      <c r="D2055" s="72" t="s">
        <v>1215</v>
      </c>
      <c r="E2055" s="71" t="s">
        <v>2989</v>
      </c>
      <c r="F2055" s="71" t="s">
        <v>2102</v>
      </c>
      <c r="G2055" s="71"/>
      <c r="H2055" s="71" t="s">
        <v>1224</v>
      </c>
      <c r="I2055" s="71" t="s">
        <v>1215</v>
      </c>
      <c r="J2055" s="73">
        <v>0</v>
      </c>
      <c r="K2055" s="73">
        <v>0</v>
      </c>
      <c r="L2055" s="73">
        <v>0</v>
      </c>
      <c r="M2055" s="73">
        <v>0</v>
      </c>
      <c r="N2055" s="73">
        <v>16685</v>
      </c>
      <c r="O2055" s="73">
        <v>16685</v>
      </c>
      <c r="P2055" s="73">
        <v>50</v>
      </c>
      <c r="Q2055" s="73">
        <v>16685</v>
      </c>
      <c r="R2055" s="73">
        <v>6186</v>
      </c>
      <c r="S2055" s="73">
        <v>15405</v>
      </c>
      <c r="T2055" s="73">
        <v>109770</v>
      </c>
      <c r="U2055" s="73">
        <v>11388.481311</v>
      </c>
      <c r="V2055" s="73">
        <v>3500</v>
      </c>
      <c r="W2055" s="73">
        <v>22276</v>
      </c>
      <c r="X2055" s="73">
        <v>2132</v>
      </c>
      <c r="Y2055" s="73">
        <v>15941.972322</v>
      </c>
      <c r="Z2055" s="73">
        <v>3600</v>
      </c>
      <c r="AA2055" s="73">
        <v>40474</v>
      </c>
      <c r="AB2055" s="73">
        <v>12638.16</v>
      </c>
      <c r="AC2055" s="73">
        <v>14421.412214</v>
      </c>
      <c r="AD2055" s="75">
        <f t="shared" si="96"/>
        <v>1250113593.5084701</v>
      </c>
      <c r="AE2055" s="74">
        <f t="shared" si="97"/>
        <v>109770</v>
      </c>
      <c r="AF2055" s="75">
        <f t="shared" si="98"/>
        <v>11388.481311000001</v>
      </c>
    </row>
    <row r="2056" spans="1:32">
      <c r="A2056" s="69" t="s">
        <v>6459</v>
      </c>
      <c r="B2056" s="71" t="s">
        <v>6460</v>
      </c>
      <c r="C2056" s="71"/>
      <c r="D2056" s="72" t="s">
        <v>1219</v>
      </c>
      <c r="E2056" s="71" t="s">
        <v>5972</v>
      </c>
      <c r="F2056" s="71" t="s">
        <v>5973</v>
      </c>
      <c r="G2056" s="71"/>
      <c r="H2056" s="71" t="s">
        <v>1237</v>
      </c>
      <c r="I2056" s="71" t="s">
        <v>1215</v>
      </c>
      <c r="J2056" s="73">
        <v>4050</v>
      </c>
      <c r="K2056" s="73">
        <v>6790</v>
      </c>
      <c r="L2056" s="73">
        <v>170483</v>
      </c>
      <c r="M2056" s="73">
        <v>5834.0330999999996</v>
      </c>
      <c r="N2056" s="73">
        <v>0</v>
      </c>
      <c r="O2056" s="73">
        <v>10800</v>
      </c>
      <c r="P2056" s="73">
        <v>35200.832999999999</v>
      </c>
      <c r="Q2056" s="73">
        <v>3800.3350770000002</v>
      </c>
      <c r="R2056" s="73">
        <v>136</v>
      </c>
      <c r="S2056" s="73">
        <v>4560</v>
      </c>
      <c r="T2056" s="73">
        <v>79072</v>
      </c>
      <c r="U2056" s="73">
        <v>3210.537797</v>
      </c>
      <c r="V2056" s="73">
        <v>14</v>
      </c>
      <c r="W2056" s="73">
        <v>14190</v>
      </c>
      <c r="X2056" s="73">
        <v>535324.28608999995</v>
      </c>
      <c r="Y2056" s="73">
        <v>376.40655600000002</v>
      </c>
      <c r="Z2056" s="73">
        <v>34</v>
      </c>
      <c r="AA2056" s="73">
        <v>160200</v>
      </c>
      <c r="AB2056" s="73">
        <v>684464.61653</v>
      </c>
      <c r="AC2056" s="73">
        <v>365.93715700000001</v>
      </c>
      <c r="AD2056" s="75">
        <f t="shared" si="96"/>
        <v>1248467109.6716838</v>
      </c>
      <c r="AE2056" s="74">
        <f t="shared" si="97"/>
        <v>249555</v>
      </c>
      <c r="AF2056" s="75">
        <f t="shared" si="98"/>
        <v>5002.7733752947597</v>
      </c>
    </row>
    <row r="2057" spans="1:32">
      <c r="A2057" s="69" t="s">
        <v>6461</v>
      </c>
      <c r="B2057" s="71" t="s">
        <v>6462</v>
      </c>
      <c r="C2057" s="71"/>
      <c r="D2057" s="72" t="s">
        <v>1215</v>
      </c>
      <c r="E2057" s="71" t="s">
        <v>2298</v>
      </c>
      <c r="F2057" s="71" t="s">
        <v>2299</v>
      </c>
      <c r="G2057" s="71"/>
      <c r="H2057" s="71" t="s">
        <v>1237</v>
      </c>
      <c r="I2057" s="71" t="s">
        <v>1215</v>
      </c>
      <c r="J2057" s="73">
        <v>99210</v>
      </c>
      <c r="K2057" s="73">
        <v>238707</v>
      </c>
      <c r="L2057" s="73">
        <v>5085</v>
      </c>
      <c r="M2057" s="73">
        <v>196716.74040899999</v>
      </c>
      <c r="N2057" s="73">
        <v>3242</v>
      </c>
      <c r="O2057" s="73">
        <v>290445</v>
      </c>
      <c r="P2057" s="73">
        <v>805</v>
      </c>
      <c r="Q2057" s="73">
        <v>154307.21531299999</v>
      </c>
      <c r="R2057" s="73">
        <v>59490</v>
      </c>
      <c r="S2057" s="73">
        <v>210000</v>
      </c>
      <c r="T2057" s="73">
        <v>3525</v>
      </c>
      <c r="U2057" s="73">
        <v>70270.085384000005</v>
      </c>
      <c r="V2057" s="73">
        <v>150</v>
      </c>
      <c r="W2057" s="73">
        <v>249513</v>
      </c>
      <c r="X2057" s="73">
        <v>9017</v>
      </c>
      <c r="Y2057" s="73">
        <v>12846.524116000001</v>
      </c>
      <c r="Z2057" s="73">
        <v>150</v>
      </c>
      <c r="AA2057" s="73">
        <v>220980</v>
      </c>
      <c r="AB2057" s="73">
        <v>5451</v>
      </c>
      <c r="AC2057" s="73">
        <v>31891.248027000001</v>
      </c>
      <c r="AD2057" s="75">
        <f t="shared" si="96"/>
        <v>1248006675.958365</v>
      </c>
      <c r="AE2057" s="74">
        <f t="shared" si="97"/>
        <v>8610</v>
      </c>
      <c r="AF2057" s="75">
        <f t="shared" si="98"/>
        <v>144948.51056427002</v>
      </c>
    </row>
    <row r="2058" spans="1:32">
      <c r="A2058" s="69" t="s">
        <v>6463</v>
      </c>
      <c r="B2058" s="71" t="s">
        <v>6464</v>
      </c>
      <c r="C2058" s="71"/>
      <c r="D2058" s="72" t="s">
        <v>1219</v>
      </c>
      <c r="E2058" s="71" t="s">
        <v>4190</v>
      </c>
      <c r="F2058" s="71" t="s">
        <v>4191</v>
      </c>
      <c r="G2058" s="71"/>
      <c r="H2058" s="71" t="s">
        <v>1296</v>
      </c>
      <c r="I2058" s="71" t="s">
        <v>1219</v>
      </c>
      <c r="J2058" s="73">
        <v>0</v>
      </c>
      <c r="K2058" s="73">
        <v>0</v>
      </c>
      <c r="L2058" s="73">
        <v>0</v>
      </c>
      <c r="M2058" s="73">
        <v>0</v>
      </c>
      <c r="N2058" s="73">
        <v>1100</v>
      </c>
      <c r="O2058" s="73">
        <v>73960</v>
      </c>
      <c r="P2058" s="73">
        <v>14017.05</v>
      </c>
      <c r="Q2058" s="73">
        <v>2447.1824630000001</v>
      </c>
      <c r="R2058" s="73">
        <v>1050</v>
      </c>
      <c r="S2058" s="73">
        <v>1849</v>
      </c>
      <c r="T2058" s="73">
        <v>975588</v>
      </c>
      <c r="U2058" s="73">
        <v>1277.5492369999999</v>
      </c>
      <c r="V2058" s="73">
        <v>1200</v>
      </c>
      <c r="W2058" s="73">
        <v>58000</v>
      </c>
      <c r="X2058" s="73">
        <v>373205.95</v>
      </c>
      <c r="Y2058" s="73">
        <v>1975.163998</v>
      </c>
      <c r="Z2058" s="73">
        <v>0</v>
      </c>
      <c r="AA2058" s="73">
        <v>1202737</v>
      </c>
      <c r="AB2058" s="73">
        <v>791320</v>
      </c>
      <c r="AC2058" s="73">
        <v>2029.2016450000001</v>
      </c>
      <c r="AD2058" s="75">
        <f t="shared" si="96"/>
        <v>1246361705.026356</v>
      </c>
      <c r="AE2058" s="74">
        <f t="shared" si="97"/>
        <v>975588</v>
      </c>
      <c r="AF2058" s="75">
        <f t="shared" si="98"/>
        <v>1277.5492369999999</v>
      </c>
    </row>
    <row r="2059" spans="1:32">
      <c r="A2059" s="69" t="s">
        <v>6465</v>
      </c>
      <c r="B2059" s="71" t="s">
        <v>6466</v>
      </c>
      <c r="C2059" s="71"/>
      <c r="D2059" s="72" t="s">
        <v>1219</v>
      </c>
      <c r="E2059" s="71" t="s">
        <v>5848</v>
      </c>
      <c r="F2059" s="71" t="s">
        <v>5849</v>
      </c>
      <c r="G2059" s="71"/>
      <c r="H2059" s="71" t="s">
        <v>1237</v>
      </c>
      <c r="I2059" s="71" t="s">
        <v>1215</v>
      </c>
      <c r="J2059" s="73">
        <v>45377</v>
      </c>
      <c r="K2059" s="73">
        <v>55620</v>
      </c>
      <c r="L2059" s="73">
        <v>22795</v>
      </c>
      <c r="M2059" s="73">
        <v>49117.346341999997</v>
      </c>
      <c r="N2059" s="73">
        <v>0</v>
      </c>
      <c r="O2059" s="73">
        <v>552420</v>
      </c>
      <c r="P2059" s="73">
        <v>1824</v>
      </c>
      <c r="Q2059" s="73">
        <v>30944.664517000001</v>
      </c>
      <c r="R2059" s="73">
        <v>1290</v>
      </c>
      <c r="S2059" s="73">
        <v>18836</v>
      </c>
      <c r="T2059" s="73">
        <v>9334</v>
      </c>
      <c r="U2059" s="73">
        <v>13565.502672000001</v>
      </c>
      <c r="V2059" s="73">
        <v>458</v>
      </c>
      <c r="W2059" s="73">
        <v>56446</v>
      </c>
      <c r="X2059" s="73">
        <v>2624.4</v>
      </c>
      <c r="Y2059" s="73">
        <v>13482.341828000001</v>
      </c>
      <c r="Z2059" s="73">
        <v>29</v>
      </c>
      <c r="AA2059" s="73">
        <v>52500</v>
      </c>
      <c r="AB2059" s="73">
        <v>8171</v>
      </c>
      <c r="AC2059" s="73">
        <v>14918.242306</v>
      </c>
      <c r="AD2059" s="75">
        <f t="shared" si="96"/>
        <v>1246250311.8063381</v>
      </c>
      <c r="AE2059" s="74">
        <f t="shared" si="97"/>
        <v>32129</v>
      </c>
      <c r="AF2059" s="75">
        <f t="shared" si="98"/>
        <v>38788.954272038907</v>
      </c>
    </row>
    <row r="2060" spans="1:32">
      <c r="A2060" s="69" t="s">
        <v>6467</v>
      </c>
      <c r="B2060" s="71" t="s">
        <v>6468</v>
      </c>
      <c r="C2060" s="71"/>
      <c r="D2060" s="72" t="s">
        <v>1215</v>
      </c>
      <c r="E2060" s="71" t="s">
        <v>3500</v>
      </c>
      <c r="F2060" s="71" t="s">
        <v>3501</v>
      </c>
      <c r="G2060" s="71"/>
      <c r="H2060" s="71" t="s">
        <v>3815</v>
      </c>
      <c r="I2060" s="71" t="s">
        <v>1215</v>
      </c>
      <c r="J2060" s="73">
        <v>15900</v>
      </c>
      <c r="K2060" s="73">
        <v>16700</v>
      </c>
      <c r="L2060" s="73">
        <v>44485</v>
      </c>
      <c r="M2060" s="73">
        <v>16609.722376000002</v>
      </c>
      <c r="N2060" s="73">
        <v>17415</v>
      </c>
      <c r="O2060" s="73">
        <v>94595</v>
      </c>
      <c r="P2060" s="73">
        <v>3201</v>
      </c>
      <c r="Q2060" s="73">
        <v>19546.862847</v>
      </c>
      <c r="R2060" s="73">
        <v>15400</v>
      </c>
      <c r="S2060" s="73">
        <v>16700</v>
      </c>
      <c r="T2060" s="73">
        <v>31008</v>
      </c>
      <c r="U2060" s="73">
        <v>16356.375767</v>
      </c>
      <c r="V2060" s="73">
        <v>16430</v>
      </c>
      <c r="W2060" s="73">
        <v>68227</v>
      </c>
      <c r="X2060" s="73">
        <v>5564</v>
      </c>
      <c r="Y2060" s="73">
        <v>18118.164448</v>
      </c>
      <c r="Z2060" s="73">
        <v>17</v>
      </c>
      <c r="AA2060" s="73">
        <v>167000</v>
      </c>
      <c r="AB2060" s="73">
        <v>165028</v>
      </c>
      <c r="AC2060" s="73">
        <v>1629.319248</v>
      </c>
      <c r="AD2060" s="75">
        <f t="shared" si="96"/>
        <v>1246061999.679496</v>
      </c>
      <c r="AE2060" s="74">
        <f t="shared" si="97"/>
        <v>75493</v>
      </c>
      <c r="AF2060" s="75">
        <f t="shared" si="98"/>
        <v>16505.662772435804</v>
      </c>
    </row>
    <row r="2061" spans="1:32">
      <c r="A2061" s="69" t="s">
        <v>6469</v>
      </c>
      <c r="B2061" s="71" t="s">
        <v>6470</v>
      </c>
      <c r="C2061" s="71"/>
      <c r="D2061" s="72" t="s">
        <v>1219</v>
      </c>
      <c r="E2061" s="71" t="s">
        <v>6471</v>
      </c>
      <c r="F2061" s="71" t="s">
        <v>6472</v>
      </c>
      <c r="G2061" s="71"/>
      <c r="H2061" s="71" t="s">
        <v>1237</v>
      </c>
      <c r="I2061" s="71" t="s">
        <v>1219</v>
      </c>
      <c r="J2061" s="73">
        <v>768</v>
      </c>
      <c r="K2061" s="73">
        <v>42992</v>
      </c>
      <c r="L2061" s="73">
        <v>33712</v>
      </c>
      <c r="M2061" s="73">
        <v>36914.861113999999</v>
      </c>
      <c r="N2061" s="73">
        <v>792</v>
      </c>
      <c r="O2061" s="73">
        <v>52000</v>
      </c>
      <c r="P2061" s="73">
        <v>7778.1549999999997</v>
      </c>
      <c r="Q2061" s="73">
        <v>33468.905710999999</v>
      </c>
      <c r="R2061" s="73">
        <v>0</v>
      </c>
      <c r="S2061" s="73">
        <v>0</v>
      </c>
      <c r="T2061" s="73">
        <v>0</v>
      </c>
      <c r="U2061" s="73">
        <v>0</v>
      </c>
      <c r="V2061" s="73">
        <v>738</v>
      </c>
      <c r="W2061" s="73">
        <v>43605</v>
      </c>
      <c r="X2061" s="73">
        <v>890</v>
      </c>
      <c r="Y2061" s="73">
        <v>840.39662899999996</v>
      </c>
      <c r="Z2061" s="73">
        <v>738</v>
      </c>
      <c r="AA2061" s="73">
        <v>46340</v>
      </c>
      <c r="AB2061" s="73">
        <v>1294</v>
      </c>
      <c r="AC2061" s="73">
        <v>11752.570324</v>
      </c>
      <c r="AD2061" s="75">
        <f t="shared" si="96"/>
        <v>1244473797.8751681</v>
      </c>
      <c r="AE2061" s="74">
        <f t="shared" si="97"/>
        <v>33712</v>
      </c>
      <c r="AF2061" s="75">
        <f t="shared" si="98"/>
        <v>36914.861113999999</v>
      </c>
    </row>
    <row r="2062" spans="1:32">
      <c r="A2062" s="69" t="s">
        <v>6473</v>
      </c>
      <c r="B2062" s="71" t="s">
        <v>6474</v>
      </c>
      <c r="C2062" s="71"/>
      <c r="D2062" s="72" t="s">
        <v>1215</v>
      </c>
      <c r="E2062" s="71" t="s">
        <v>2552</v>
      </c>
      <c r="F2062" s="71" t="s">
        <v>2553</v>
      </c>
      <c r="G2062" s="71"/>
      <c r="H2062" s="71" t="s">
        <v>1237</v>
      </c>
      <c r="I2062" s="71" t="s">
        <v>1219</v>
      </c>
      <c r="J2062" s="73">
        <v>41288</v>
      </c>
      <c r="K2062" s="73">
        <v>59619</v>
      </c>
      <c r="L2062" s="73">
        <v>6469</v>
      </c>
      <c r="M2062" s="73">
        <v>47037.399597000003</v>
      </c>
      <c r="N2062" s="73">
        <v>1165</v>
      </c>
      <c r="O2062" s="73">
        <v>119355.29</v>
      </c>
      <c r="P2062" s="73">
        <v>7428.5330000000004</v>
      </c>
      <c r="Q2062" s="73">
        <v>17865.105230000001</v>
      </c>
      <c r="R2062" s="73">
        <v>1790</v>
      </c>
      <c r="S2062" s="73">
        <v>52765</v>
      </c>
      <c r="T2062" s="73">
        <v>25983</v>
      </c>
      <c r="U2062" s="73">
        <v>36168.884379000003</v>
      </c>
      <c r="V2062" s="73">
        <v>436</v>
      </c>
      <c r="W2062" s="73">
        <v>86790</v>
      </c>
      <c r="X2062" s="73">
        <v>176045.50831</v>
      </c>
      <c r="Y2062" s="73">
        <v>2582.591242</v>
      </c>
      <c r="Z2062" s="73">
        <v>0</v>
      </c>
      <c r="AA2062" s="73">
        <v>119964</v>
      </c>
      <c r="AB2062" s="73">
        <v>474994.09</v>
      </c>
      <c r="AC2062" s="73">
        <v>1415.7221649999999</v>
      </c>
      <c r="AD2062" s="75">
        <f t="shared" si="96"/>
        <v>1244061060.8125501</v>
      </c>
      <c r="AE2062" s="74">
        <f t="shared" si="97"/>
        <v>32452</v>
      </c>
      <c r="AF2062" s="75">
        <f t="shared" si="98"/>
        <v>38335.420338116295</v>
      </c>
    </row>
    <row r="2063" spans="1:32">
      <c r="A2063" s="69" t="s">
        <v>6475</v>
      </c>
      <c r="B2063" s="71" t="s">
        <v>6476</v>
      </c>
      <c r="C2063" s="71"/>
      <c r="D2063" s="72" t="s">
        <v>1219</v>
      </c>
      <c r="E2063" s="71" t="s">
        <v>1364</v>
      </c>
      <c r="F2063" s="71" t="s">
        <v>1365</v>
      </c>
      <c r="G2063" s="71"/>
      <c r="H2063" s="71" t="s">
        <v>1237</v>
      </c>
      <c r="I2063" s="71" t="s">
        <v>1215</v>
      </c>
      <c r="J2063" s="73">
        <v>13940</v>
      </c>
      <c r="K2063" s="73">
        <v>15489</v>
      </c>
      <c r="L2063" s="73">
        <v>85969</v>
      </c>
      <c r="M2063" s="73">
        <v>14469.231147</v>
      </c>
      <c r="N2063" s="73">
        <v>1285.2</v>
      </c>
      <c r="O2063" s="73">
        <v>19500</v>
      </c>
      <c r="P2063" s="73">
        <v>8173</v>
      </c>
      <c r="Q2063" s="73">
        <v>13864.841839000001</v>
      </c>
      <c r="R2063" s="73">
        <v>0</v>
      </c>
      <c r="S2063" s="73">
        <v>0</v>
      </c>
      <c r="T2063" s="73">
        <v>0</v>
      </c>
      <c r="U2063" s="73">
        <v>0</v>
      </c>
      <c r="V2063" s="73">
        <v>1467</v>
      </c>
      <c r="W2063" s="73">
        <v>18014</v>
      </c>
      <c r="X2063" s="73">
        <v>991.2</v>
      </c>
      <c r="Y2063" s="73">
        <v>2302.7307799999999</v>
      </c>
      <c r="Z2063" s="73">
        <v>1493</v>
      </c>
      <c r="AA2063" s="73">
        <v>16938</v>
      </c>
      <c r="AB2063" s="73">
        <v>3711</v>
      </c>
      <c r="AC2063" s="73">
        <v>14524.298032000001</v>
      </c>
      <c r="AD2063" s="75">
        <f t="shared" si="96"/>
        <v>1243905332.4764431</v>
      </c>
      <c r="AE2063" s="74">
        <f t="shared" si="97"/>
        <v>85969</v>
      </c>
      <c r="AF2063" s="75">
        <f t="shared" si="98"/>
        <v>14469.231147</v>
      </c>
    </row>
    <row r="2064" spans="1:32">
      <c r="A2064" s="69" t="s">
        <v>6477</v>
      </c>
      <c r="B2064" s="71" t="s">
        <v>6478</v>
      </c>
      <c r="C2064" s="71"/>
      <c r="D2064" s="72" t="s">
        <v>1215</v>
      </c>
      <c r="E2064" s="71" t="s">
        <v>5875</v>
      </c>
      <c r="F2064" s="71" t="s">
        <v>5876</v>
      </c>
      <c r="G2064" s="71"/>
      <c r="H2064" s="71" t="s">
        <v>1224</v>
      </c>
      <c r="I2064" s="71" t="s">
        <v>1219</v>
      </c>
      <c r="J2064" s="73">
        <v>0</v>
      </c>
      <c r="K2064" s="73">
        <v>0</v>
      </c>
      <c r="L2064" s="73">
        <v>0</v>
      </c>
      <c r="M2064" s="73">
        <v>0</v>
      </c>
      <c r="N2064" s="73">
        <v>101552</v>
      </c>
      <c r="O2064" s="73">
        <v>28435000</v>
      </c>
      <c r="P2064" s="73">
        <v>1259.0160000000001</v>
      </c>
      <c r="Q2064" s="73">
        <v>107337.99570100001</v>
      </c>
      <c r="R2064" s="73">
        <v>101552</v>
      </c>
      <c r="S2064" s="73">
        <v>108427</v>
      </c>
      <c r="T2064" s="73">
        <v>12242</v>
      </c>
      <c r="U2064" s="73">
        <v>101554.807955</v>
      </c>
      <c r="V2064" s="73">
        <v>13852</v>
      </c>
      <c r="W2064" s="73">
        <v>142544</v>
      </c>
      <c r="X2064" s="73">
        <v>4995</v>
      </c>
      <c r="Y2064" s="73">
        <v>109879.28127000001</v>
      </c>
      <c r="Z2064" s="73">
        <v>4</v>
      </c>
      <c r="AA2064" s="73">
        <v>28435000</v>
      </c>
      <c r="AB2064" s="73">
        <v>769267.98</v>
      </c>
      <c r="AC2064" s="73">
        <v>1673.037012</v>
      </c>
      <c r="AD2064" s="75">
        <f t="shared" si="96"/>
        <v>1243233958.98511</v>
      </c>
      <c r="AE2064" s="74">
        <f t="shared" si="97"/>
        <v>12242</v>
      </c>
      <c r="AF2064" s="75">
        <f t="shared" si="98"/>
        <v>101554.807955</v>
      </c>
    </row>
    <row r="2065" spans="1:32">
      <c r="A2065" s="69" t="s">
        <v>6479</v>
      </c>
      <c r="B2065" s="71" t="s">
        <v>6480</v>
      </c>
      <c r="C2065" s="71"/>
      <c r="D2065" s="72" t="s">
        <v>1219</v>
      </c>
      <c r="E2065" s="71" t="s">
        <v>4712</v>
      </c>
      <c r="F2065" s="71" t="s">
        <v>3435</v>
      </c>
      <c r="G2065" s="71"/>
      <c r="H2065" s="71" t="s">
        <v>1621</v>
      </c>
      <c r="I2065" s="71" t="s">
        <v>1215</v>
      </c>
      <c r="J2065" s="73">
        <v>3382</v>
      </c>
      <c r="K2065" s="73">
        <v>53974</v>
      </c>
      <c r="L2065" s="73">
        <v>69323</v>
      </c>
      <c r="M2065" s="73">
        <v>16885.753207000002</v>
      </c>
      <c r="N2065" s="73">
        <v>0</v>
      </c>
      <c r="O2065" s="73">
        <v>1065660</v>
      </c>
      <c r="P2065" s="73">
        <v>27422</v>
      </c>
      <c r="Q2065" s="73">
        <v>10440.051100999999</v>
      </c>
      <c r="R2065" s="73">
        <v>1044</v>
      </c>
      <c r="S2065" s="73">
        <v>3050</v>
      </c>
      <c r="T2065" s="73">
        <v>57656</v>
      </c>
      <c r="U2065" s="73">
        <v>1252.71352</v>
      </c>
      <c r="V2065" s="73">
        <v>41</v>
      </c>
      <c r="W2065" s="73">
        <v>62866</v>
      </c>
      <c r="X2065" s="73">
        <v>20255</v>
      </c>
      <c r="Y2065" s="73">
        <v>1806.7150349999999</v>
      </c>
      <c r="Z2065" s="73">
        <v>240</v>
      </c>
      <c r="AA2065" s="73">
        <v>68028</v>
      </c>
      <c r="AB2065" s="73">
        <v>14806.8</v>
      </c>
      <c r="AC2065" s="73">
        <v>6504.5988399999997</v>
      </c>
      <c r="AD2065" s="75">
        <f t="shared" si="96"/>
        <v>1242797520.277981</v>
      </c>
      <c r="AE2065" s="74">
        <f t="shared" si="97"/>
        <v>126979</v>
      </c>
      <c r="AF2065" s="75">
        <f t="shared" si="98"/>
        <v>9787.4256394992954</v>
      </c>
    </row>
    <row r="2066" spans="1:32">
      <c r="A2066" s="69" t="s">
        <v>6481</v>
      </c>
      <c r="B2066" s="71" t="s">
        <v>6482</v>
      </c>
      <c r="C2066" s="71"/>
      <c r="D2066" s="72" t="s">
        <v>1219</v>
      </c>
      <c r="E2066" s="71" t="s">
        <v>2482</v>
      </c>
      <c r="F2066" s="71" t="s">
        <v>2483</v>
      </c>
      <c r="G2066" s="71"/>
      <c r="H2066" s="71" t="s">
        <v>1237</v>
      </c>
      <c r="I2066" s="71" t="s">
        <v>1219</v>
      </c>
      <c r="J2066" s="73">
        <v>163</v>
      </c>
      <c r="K2066" s="73">
        <v>63491</v>
      </c>
      <c r="L2066" s="73">
        <v>49371.466659999998</v>
      </c>
      <c r="M2066" s="73">
        <v>15120.19183</v>
      </c>
      <c r="N2066" s="73">
        <v>70</v>
      </c>
      <c r="O2066" s="73">
        <v>91600</v>
      </c>
      <c r="P2066" s="73">
        <v>164448.49</v>
      </c>
      <c r="Q2066" s="73">
        <v>1292.664775</v>
      </c>
      <c r="R2066" s="73">
        <v>22500</v>
      </c>
      <c r="S2066" s="73">
        <v>39000</v>
      </c>
      <c r="T2066" s="73">
        <v>14959.03333</v>
      </c>
      <c r="U2066" s="73">
        <v>33080.426320999999</v>
      </c>
      <c r="V2066" s="73">
        <v>24</v>
      </c>
      <c r="W2066" s="73">
        <v>85500</v>
      </c>
      <c r="X2066" s="73">
        <v>1166513.1896299999</v>
      </c>
      <c r="Y2066" s="73">
        <v>208.02265399999999</v>
      </c>
      <c r="Z2066" s="73">
        <v>0</v>
      </c>
      <c r="AA2066" s="73">
        <v>120228</v>
      </c>
      <c r="AB2066" s="73">
        <v>1040428.33672</v>
      </c>
      <c r="AC2066" s="73">
        <v>165.864835</v>
      </c>
      <c r="AD2066" s="75">
        <f t="shared" si="96"/>
        <v>1241357246.7340975</v>
      </c>
      <c r="AE2066" s="74">
        <f t="shared" si="97"/>
        <v>64330.499989999997</v>
      </c>
      <c r="AF2066" s="75">
        <f t="shared" si="98"/>
        <v>19296.558349881674</v>
      </c>
    </row>
    <row r="2067" spans="1:32">
      <c r="A2067" s="69" t="s">
        <v>6483</v>
      </c>
      <c r="B2067" s="71" t="s">
        <v>6484</v>
      </c>
      <c r="C2067" s="71"/>
      <c r="D2067" s="72" t="s">
        <v>1215</v>
      </c>
      <c r="E2067" s="71" t="s">
        <v>1813</v>
      </c>
      <c r="F2067" s="71" t="s">
        <v>1814</v>
      </c>
      <c r="G2067" s="71"/>
      <c r="H2067" s="71" t="s">
        <v>1237</v>
      </c>
      <c r="I2067" s="71" t="s">
        <v>1215</v>
      </c>
      <c r="J2067" s="73">
        <v>30676</v>
      </c>
      <c r="K2067" s="73">
        <v>39495</v>
      </c>
      <c r="L2067" s="73">
        <v>19949</v>
      </c>
      <c r="M2067" s="73">
        <v>37332.927259999997</v>
      </c>
      <c r="N2067" s="73">
        <v>639</v>
      </c>
      <c r="O2067" s="73">
        <v>47930</v>
      </c>
      <c r="P2067" s="73">
        <v>1089.5</v>
      </c>
      <c r="Q2067" s="73">
        <v>3708.7847630000001</v>
      </c>
      <c r="R2067" s="73">
        <v>22000</v>
      </c>
      <c r="S2067" s="73">
        <v>38345</v>
      </c>
      <c r="T2067" s="73">
        <v>19591</v>
      </c>
      <c r="U2067" s="73">
        <v>25330.270271000001</v>
      </c>
      <c r="V2067" s="73">
        <v>27700</v>
      </c>
      <c r="W2067" s="73">
        <v>27700</v>
      </c>
      <c r="X2067" s="73">
        <v>2</v>
      </c>
      <c r="Y2067" s="73">
        <v>27700</v>
      </c>
      <c r="Z2067" s="73">
        <v>40</v>
      </c>
      <c r="AA2067" s="73">
        <v>38050</v>
      </c>
      <c r="AB2067" s="73">
        <v>14298</v>
      </c>
      <c r="AC2067" s="73">
        <v>688.42404499999998</v>
      </c>
      <c r="AD2067" s="75">
        <f t="shared" si="96"/>
        <v>1240999890.7889009</v>
      </c>
      <c r="AE2067" s="74">
        <f t="shared" si="97"/>
        <v>39540</v>
      </c>
      <c r="AF2067" s="75">
        <f t="shared" si="98"/>
        <v>31385.935528297949</v>
      </c>
    </row>
    <row r="2068" spans="1:32">
      <c r="A2068" s="69" t="s">
        <v>6485</v>
      </c>
      <c r="B2068" s="71" t="s">
        <v>6486</v>
      </c>
      <c r="C2068" s="71"/>
      <c r="D2068" s="72" t="s">
        <v>1215</v>
      </c>
      <c r="E2068" s="71" t="s">
        <v>4729</v>
      </c>
      <c r="F2068" s="71" t="s">
        <v>4730</v>
      </c>
      <c r="G2068" s="71"/>
      <c r="H2068" s="71" t="s">
        <v>1237</v>
      </c>
      <c r="I2068" s="71" t="s">
        <v>1215</v>
      </c>
      <c r="J2068" s="73">
        <v>83990</v>
      </c>
      <c r="K2068" s="73">
        <v>171505</v>
      </c>
      <c r="L2068" s="73">
        <v>10767</v>
      </c>
      <c r="M2068" s="73">
        <v>115239.627746</v>
      </c>
      <c r="N2068" s="73">
        <v>0</v>
      </c>
      <c r="O2068" s="73">
        <v>443469</v>
      </c>
      <c r="P2068" s="73">
        <v>10436.73335</v>
      </c>
      <c r="Q2068" s="73">
        <v>18178.264375999999</v>
      </c>
      <c r="R2068" s="73">
        <v>0</v>
      </c>
      <c r="S2068" s="73">
        <v>0</v>
      </c>
      <c r="T2068" s="73">
        <v>0</v>
      </c>
      <c r="U2068" s="73">
        <v>0</v>
      </c>
      <c r="V2068" s="73">
        <v>414</v>
      </c>
      <c r="W2068" s="73">
        <v>469404</v>
      </c>
      <c r="X2068" s="73">
        <v>14969.23265</v>
      </c>
      <c r="Y2068" s="73">
        <v>13626.425324</v>
      </c>
      <c r="Z2068" s="73">
        <v>414</v>
      </c>
      <c r="AA2068" s="73">
        <v>469404</v>
      </c>
      <c r="AB2068" s="73">
        <v>52016</v>
      </c>
      <c r="AC2068" s="73">
        <v>7192.2968970000002</v>
      </c>
      <c r="AD2068" s="75">
        <f t="shared" si="96"/>
        <v>1240785071.9411819</v>
      </c>
      <c r="AE2068" s="74">
        <f t="shared" si="97"/>
        <v>10767</v>
      </c>
      <c r="AF2068" s="75">
        <f t="shared" si="98"/>
        <v>115239.62774599998</v>
      </c>
    </row>
    <row r="2069" spans="1:32">
      <c r="A2069" s="69" t="s">
        <v>6487</v>
      </c>
      <c r="B2069" s="71" t="s">
        <v>3445</v>
      </c>
      <c r="C2069" s="71"/>
      <c r="D2069" s="72" t="s">
        <v>1215</v>
      </c>
      <c r="E2069" s="71" t="s">
        <v>3288</v>
      </c>
      <c r="F2069" s="71" t="s">
        <v>3289</v>
      </c>
      <c r="G2069" s="71"/>
      <c r="H2069" s="71" t="s">
        <v>1395</v>
      </c>
      <c r="I2069" s="71" t="s">
        <v>1215</v>
      </c>
      <c r="J2069" s="73">
        <v>16838</v>
      </c>
      <c r="K2069" s="73">
        <v>22039</v>
      </c>
      <c r="L2069" s="73">
        <v>58196</v>
      </c>
      <c r="M2069" s="73">
        <v>21312.207431999999</v>
      </c>
      <c r="N2069" s="73">
        <v>312</v>
      </c>
      <c r="O2069" s="73">
        <v>261360</v>
      </c>
      <c r="P2069" s="73">
        <v>17933</v>
      </c>
      <c r="Q2069" s="73">
        <v>20042.21443</v>
      </c>
      <c r="R2069" s="73">
        <v>15660</v>
      </c>
      <c r="S2069" s="73">
        <v>15660</v>
      </c>
      <c r="T2069" s="73">
        <v>5</v>
      </c>
      <c r="U2069" s="73">
        <v>15660</v>
      </c>
      <c r="V2069" s="73">
        <v>4</v>
      </c>
      <c r="W2069" s="73">
        <v>60000</v>
      </c>
      <c r="X2069" s="73">
        <v>21684</v>
      </c>
      <c r="Y2069" s="73">
        <v>3013.2666680000002</v>
      </c>
      <c r="Z2069" s="73">
        <v>0</v>
      </c>
      <c r="AA2069" s="73">
        <v>869500</v>
      </c>
      <c r="AB2069" s="73">
        <v>11296</v>
      </c>
      <c r="AC2069" s="73">
        <v>10522.321323</v>
      </c>
      <c r="AD2069" s="75">
        <f t="shared" si="96"/>
        <v>1240363523.712672</v>
      </c>
      <c r="AE2069" s="74">
        <f t="shared" si="97"/>
        <v>58201</v>
      </c>
      <c r="AF2069" s="75">
        <f t="shared" si="98"/>
        <v>21311.721855512311</v>
      </c>
    </row>
    <row r="2070" spans="1:32">
      <c r="A2070" s="69" t="s">
        <v>6488</v>
      </c>
      <c r="B2070" s="71" t="s">
        <v>6489</v>
      </c>
      <c r="C2070" s="71"/>
      <c r="D2070" s="72" t="s">
        <v>1219</v>
      </c>
      <c r="E2070" s="71" t="s">
        <v>3708</v>
      </c>
      <c r="F2070" s="71" t="s">
        <v>3709</v>
      </c>
      <c r="G2070" s="71"/>
      <c r="H2070" s="71" t="s">
        <v>1296</v>
      </c>
      <c r="I2070" s="71" t="s">
        <v>1215</v>
      </c>
      <c r="J2070" s="73">
        <v>523</v>
      </c>
      <c r="K2070" s="73">
        <v>8100</v>
      </c>
      <c r="L2070" s="73">
        <v>218006</v>
      </c>
      <c r="M2070" s="73">
        <v>4620.4111659999999</v>
      </c>
      <c r="N2070" s="73">
        <v>471</v>
      </c>
      <c r="O2070" s="73">
        <v>12043</v>
      </c>
      <c r="P2070" s="73">
        <v>97349</v>
      </c>
      <c r="Q2070" s="73">
        <v>2857.0795330000001</v>
      </c>
      <c r="R2070" s="73">
        <v>4200</v>
      </c>
      <c r="S2070" s="73">
        <v>5710</v>
      </c>
      <c r="T2070" s="73">
        <v>52234</v>
      </c>
      <c r="U2070" s="73">
        <v>4443.8396400000001</v>
      </c>
      <c r="V2070" s="73">
        <v>442</v>
      </c>
      <c r="W2070" s="73">
        <v>5560</v>
      </c>
      <c r="X2070" s="73">
        <v>33602</v>
      </c>
      <c r="Y2070" s="73">
        <v>1305.2792360000001</v>
      </c>
      <c r="Z2070" s="73">
        <v>462</v>
      </c>
      <c r="AA2070" s="73">
        <v>12000</v>
      </c>
      <c r="AB2070" s="73">
        <v>1718</v>
      </c>
      <c r="AC2070" s="73">
        <v>4816.6385300000002</v>
      </c>
      <c r="AD2070" s="75">
        <f t="shared" si="96"/>
        <v>1239396876.4107559</v>
      </c>
      <c r="AE2070" s="74">
        <f t="shared" si="97"/>
        <v>270240</v>
      </c>
      <c r="AF2070" s="75">
        <f t="shared" si="98"/>
        <v>4586.2821063157044</v>
      </c>
    </row>
    <row r="2071" spans="1:32">
      <c r="A2071" s="69" t="s">
        <v>6490</v>
      </c>
      <c r="B2071" s="71" t="s">
        <v>6491</v>
      </c>
      <c r="C2071" s="71"/>
      <c r="D2071" s="72" t="s">
        <v>1219</v>
      </c>
      <c r="E2071" s="71" t="s">
        <v>4513</v>
      </c>
      <c r="F2071" s="71" t="s">
        <v>4514</v>
      </c>
      <c r="G2071" s="71"/>
      <c r="H2071" s="71" t="s">
        <v>1237</v>
      </c>
      <c r="I2071" s="71" t="s">
        <v>1215</v>
      </c>
      <c r="J2071" s="73">
        <v>0</v>
      </c>
      <c r="K2071" s="73">
        <v>0</v>
      </c>
      <c r="L2071" s="73">
        <v>0</v>
      </c>
      <c r="M2071" s="73">
        <v>0</v>
      </c>
      <c r="N2071" s="73">
        <v>25</v>
      </c>
      <c r="O2071" s="73">
        <v>22515</v>
      </c>
      <c r="P2071" s="73">
        <v>737238.4</v>
      </c>
      <c r="Q2071" s="73">
        <v>65.803675999999996</v>
      </c>
      <c r="R2071" s="73">
        <v>7200</v>
      </c>
      <c r="S2071" s="73">
        <v>24900</v>
      </c>
      <c r="T2071" s="73">
        <v>123187</v>
      </c>
      <c r="U2071" s="73">
        <v>10057.004224</v>
      </c>
      <c r="V2071" s="73">
        <v>25</v>
      </c>
      <c r="W2071" s="73">
        <v>27600</v>
      </c>
      <c r="X2071" s="73">
        <v>1610594.8866999999</v>
      </c>
      <c r="Y2071" s="73">
        <v>112.824153</v>
      </c>
      <c r="Z2071" s="73">
        <v>0</v>
      </c>
      <c r="AA2071" s="73">
        <v>12510000</v>
      </c>
      <c r="AB2071" s="73">
        <v>1631337.12066</v>
      </c>
      <c r="AC2071" s="73">
        <v>83.783533000000006</v>
      </c>
      <c r="AD2071" s="75">
        <f t="shared" si="96"/>
        <v>1238892179.341888</v>
      </c>
      <c r="AE2071" s="74">
        <f t="shared" si="97"/>
        <v>123187</v>
      </c>
      <c r="AF2071" s="75">
        <f t="shared" si="98"/>
        <v>10057.004224</v>
      </c>
    </row>
    <row r="2072" spans="1:32">
      <c r="A2072" s="69" t="s">
        <v>6492</v>
      </c>
      <c r="B2072" s="71" t="s">
        <v>6493</v>
      </c>
      <c r="C2072" s="71"/>
      <c r="D2072" s="72" t="s">
        <v>1219</v>
      </c>
      <c r="E2072" s="71" t="s">
        <v>3645</v>
      </c>
      <c r="F2072" s="71" t="s">
        <v>3646</v>
      </c>
      <c r="G2072" s="71"/>
      <c r="H2072" s="71" t="s">
        <v>1237</v>
      </c>
      <c r="I2072" s="71" t="s">
        <v>1219</v>
      </c>
      <c r="J2072" s="73">
        <v>37335</v>
      </c>
      <c r="K2072" s="73">
        <v>52800</v>
      </c>
      <c r="L2072" s="73">
        <v>29381</v>
      </c>
      <c r="M2072" s="73">
        <v>42165.348586</v>
      </c>
      <c r="N2072" s="73">
        <v>0</v>
      </c>
      <c r="O2072" s="73">
        <v>55746</v>
      </c>
      <c r="P2072" s="73">
        <v>1764</v>
      </c>
      <c r="Q2072" s="73">
        <v>40292.973065999999</v>
      </c>
      <c r="R2072" s="73">
        <v>0</v>
      </c>
      <c r="S2072" s="73">
        <v>0</v>
      </c>
      <c r="T2072" s="73">
        <v>0</v>
      </c>
      <c r="U2072" s="73">
        <v>0</v>
      </c>
      <c r="V2072" s="73">
        <v>202</v>
      </c>
      <c r="W2072" s="73">
        <v>52260</v>
      </c>
      <c r="X2072" s="73">
        <v>452.1</v>
      </c>
      <c r="Y2072" s="73">
        <v>5127.8102179999996</v>
      </c>
      <c r="Z2072" s="73">
        <v>163</v>
      </c>
      <c r="AA2072" s="73">
        <v>2135</v>
      </c>
      <c r="AB2072" s="73">
        <v>268</v>
      </c>
      <c r="AC2072" s="73">
        <v>1192.4029849999999</v>
      </c>
      <c r="AD2072" s="75">
        <f t="shared" si="96"/>
        <v>1238860106.8052659</v>
      </c>
      <c r="AE2072" s="74">
        <f t="shared" si="97"/>
        <v>29381</v>
      </c>
      <c r="AF2072" s="75">
        <f t="shared" si="98"/>
        <v>42165.348586</v>
      </c>
    </row>
    <row r="2073" spans="1:32">
      <c r="A2073" s="69" t="s">
        <v>6494</v>
      </c>
      <c r="B2073" s="71" t="s">
        <v>6495</v>
      </c>
      <c r="C2073" s="71"/>
      <c r="D2073" s="72" t="s">
        <v>1219</v>
      </c>
      <c r="E2073" s="71" t="s">
        <v>5165</v>
      </c>
      <c r="F2073" s="71" t="s">
        <v>5166</v>
      </c>
      <c r="G2073" s="71"/>
      <c r="H2073" s="71" t="s">
        <v>1237</v>
      </c>
      <c r="I2073" s="71" t="s">
        <v>1219</v>
      </c>
      <c r="J2073" s="73">
        <v>3000</v>
      </c>
      <c r="K2073" s="73">
        <v>3000</v>
      </c>
      <c r="L2073" s="73">
        <v>72.333330000000004</v>
      </c>
      <c r="M2073" s="73">
        <v>3000.0001349999998</v>
      </c>
      <c r="N2073" s="73">
        <v>7</v>
      </c>
      <c r="O2073" s="73">
        <v>7800</v>
      </c>
      <c r="P2073" s="73">
        <v>1708430.8</v>
      </c>
      <c r="Q2073" s="73">
        <v>19.076074999999999</v>
      </c>
      <c r="R2073" s="73">
        <v>12</v>
      </c>
      <c r="S2073" s="73">
        <v>6300</v>
      </c>
      <c r="T2073" s="73">
        <v>503063.7</v>
      </c>
      <c r="U2073" s="73">
        <v>2461.9948680000002</v>
      </c>
      <c r="V2073" s="73">
        <v>7</v>
      </c>
      <c r="W2073" s="73">
        <v>20700</v>
      </c>
      <c r="X2073" s="73">
        <v>2513487.5180000002</v>
      </c>
      <c r="Y2073" s="73">
        <v>60.760114000000002</v>
      </c>
      <c r="Z2073" s="73">
        <v>0</v>
      </c>
      <c r="AA2073" s="73">
        <v>33900</v>
      </c>
      <c r="AB2073" s="73">
        <v>7313469.5054400004</v>
      </c>
      <c r="AC2073" s="73">
        <v>17.388877999999998</v>
      </c>
      <c r="AD2073" s="75">
        <f t="shared" si="96"/>
        <v>1238757247.6768568</v>
      </c>
      <c r="AE2073" s="74">
        <f t="shared" si="97"/>
        <v>503136.03333000001</v>
      </c>
      <c r="AF2073" s="75">
        <f t="shared" si="98"/>
        <v>2462.0722143038656</v>
      </c>
    </row>
    <row r="2074" spans="1:32">
      <c r="A2074" s="69" t="s">
        <v>6496</v>
      </c>
      <c r="B2074" s="71" t="s">
        <v>6497</v>
      </c>
      <c r="C2074" s="71"/>
      <c r="D2074" s="72" t="s">
        <v>1219</v>
      </c>
      <c r="E2074" s="71" t="s">
        <v>6498</v>
      </c>
      <c r="F2074" s="71" t="s">
        <v>6499</v>
      </c>
      <c r="G2074" s="71"/>
      <c r="H2074" s="71" t="s">
        <v>1237</v>
      </c>
      <c r="I2074" s="71" t="s">
        <v>1215</v>
      </c>
      <c r="J2074" s="73">
        <v>162864</v>
      </c>
      <c r="K2074" s="73">
        <v>199514</v>
      </c>
      <c r="L2074" s="73">
        <v>1490</v>
      </c>
      <c r="M2074" s="73">
        <v>173691.64630399999</v>
      </c>
      <c r="N2074" s="73">
        <v>0</v>
      </c>
      <c r="O2074" s="73">
        <v>1088802</v>
      </c>
      <c r="P2074" s="73">
        <v>9242.6329999999998</v>
      </c>
      <c r="Q2074" s="73">
        <v>62209.640995000002</v>
      </c>
      <c r="R2074" s="73">
        <v>21180</v>
      </c>
      <c r="S2074" s="73">
        <v>112110</v>
      </c>
      <c r="T2074" s="73">
        <v>20663</v>
      </c>
      <c r="U2074" s="73">
        <v>47398.000913999997</v>
      </c>
      <c r="V2074" s="73">
        <v>840</v>
      </c>
      <c r="W2074" s="73">
        <v>254160</v>
      </c>
      <c r="X2074" s="73">
        <v>46095.4</v>
      </c>
      <c r="Y2074" s="73">
        <v>5765.903096</v>
      </c>
      <c r="Z2074" s="73">
        <v>40</v>
      </c>
      <c r="AA2074" s="73">
        <v>204030</v>
      </c>
      <c r="AB2074" s="73">
        <v>141996.03331999999</v>
      </c>
      <c r="AC2074" s="73">
        <v>7079.9820970000001</v>
      </c>
      <c r="AD2074" s="75">
        <f t="shared" si="96"/>
        <v>1238185445.878942</v>
      </c>
      <c r="AE2074" s="74">
        <f t="shared" si="97"/>
        <v>22153</v>
      </c>
      <c r="AF2074" s="75">
        <f t="shared" si="98"/>
        <v>55892.450046447077</v>
      </c>
    </row>
    <row r="2075" spans="1:32">
      <c r="A2075" s="69" t="s">
        <v>6500</v>
      </c>
      <c r="B2075" s="71" t="s">
        <v>6441</v>
      </c>
      <c r="C2075" s="71"/>
      <c r="D2075" s="72" t="s">
        <v>1219</v>
      </c>
      <c r="E2075" s="71" t="s">
        <v>6087</v>
      </c>
      <c r="F2075" s="71" t="s">
        <v>6088</v>
      </c>
      <c r="G2075" s="71"/>
      <c r="H2075" s="71" t="s">
        <v>1237</v>
      </c>
      <c r="I2075" s="71" t="s">
        <v>1219</v>
      </c>
      <c r="J2075" s="73">
        <v>425</v>
      </c>
      <c r="K2075" s="73">
        <v>672916</v>
      </c>
      <c r="L2075" s="73">
        <v>81742</v>
      </c>
      <c r="M2075" s="73">
        <v>14957.724581</v>
      </c>
      <c r="N2075" s="73">
        <v>0</v>
      </c>
      <c r="O2075" s="73">
        <v>337368</v>
      </c>
      <c r="P2075" s="73">
        <v>634842.57299999997</v>
      </c>
      <c r="Q2075" s="73">
        <v>535.96845800000006</v>
      </c>
      <c r="R2075" s="73">
        <v>212</v>
      </c>
      <c r="S2075" s="73">
        <v>364</v>
      </c>
      <c r="T2075" s="73">
        <v>63504</v>
      </c>
      <c r="U2075" s="73">
        <v>238.796673</v>
      </c>
      <c r="V2075" s="73">
        <v>63</v>
      </c>
      <c r="W2075" s="73">
        <v>21768</v>
      </c>
      <c r="X2075" s="73">
        <v>1542156.4946600001</v>
      </c>
      <c r="Y2075" s="73">
        <v>667.30362600000001</v>
      </c>
      <c r="Z2075" s="73">
        <v>10.9</v>
      </c>
      <c r="AA2075" s="73">
        <v>21129</v>
      </c>
      <c r="AB2075" s="73">
        <v>1463497.17237</v>
      </c>
      <c r="AC2075" s="73">
        <v>439.90982400000001</v>
      </c>
      <c r="AD2075" s="75">
        <f t="shared" si="96"/>
        <v>1237838866.6222942</v>
      </c>
      <c r="AE2075" s="74">
        <f t="shared" si="97"/>
        <v>145246</v>
      </c>
      <c r="AF2075" s="75">
        <f t="shared" si="98"/>
        <v>8522.3611433175047</v>
      </c>
    </row>
    <row r="2076" spans="1:32">
      <c r="A2076" s="69" t="s">
        <v>6501</v>
      </c>
      <c r="B2076" s="71" t="s">
        <v>6502</v>
      </c>
      <c r="C2076" s="71"/>
      <c r="D2076" s="72" t="s">
        <v>1219</v>
      </c>
      <c r="E2076" s="71" t="s">
        <v>1938</v>
      </c>
      <c r="F2076" s="71" t="s">
        <v>1939</v>
      </c>
      <c r="G2076" s="71"/>
      <c r="H2076" s="71" t="s">
        <v>1237</v>
      </c>
      <c r="I2076" s="71" t="s">
        <v>1219</v>
      </c>
      <c r="J2076" s="73">
        <v>9900</v>
      </c>
      <c r="K2076" s="73">
        <v>50150</v>
      </c>
      <c r="L2076" s="73">
        <v>19132</v>
      </c>
      <c r="M2076" s="73">
        <v>26729.820976999999</v>
      </c>
      <c r="N2076" s="73">
        <v>61</v>
      </c>
      <c r="O2076" s="73">
        <v>46509.300799999997</v>
      </c>
      <c r="P2076" s="73">
        <v>11546.81</v>
      </c>
      <c r="Q2076" s="73">
        <v>5665.7450950000002</v>
      </c>
      <c r="R2076" s="73">
        <v>5800</v>
      </c>
      <c r="S2076" s="73">
        <v>22000</v>
      </c>
      <c r="T2076" s="73">
        <v>105671</v>
      </c>
      <c r="U2076" s="73">
        <v>6870.8827350000001</v>
      </c>
      <c r="V2076" s="73">
        <v>62</v>
      </c>
      <c r="W2076" s="73">
        <v>43700</v>
      </c>
      <c r="X2076" s="73">
        <v>317436.78000000003</v>
      </c>
      <c r="Y2076" s="73">
        <v>608.85341700000004</v>
      </c>
      <c r="Z2076" s="73">
        <v>40</v>
      </c>
      <c r="AA2076" s="73">
        <v>29958</v>
      </c>
      <c r="AB2076" s="73">
        <v>2012111.11</v>
      </c>
      <c r="AC2076" s="73">
        <v>89.853847999999999</v>
      </c>
      <c r="AD2076" s="75">
        <f t="shared" si="96"/>
        <v>1237447984.4221489</v>
      </c>
      <c r="AE2076" s="74">
        <f t="shared" si="97"/>
        <v>124803</v>
      </c>
      <c r="AF2076" s="75">
        <f t="shared" si="98"/>
        <v>9915.210246726032</v>
      </c>
    </row>
    <row r="2077" spans="1:32">
      <c r="A2077" s="69" t="s">
        <v>6503</v>
      </c>
      <c r="B2077" s="71" t="s">
        <v>6504</v>
      </c>
      <c r="C2077" s="71"/>
      <c r="D2077" s="72" t="s">
        <v>1215</v>
      </c>
      <c r="E2077" s="71" t="s">
        <v>6505</v>
      </c>
      <c r="F2077" s="71" t="s">
        <v>6506</v>
      </c>
      <c r="G2077" s="71"/>
      <c r="H2077" s="71" t="s">
        <v>1237</v>
      </c>
      <c r="I2077" s="71" t="s">
        <v>1215</v>
      </c>
      <c r="J2077" s="73">
        <v>271560</v>
      </c>
      <c r="K2077" s="73">
        <v>314970</v>
      </c>
      <c r="L2077" s="73">
        <v>4225</v>
      </c>
      <c r="M2077" s="73">
        <v>292719.41680000001</v>
      </c>
      <c r="N2077" s="73">
        <v>10034</v>
      </c>
      <c r="O2077" s="73">
        <v>479450</v>
      </c>
      <c r="P2077" s="73">
        <v>1983.2329999999999</v>
      </c>
      <c r="Q2077" s="73">
        <v>41418.273482999997</v>
      </c>
      <c r="R2077" s="73">
        <v>0</v>
      </c>
      <c r="S2077" s="73">
        <v>0</v>
      </c>
      <c r="T2077" s="73">
        <v>0</v>
      </c>
      <c r="U2077" s="73">
        <v>0</v>
      </c>
      <c r="V2077" s="73">
        <v>9828</v>
      </c>
      <c r="W2077" s="73">
        <v>420000</v>
      </c>
      <c r="X2077" s="73">
        <v>13888.86579</v>
      </c>
      <c r="Y2077" s="73">
        <v>27087.901822</v>
      </c>
      <c r="Z2077" s="73">
        <v>1</v>
      </c>
      <c r="AA2077" s="73">
        <v>1770120</v>
      </c>
      <c r="AB2077" s="73">
        <v>46020.31</v>
      </c>
      <c r="AC2077" s="73">
        <v>14385.536989</v>
      </c>
      <c r="AD2077" s="75">
        <f t="shared" si="96"/>
        <v>1236739535.98</v>
      </c>
      <c r="AE2077" s="74">
        <f t="shared" si="97"/>
        <v>4225</v>
      </c>
      <c r="AF2077" s="75">
        <f t="shared" si="98"/>
        <v>292719.41680000001</v>
      </c>
    </row>
    <row r="2078" spans="1:32">
      <c r="A2078" s="69" t="s">
        <v>6507</v>
      </c>
      <c r="B2078" s="71" t="s">
        <v>6508</v>
      </c>
      <c r="C2078" s="71"/>
      <c r="D2078" s="72" t="s">
        <v>1215</v>
      </c>
      <c r="E2078" s="71" t="s">
        <v>3854</v>
      </c>
      <c r="F2078" s="71" t="s">
        <v>3855</v>
      </c>
      <c r="G2078" s="71"/>
      <c r="H2078" s="71" t="s">
        <v>1237</v>
      </c>
      <c r="I2078" s="71" t="s">
        <v>1215</v>
      </c>
      <c r="J2078" s="73">
        <v>48350</v>
      </c>
      <c r="K2078" s="73">
        <v>88005</v>
      </c>
      <c r="L2078" s="73">
        <v>18713</v>
      </c>
      <c r="M2078" s="73">
        <v>62565.177411999997</v>
      </c>
      <c r="N2078" s="73">
        <v>0</v>
      </c>
      <c r="O2078" s="73">
        <v>476550</v>
      </c>
      <c r="P2078" s="73">
        <v>14582.733</v>
      </c>
      <c r="Q2078" s="73">
        <v>31471.615215000002</v>
      </c>
      <c r="R2078" s="73">
        <v>8400</v>
      </c>
      <c r="S2078" s="73">
        <v>9900</v>
      </c>
      <c r="T2078" s="73">
        <v>6921</v>
      </c>
      <c r="U2078" s="73">
        <v>9516.1046009999991</v>
      </c>
      <c r="V2078" s="73">
        <v>325</v>
      </c>
      <c r="W2078" s="73">
        <v>249630</v>
      </c>
      <c r="X2078" s="73">
        <v>55026.99396</v>
      </c>
      <c r="Y2078" s="73">
        <v>5203.6407680000002</v>
      </c>
      <c r="Z2078" s="73">
        <v>293</v>
      </c>
      <c r="AA2078" s="73">
        <v>106590</v>
      </c>
      <c r="AB2078" s="73">
        <v>163258.5</v>
      </c>
      <c r="AC2078" s="73">
        <v>1125.2298109999999</v>
      </c>
      <c r="AD2078" s="75">
        <f t="shared" si="96"/>
        <v>1236643124.8542769</v>
      </c>
      <c r="AE2078" s="74">
        <f t="shared" si="97"/>
        <v>25634</v>
      </c>
      <c r="AF2078" s="75">
        <f t="shared" si="98"/>
        <v>48242.300259587922</v>
      </c>
    </row>
    <row r="2079" spans="1:32">
      <c r="A2079" s="69" t="s">
        <v>6509</v>
      </c>
      <c r="B2079" s="71" t="s">
        <v>6510</v>
      </c>
      <c r="C2079" s="71"/>
      <c r="D2079" s="72" t="s">
        <v>1219</v>
      </c>
      <c r="E2079" s="71" t="s">
        <v>4914</v>
      </c>
      <c r="F2079" s="71" t="s">
        <v>4915</v>
      </c>
      <c r="G2079" s="71"/>
      <c r="H2079" s="71" t="s">
        <v>1707</v>
      </c>
      <c r="I2079" s="71" t="s">
        <v>1219</v>
      </c>
      <c r="J2079" s="73">
        <v>451</v>
      </c>
      <c r="K2079" s="73">
        <v>1714</v>
      </c>
      <c r="L2079" s="73">
        <v>867573</v>
      </c>
      <c r="M2079" s="73">
        <v>1380.34521</v>
      </c>
      <c r="N2079" s="73">
        <v>0</v>
      </c>
      <c r="O2079" s="73">
        <v>404000</v>
      </c>
      <c r="P2079" s="73">
        <v>221259</v>
      </c>
      <c r="Q2079" s="73">
        <v>1329.5519859999999</v>
      </c>
      <c r="R2079" s="73">
        <v>386</v>
      </c>
      <c r="S2079" s="73">
        <v>1134</v>
      </c>
      <c r="T2079" s="73">
        <v>69415</v>
      </c>
      <c r="U2079" s="73">
        <v>562.46997799999997</v>
      </c>
      <c r="V2079" s="73">
        <v>29</v>
      </c>
      <c r="W2079" s="73">
        <v>3450</v>
      </c>
      <c r="X2079" s="73">
        <v>66138</v>
      </c>
      <c r="Y2079" s="73">
        <v>770.15979100000004</v>
      </c>
      <c r="Z2079" s="73">
        <v>0</v>
      </c>
      <c r="AA2079" s="73">
        <v>148200</v>
      </c>
      <c r="AB2079" s="73">
        <v>283276</v>
      </c>
      <c r="AC2079" s="73">
        <v>553.94967299999996</v>
      </c>
      <c r="AD2079" s="75">
        <f t="shared" si="96"/>
        <v>1236594088.3982</v>
      </c>
      <c r="AE2079" s="74">
        <f t="shared" si="97"/>
        <v>936988</v>
      </c>
      <c r="AF2079" s="75">
        <f t="shared" si="98"/>
        <v>1319.7544561917548</v>
      </c>
    </row>
    <row r="2080" spans="1:32">
      <c r="A2080" s="69" t="s">
        <v>6511</v>
      </c>
      <c r="B2080" s="71" t="s">
        <v>6512</v>
      </c>
      <c r="C2080" s="71"/>
      <c r="D2080" s="72" t="s">
        <v>1219</v>
      </c>
      <c r="E2080" s="71" t="s">
        <v>2935</v>
      </c>
      <c r="F2080" s="71" t="s">
        <v>2936</v>
      </c>
      <c r="G2080" s="71"/>
      <c r="H2080" s="71" t="s">
        <v>1237</v>
      </c>
      <c r="I2080" s="71" t="s">
        <v>1215</v>
      </c>
      <c r="J2080" s="73">
        <v>1691</v>
      </c>
      <c r="K2080" s="73">
        <v>57422</v>
      </c>
      <c r="L2080" s="73">
        <v>16992</v>
      </c>
      <c r="M2080" s="73">
        <v>50371.539366999998</v>
      </c>
      <c r="N2080" s="73">
        <v>0</v>
      </c>
      <c r="O2080" s="73">
        <v>1077480</v>
      </c>
      <c r="P2080" s="73">
        <v>4284</v>
      </c>
      <c r="Q2080" s="73">
        <v>38072.998053000003</v>
      </c>
      <c r="R2080" s="73">
        <v>7140</v>
      </c>
      <c r="S2080" s="73">
        <v>59340</v>
      </c>
      <c r="T2080" s="73">
        <v>13797</v>
      </c>
      <c r="U2080" s="73">
        <v>27532.432046999998</v>
      </c>
      <c r="V2080" s="73">
        <v>700</v>
      </c>
      <c r="W2080" s="73">
        <v>72937</v>
      </c>
      <c r="X2080" s="73">
        <v>56990.099920000001</v>
      </c>
      <c r="Y2080" s="73">
        <v>7222.6136399999996</v>
      </c>
      <c r="Z2080" s="73">
        <v>1</v>
      </c>
      <c r="AA2080" s="73">
        <v>64650</v>
      </c>
      <c r="AB2080" s="73">
        <v>189370</v>
      </c>
      <c r="AC2080" s="73">
        <v>1875.0158590000001</v>
      </c>
      <c r="AD2080" s="75">
        <f t="shared" si="96"/>
        <v>1235778161.876523</v>
      </c>
      <c r="AE2080" s="74">
        <f t="shared" si="97"/>
        <v>30789</v>
      </c>
      <c r="AF2080" s="75">
        <f t="shared" si="98"/>
        <v>40137.002237049695</v>
      </c>
    </row>
    <row r="2081" spans="1:32">
      <c r="A2081" s="69" t="s">
        <v>6513</v>
      </c>
      <c r="B2081" s="71" t="s">
        <v>6514</v>
      </c>
      <c r="C2081" s="71"/>
      <c r="D2081" s="72" t="s">
        <v>1215</v>
      </c>
      <c r="E2081" s="71" t="s">
        <v>5088</v>
      </c>
      <c r="F2081" s="71" t="s">
        <v>5089</v>
      </c>
      <c r="G2081" s="71"/>
      <c r="H2081" s="71" t="s">
        <v>1456</v>
      </c>
      <c r="I2081" s="71" t="s">
        <v>1219</v>
      </c>
      <c r="J2081" s="73">
        <v>2800</v>
      </c>
      <c r="K2081" s="73">
        <v>22087</v>
      </c>
      <c r="L2081" s="73">
        <v>72856</v>
      </c>
      <c r="M2081" s="73">
        <v>15786.606384000001</v>
      </c>
      <c r="N2081" s="73">
        <v>0</v>
      </c>
      <c r="O2081" s="73">
        <v>168520</v>
      </c>
      <c r="P2081" s="73">
        <v>11344.15</v>
      </c>
      <c r="Q2081" s="73">
        <v>36557.550227</v>
      </c>
      <c r="R2081" s="73">
        <v>2744</v>
      </c>
      <c r="S2081" s="73">
        <v>2744</v>
      </c>
      <c r="T2081" s="73">
        <v>31130</v>
      </c>
      <c r="U2081" s="73">
        <v>2744</v>
      </c>
      <c r="V2081" s="73">
        <v>3457</v>
      </c>
      <c r="W2081" s="73">
        <v>111216</v>
      </c>
      <c r="X2081" s="73">
        <v>16281</v>
      </c>
      <c r="Y2081" s="73">
        <v>5191.168686</v>
      </c>
      <c r="Z2081" s="73">
        <v>0</v>
      </c>
      <c r="AA2081" s="73">
        <v>2134920</v>
      </c>
      <c r="AB2081" s="73">
        <v>101074.35</v>
      </c>
      <c r="AC2081" s="73">
        <v>20506.956410999999</v>
      </c>
      <c r="AD2081" s="75">
        <f t="shared" si="96"/>
        <v>1235569714.7127039</v>
      </c>
      <c r="AE2081" s="74">
        <f t="shared" si="97"/>
        <v>103986</v>
      </c>
      <c r="AF2081" s="75">
        <f t="shared" si="98"/>
        <v>11882.077536521301</v>
      </c>
    </row>
    <row r="2082" spans="1:32">
      <c r="A2082" s="69" t="s">
        <v>6515</v>
      </c>
      <c r="B2082" s="71" t="s">
        <v>6516</v>
      </c>
      <c r="C2082" s="71"/>
      <c r="D2082" s="72" t="s">
        <v>1219</v>
      </c>
      <c r="E2082" s="71" t="s">
        <v>2306</v>
      </c>
      <c r="F2082" s="71" t="s">
        <v>2307</v>
      </c>
      <c r="G2082" s="71"/>
      <c r="H2082" s="71" t="s">
        <v>1621</v>
      </c>
      <c r="I2082" s="71" t="s">
        <v>1215</v>
      </c>
      <c r="J2082" s="73">
        <v>3700</v>
      </c>
      <c r="K2082" s="73">
        <v>32880</v>
      </c>
      <c r="L2082" s="73">
        <v>120029</v>
      </c>
      <c r="M2082" s="73">
        <v>10250.272849000001</v>
      </c>
      <c r="N2082" s="73">
        <v>2000</v>
      </c>
      <c r="O2082" s="73">
        <v>102375</v>
      </c>
      <c r="P2082" s="73">
        <v>1365</v>
      </c>
      <c r="Q2082" s="73">
        <v>35553.441194999999</v>
      </c>
      <c r="R2082" s="73">
        <v>19450</v>
      </c>
      <c r="S2082" s="73">
        <v>24361</v>
      </c>
      <c r="T2082" s="73">
        <v>180</v>
      </c>
      <c r="U2082" s="73">
        <v>22187.438885</v>
      </c>
      <c r="V2082" s="73">
        <v>25567</v>
      </c>
      <c r="W2082" s="73">
        <v>44997</v>
      </c>
      <c r="X2082" s="73">
        <v>116</v>
      </c>
      <c r="Y2082" s="73">
        <v>31091.496981</v>
      </c>
      <c r="Z2082" s="73">
        <v>7308</v>
      </c>
      <c r="AA2082" s="73">
        <v>47936</v>
      </c>
      <c r="AB2082" s="73">
        <v>1460</v>
      </c>
      <c r="AC2082" s="73">
        <v>31288.404587000001</v>
      </c>
      <c r="AD2082" s="75">
        <f t="shared" si="96"/>
        <v>1234323738.7919211</v>
      </c>
      <c r="AE2082" s="74">
        <f t="shared" si="97"/>
        <v>120209</v>
      </c>
      <c r="AF2082" s="75">
        <f t="shared" si="98"/>
        <v>10268.147466428647</v>
      </c>
    </row>
    <row r="2083" spans="1:32">
      <c r="A2083" s="69" t="s">
        <v>6517</v>
      </c>
      <c r="B2083" s="71" t="s">
        <v>6518</v>
      </c>
      <c r="C2083" s="71"/>
      <c r="D2083" s="72" t="s">
        <v>1215</v>
      </c>
      <c r="E2083" s="71" t="s">
        <v>2952</v>
      </c>
      <c r="F2083" s="71" t="s">
        <v>2953</v>
      </c>
      <c r="G2083" s="71"/>
      <c r="H2083" s="71" t="s">
        <v>1237</v>
      </c>
      <c r="I2083" s="71" t="s">
        <v>1215</v>
      </c>
      <c r="J2083" s="73">
        <v>40120</v>
      </c>
      <c r="K2083" s="73">
        <v>49269</v>
      </c>
      <c r="L2083" s="73">
        <v>5301</v>
      </c>
      <c r="M2083" s="73">
        <v>44222.760229</v>
      </c>
      <c r="N2083" s="73">
        <v>9455</v>
      </c>
      <c r="O2083" s="73">
        <v>61580</v>
      </c>
      <c r="P2083" s="73">
        <v>4516</v>
      </c>
      <c r="Q2083" s="73">
        <v>49288.891507</v>
      </c>
      <c r="R2083" s="73">
        <v>40120</v>
      </c>
      <c r="S2083" s="73">
        <v>57000</v>
      </c>
      <c r="T2083" s="73">
        <v>23110</v>
      </c>
      <c r="U2083" s="73">
        <v>43247.823014000001</v>
      </c>
      <c r="V2083" s="73">
        <v>8534</v>
      </c>
      <c r="W2083" s="73">
        <v>72230</v>
      </c>
      <c r="X2083" s="73">
        <v>21158.2</v>
      </c>
      <c r="Y2083" s="73">
        <v>22985.294861999999</v>
      </c>
      <c r="Z2083" s="73">
        <v>0</v>
      </c>
      <c r="AA2083" s="73">
        <v>85020</v>
      </c>
      <c r="AB2083" s="73">
        <v>62780.800000000003</v>
      </c>
      <c r="AC2083" s="73">
        <v>11755.637661000001</v>
      </c>
      <c r="AD2083" s="75">
        <f t="shared" si="96"/>
        <v>1233882041.8274691</v>
      </c>
      <c r="AE2083" s="74">
        <f t="shared" si="97"/>
        <v>28411</v>
      </c>
      <c r="AF2083" s="75">
        <f t="shared" si="98"/>
        <v>43429.729394511603</v>
      </c>
    </row>
    <row r="2084" spans="1:32">
      <c r="A2084" s="69" t="s">
        <v>6519</v>
      </c>
      <c r="B2084" s="71" t="s">
        <v>6520</v>
      </c>
      <c r="C2084" s="71"/>
      <c r="D2084" s="72" t="s">
        <v>1215</v>
      </c>
      <c r="E2084" s="71" t="s">
        <v>6521</v>
      </c>
      <c r="F2084" s="71" t="s">
        <v>3886</v>
      </c>
      <c r="G2084" s="71"/>
      <c r="H2084" s="71" t="s">
        <v>1621</v>
      </c>
      <c r="I2084" s="71" t="s">
        <v>1215</v>
      </c>
      <c r="J2084" s="73">
        <v>26400</v>
      </c>
      <c r="K2084" s="73">
        <v>37199</v>
      </c>
      <c r="L2084" s="73">
        <v>32782</v>
      </c>
      <c r="M2084" s="73">
        <v>33517.183205000001</v>
      </c>
      <c r="N2084" s="73">
        <v>0</v>
      </c>
      <c r="O2084" s="73">
        <v>79012</v>
      </c>
      <c r="P2084" s="73">
        <v>3238</v>
      </c>
      <c r="Q2084" s="73">
        <v>36117.188513000001</v>
      </c>
      <c r="R2084" s="73">
        <v>24930</v>
      </c>
      <c r="S2084" s="73">
        <v>32922</v>
      </c>
      <c r="T2084" s="73">
        <v>4184</v>
      </c>
      <c r="U2084" s="73">
        <v>32125.310944000001</v>
      </c>
      <c r="V2084" s="73">
        <v>26164</v>
      </c>
      <c r="W2084" s="73">
        <v>42084</v>
      </c>
      <c r="X2084" s="73">
        <v>438</v>
      </c>
      <c r="Y2084" s="73">
        <v>31975.967005999999</v>
      </c>
      <c r="Z2084" s="73">
        <v>403</v>
      </c>
      <c r="AA2084" s="73">
        <v>64390</v>
      </c>
      <c r="AB2084" s="73">
        <v>4759</v>
      </c>
      <c r="AC2084" s="73">
        <v>27849.585415000001</v>
      </c>
      <c r="AD2084" s="75">
        <f t="shared" si="96"/>
        <v>1233172600.8160062</v>
      </c>
      <c r="AE2084" s="74">
        <f t="shared" si="97"/>
        <v>36966</v>
      </c>
      <c r="AF2084" s="75">
        <f t="shared" si="98"/>
        <v>33359.644019261112</v>
      </c>
    </row>
    <row r="2085" spans="1:32">
      <c r="A2085" s="69" t="s">
        <v>6522</v>
      </c>
      <c r="B2085" s="71" t="s">
        <v>6523</v>
      </c>
      <c r="C2085" s="71"/>
      <c r="D2085" s="72" t="s">
        <v>1219</v>
      </c>
      <c r="E2085" s="71" t="s">
        <v>2985</v>
      </c>
      <c r="F2085" s="71" t="s">
        <v>2986</v>
      </c>
      <c r="G2085" s="71"/>
      <c r="H2085" s="71" t="s">
        <v>1237</v>
      </c>
      <c r="I2085" s="71" t="s">
        <v>1215</v>
      </c>
      <c r="J2085" s="73">
        <v>210080</v>
      </c>
      <c r="K2085" s="73">
        <v>257356</v>
      </c>
      <c r="L2085" s="73">
        <v>1371</v>
      </c>
      <c r="M2085" s="73">
        <v>220529.13201500001</v>
      </c>
      <c r="N2085" s="73">
        <v>190500</v>
      </c>
      <c r="O2085" s="73">
        <v>289950</v>
      </c>
      <c r="P2085" s="73">
        <v>81</v>
      </c>
      <c r="Q2085" s="73">
        <v>217214.30864</v>
      </c>
      <c r="R2085" s="73">
        <v>62040</v>
      </c>
      <c r="S2085" s="73">
        <v>206200</v>
      </c>
      <c r="T2085" s="73">
        <v>11286</v>
      </c>
      <c r="U2085" s="73">
        <v>82448.646458999996</v>
      </c>
      <c r="V2085" s="73">
        <v>1091</v>
      </c>
      <c r="W2085" s="73">
        <v>265740</v>
      </c>
      <c r="X2085" s="73">
        <v>19779.333330000001</v>
      </c>
      <c r="Y2085" s="73">
        <v>2660.3418769999998</v>
      </c>
      <c r="Z2085" s="73">
        <v>750</v>
      </c>
      <c r="AA2085" s="73">
        <v>1680</v>
      </c>
      <c r="AB2085" s="73">
        <v>1740</v>
      </c>
      <c r="AC2085" s="73">
        <v>919.14942499999995</v>
      </c>
      <c r="AD2085" s="75">
        <f t="shared" si="96"/>
        <v>1232860863.928839</v>
      </c>
      <c r="AE2085" s="74">
        <f t="shared" si="97"/>
        <v>12657</v>
      </c>
      <c r="AF2085" s="75">
        <f t="shared" si="98"/>
        <v>97405.456579666512</v>
      </c>
    </row>
    <row r="2086" spans="1:32">
      <c r="A2086" s="69" t="s">
        <v>6524</v>
      </c>
      <c r="B2086" s="71" t="s">
        <v>5754</v>
      </c>
      <c r="C2086" s="71"/>
      <c r="D2086" s="72" t="s">
        <v>1215</v>
      </c>
      <c r="E2086" s="71" t="s">
        <v>1993</v>
      </c>
      <c r="F2086" s="71" t="s">
        <v>1994</v>
      </c>
      <c r="G2086" s="71"/>
      <c r="H2086" s="71" t="s">
        <v>1237</v>
      </c>
      <c r="I2086" s="71" t="s">
        <v>1215</v>
      </c>
      <c r="J2086" s="73">
        <v>29784</v>
      </c>
      <c r="K2086" s="73">
        <v>150491</v>
      </c>
      <c r="L2086" s="73">
        <v>36758</v>
      </c>
      <c r="M2086" s="73">
        <v>33300.774192999997</v>
      </c>
      <c r="N2086" s="73">
        <v>7550</v>
      </c>
      <c r="O2086" s="73">
        <v>40780</v>
      </c>
      <c r="P2086" s="73">
        <v>3525</v>
      </c>
      <c r="Q2086" s="73">
        <v>35132.942955999999</v>
      </c>
      <c r="R2086" s="73">
        <v>15680</v>
      </c>
      <c r="S2086" s="73">
        <v>52390</v>
      </c>
      <c r="T2086" s="73">
        <v>339</v>
      </c>
      <c r="U2086" s="73">
        <v>25112.047191000001</v>
      </c>
      <c r="V2086" s="73">
        <v>26892.6</v>
      </c>
      <c r="W2086" s="73">
        <v>38087</v>
      </c>
      <c r="X2086" s="73">
        <v>234</v>
      </c>
      <c r="Y2086" s="73">
        <v>36378.780338999997</v>
      </c>
      <c r="Z2086" s="73">
        <v>262</v>
      </c>
      <c r="AA2086" s="73">
        <v>106422</v>
      </c>
      <c r="AB2086" s="73">
        <v>935</v>
      </c>
      <c r="AC2086" s="73">
        <v>32160.458823000001</v>
      </c>
      <c r="AD2086" s="75">
        <f t="shared" si="96"/>
        <v>1232582841.7840431</v>
      </c>
      <c r="AE2086" s="74">
        <f t="shared" si="97"/>
        <v>37097</v>
      </c>
      <c r="AF2086" s="75">
        <f t="shared" si="98"/>
        <v>33225.943924954663</v>
      </c>
    </row>
    <row r="2087" spans="1:32">
      <c r="A2087" s="69" t="s">
        <v>6525</v>
      </c>
      <c r="B2087" s="71" t="s">
        <v>6526</v>
      </c>
      <c r="C2087" s="71"/>
      <c r="D2087" s="72" t="s">
        <v>1215</v>
      </c>
      <c r="E2087" s="71"/>
      <c r="F2087" s="71"/>
      <c r="G2087" s="71"/>
      <c r="H2087" s="71" t="s">
        <v>1237</v>
      </c>
      <c r="I2087" s="71" t="s">
        <v>1215</v>
      </c>
      <c r="J2087" s="73">
        <v>17267</v>
      </c>
      <c r="K2087" s="73">
        <v>50185</v>
      </c>
      <c r="L2087" s="73">
        <v>29483</v>
      </c>
      <c r="M2087" s="73">
        <v>21411.307972999999</v>
      </c>
      <c r="N2087" s="73">
        <v>1446</v>
      </c>
      <c r="O2087" s="73">
        <v>57020</v>
      </c>
      <c r="P2087" s="73">
        <v>3068</v>
      </c>
      <c r="Q2087" s="73">
        <v>8515.4907459999995</v>
      </c>
      <c r="R2087" s="73">
        <v>25984</v>
      </c>
      <c r="S2087" s="73">
        <v>44414</v>
      </c>
      <c r="T2087" s="73">
        <v>18920</v>
      </c>
      <c r="U2087" s="73">
        <v>31656.755914000001</v>
      </c>
      <c r="V2087" s="73">
        <v>1124</v>
      </c>
      <c r="W2087" s="73">
        <v>69972</v>
      </c>
      <c r="X2087" s="73">
        <v>205986.13131999999</v>
      </c>
      <c r="Y2087" s="73">
        <v>1867.57104</v>
      </c>
      <c r="Z2087" s="73">
        <v>992</v>
      </c>
      <c r="AA2087" s="73">
        <v>158013</v>
      </c>
      <c r="AB2087" s="73">
        <v>145453.19</v>
      </c>
      <c r="AC2087" s="73">
        <v>2112.977234</v>
      </c>
      <c r="AD2087" s="75">
        <f t="shared" si="96"/>
        <v>1230215414.8608389</v>
      </c>
      <c r="AE2087" s="74">
        <f t="shared" si="97"/>
        <v>48403</v>
      </c>
      <c r="AF2087" s="75">
        <f t="shared" si="98"/>
        <v>25416.098482756006</v>
      </c>
    </row>
    <row r="2088" spans="1:32">
      <c r="A2088" s="69" t="s">
        <v>6527</v>
      </c>
      <c r="B2088" s="71" t="s">
        <v>6528</v>
      </c>
      <c r="C2088" s="71"/>
      <c r="D2088" s="72" t="s">
        <v>1215</v>
      </c>
      <c r="E2088" s="71" t="s">
        <v>2285</v>
      </c>
      <c r="F2088" s="71" t="s">
        <v>2286</v>
      </c>
      <c r="G2088" s="71"/>
      <c r="H2088" s="71" t="s">
        <v>1237</v>
      </c>
      <c r="I2088" s="71" t="s">
        <v>1219</v>
      </c>
      <c r="J2088" s="73">
        <v>118613.5</v>
      </c>
      <c r="K2088" s="73">
        <v>142667</v>
      </c>
      <c r="L2088" s="73">
        <v>9403</v>
      </c>
      <c r="M2088" s="73">
        <v>124960.245023</v>
      </c>
      <c r="N2088" s="73">
        <v>2205.9670000000001</v>
      </c>
      <c r="O2088" s="73">
        <v>157273.29689999999</v>
      </c>
      <c r="P2088" s="73">
        <v>1241</v>
      </c>
      <c r="Q2088" s="73">
        <v>105095.981734</v>
      </c>
      <c r="R2088" s="73">
        <v>69000</v>
      </c>
      <c r="S2088" s="73">
        <v>113280</v>
      </c>
      <c r="T2088" s="73">
        <v>517</v>
      </c>
      <c r="U2088" s="73">
        <v>106190.692453</v>
      </c>
      <c r="V2088" s="73">
        <v>1925</v>
      </c>
      <c r="W2088" s="73">
        <v>140640</v>
      </c>
      <c r="X2088" s="73">
        <v>4350.1266500000002</v>
      </c>
      <c r="Y2088" s="73">
        <v>4486.2838019999999</v>
      </c>
      <c r="Z2088" s="73">
        <v>94</v>
      </c>
      <c r="AA2088" s="73">
        <v>122282</v>
      </c>
      <c r="AB2088" s="73">
        <v>2711</v>
      </c>
      <c r="AC2088" s="73">
        <v>51606.239026000003</v>
      </c>
      <c r="AD2088" s="75">
        <f t="shared" si="96"/>
        <v>1229901771.9494698</v>
      </c>
      <c r="AE2088" s="74">
        <f t="shared" si="97"/>
        <v>9920</v>
      </c>
      <c r="AF2088" s="75">
        <f t="shared" si="98"/>
        <v>123982.03346264816</v>
      </c>
    </row>
    <row r="2089" spans="1:32">
      <c r="A2089" s="69" t="s">
        <v>6529</v>
      </c>
      <c r="B2089" s="71" t="s">
        <v>6530</v>
      </c>
      <c r="C2089" s="71"/>
      <c r="D2089" s="72" t="s">
        <v>1215</v>
      </c>
      <c r="E2089" s="71" t="s">
        <v>2710</v>
      </c>
      <c r="F2089" s="71" t="s">
        <v>2711</v>
      </c>
      <c r="G2089" s="71"/>
      <c r="H2089" s="71" t="s">
        <v>1316</v>
      </c>
      <c r="I2089" s="71" t="s">
        <v>1219</v>
      </c>
      <c r="J2089" s="73">
        <v>6300</v>
      </c>
      <c r="K2089" s="73">
        <v>8024</v>
      </c>
      <c r="L2089" s="73">
        <v>55672</v>
      </c>
      <c r="M2089" s="73">
        <v>6897.4601199999997</v>
      </c>
      <c r="N2089" s="73">
        <v>7616</v>
      </c>
      <c r="O2089" s="73">
        <v>14300</v>
      </c>
      <c r="P2089" s="73">
        <v>734</v>
      </c>
      <c r="Q2089" s="73">
        <v>9135.0640309999999</v>
      </c>
      <c r="R2089" s="73">
        <v>6800</v>
      </c>
      <c r="S2089" s="73">
        <v>8024</v>
      </c>
      <c r="T2089" s="73">
        <v>128200</v>
      </c>
      <c r="U2089" s="73">
        <v>6596.11661</v>
      </c>
      <c r="V2089" s="73">
        <v>7484</v>
      </c>
      <c r="W2089" s="73">
        <v>404000</v>
      </c>
      <c r="X2089" s="73">
        <v>2452.04</v>
      </c>
      <c r="Y2089" s="73">
        <v>9075.8182959999995</v>
      </c>
      <c r="Z2089" s="73">
        <v>49</v>
      </c>
      <c r="AA2089" s="73">
        <v>200600</v>
      </c>
      <c r="AB2089" s="73">
        <v>11066</v>
      </c>
      <c r="AC2089" s="73">
        <v>8110.1813650000004</v>
      </c>
      <c r="AD2089" s="75">
        <f t="shared" si="96"/>
        <v>1229617549.2026401</v>
      </c>
      <c r="AE2089" s="74">
        <f t="shared" si="97"/>
        <v>183872</v>
      </c>
      <c r="AF2089" s="75">
        <f t="shared" si="98"/>
        <v>6687.3561455938916</v>
      </c>
    </row>
    <row r="2090" spans="1:32">
      <c r="A2090" s="69" t="s">
        <v>6531</v>
      </c>
      <c r="B2090" s="71" t="s">
        <v>6532</v>
      </c>
      <c r="C2090" s="71"/>
      <c r="D2090" s="72" t="s">
        <v>1215</v>
      </c>
      <c r="E2090" s="71" t="s">
        <v>1364</v>
      </c>
      <c r="F2090" s="71" t="s">
        <v>1365</v>
      </c>
      <c r="G2090" s="71"/>
      <c r="H2090" s="71" t="s">
        <v>1237</v>
      </c>
      <c r="I2090" s="71" t="s">
        <v>1215</v>
      </c>
      <c r="J2090" s="73">
        <v>37842</v>
      </c>
      <c r="K2090" s="73">
        <v>64687</v>
      </c>
      <c r="L2090" s="73">
        <v>22654</v>
      </c>
      <c r="M2090" s="73">
        <v>54244.426982999998</v>
      </c>
      <c r="N2090" s="73">
        <v>290</v>
      </c>
      <c r="O2090" s="73">
        <v>75000</v>
      </c>
      <c r="P2090" s="73">
        <v>2662.76</v>
      </c>
      <c r="Q2090" s="73">
        <v>16537.472221</v>
      </c>
      <c r="R2090" s="73">
        <v>0</v>
      </c>
      <c r="S2090" s="73">
        <v>0</v>
      </c>
      <c r="T2090" s="73">
        <v>0</v>
      </c>
      <c r="U2090" s="73">
        <v>0</v>
      </c>
      <c r="V2090" s="73">
        <v>212</v>
      </c>
      <c r="W2090" s="73">
        <v>70100</v>
      </c>
      <c r="X2090" s="73">
        <v>1800.69</v>
      </c>
      <c r="Y2090" s="73">
        <v>528.54405399999996</v>
      </c>
      <c r="Z2090" s="73">
        <v>224</v>
      </c>
      <c r="AA2090" s="73">
        <v>73390</v>
      </c>
      <c r="AB2090" s="73">
        <v>81</v>
      </c>
      <c r="AC2090" s="73">
        <v>8244.8148139999994</v>
      </c>
      <c r="AD2090" s="75">
        <f t="shared" si="96"/>
        <v>1228853248.8728819</v>
      </c>
      <c r="AE2090" s="74">
        <f t="shared" si="97"/>
        <v>22654</v>
      </c>
      <c r="AF2090" s="75">
        <f t="shared" si="98"/>
        <v>54244.426982999998</v>
      </c>
    </row>
    <row r="2091" spans="1:32">
      <c r="A2091" s="69" t="s">
        <v>6533</v>
      </c>
      <c r="B2091" s="71" t="s">
        <v>3226</v>
      </c>
      <c r="C2091" s="71"/>
      <c r="D2091" s="72" t="s">
        <v>1219</v>
      </c>
      <c r="E2091" s="71" t="s">
        <v>3373</v>
      </c>
      <c r="F2091" s="71" t="s">
        <v>3374</v>
      </c>
      <c r="G2091" s="71"/>
      <c r="H2091" s="71" t="s">
        <v>1395</v>
      </c>
      <c r="I2091" s="71" t="s">
        <v>1215</v>
      </c>
      <c r="J2091" s="73">
        <v>2006</v>
      </c>
      <c r="K2091" s="73">
        <v>13026</v>
      </c>
      <c r="L2091" s="73">
        <v>119274</v>
      </c>
      <c r="M2091" s="73">
        <v>10300.523461000001</v>
      </c>
      <c r="N2091" s="73">
        <v>0</v>
      </c>
      <c r="O2091" s="73">
        <v>392760</v>
      </c>
      <c r="P2091" s="73">
        <v>11659.665639999999</v>
      </c>
      <c r="Q2091" s="73">
        <v>11768.650154999999</v>
      </c>
      <c r="R2091" s="73">
        <v>0</v>
      </c>
      <c r="S2091" s="73">
        <v>0</v>
      </c>
      <c r="T2091" s="73">
        <v>0</v>
      </c>
      <c r="U2091" s="73">
        <v>0</v>
      </c>
      <c r="V2091" s="73">
        <v>490</v>
      </c>
      <c r="W2091" s="73">
        <v>16497</v>
      </c>
      <c r="X2091" s="73">
        <v>650.32599000000005</v>
      </c>
      <c r="Y2091" s="73">
        <v>3757.5185919999999</v>
      </c>
      <c r="Z2091" s="73">
        <v>150</v>
      </c>
      <c r="AA2091" s="73">
        <v>13026</v>
      </c>
      <c r="AB2091" s="73">
        <v>2290</v>
      </c>
      <c r="AC2091" s="73">
        <v>7288.7698680000003</v>
      </c>
      <c r="AD2091" s="75">
        <f t="shared" si="96"/>
        <v>1228584635.2873142</v>
      </c>
      <c r="AE2091" s="74">
        <f t="shared" si="97"/>
        <v>119274</v>
      </c>
      <c r="AF2091" s="75">
        <f t="shared" si="98"/>
        <v>10300.523461000001</v>
      </c>
    </row>
    <row r="2092" spans="1:32">
      <c r="A2092" s="69" t="s">
        <v>6534</v>
      </c>
      <c r="B2092" s="71" t="s">
        <v>6535</v>
      </c>
      <c r="C2092" s="71"/>
      <c r="D2092" s="72" t="s">
        <v>1219</v>
      </c>
      <c r="E2092" s="71" t="s">
        <v>4040</v>
      </c>
      <c r="F2092" s="71" t="s">
        <v>4041</v>
      </c>
      <c r="G2092" s="71"/>
      <c r="H2092" s="71" t="s">
        <v>1237</v>
      </c>
      <c r="I2092" s="71" t="s">
        <v>1219</v>
      </c>
      <c r="J2092" s="73">
        <v>14900</v>
      </c>
      <c r="K2092" s="73">
        <v>21061</v>
      </c>
      <c r="L2092" s="73">
        <v>29497</v>
      </c>
      <c r="M2092" s="73">
        <v>16491.870218</v>
      </c>
      <c r="N2092" s="73">
        <v>2208</v>
      </c>
      <c r="O2092" s="73">
        <v>91360</v>
      </c>
      <c r="P2092" s="73">
        <v>27432</v>
      </c>
      <c r="Q2092" s="73">
        <v>14335.026113</v>
      </c>
      <c r="R2092" s="73">
        <v>8000</v>
      </c>
      <c r="S2092" s="73">
        <v>22255</v>
      </c>
      <c r="T2092" s="73">
        <v>62722</v>
      </c>
      <c r="U2092" s="73">
        <v>11820.629455</v>
      </c>
      <c r="V2092" s="73">
        <v>86</v>
      </c>
      <c r="W2092" s="73">
        <v>51012</v>
      </c>
      <c r="X2092" s="73">
        <v>17526</v>
      </c>
      <c r="Y2092" s="73">
        <v>17585.951456999999</v>
      </c>
      <c r="Z2092" s="73">
        <v>1</v>
      </c>
      <c r="AA2092" s="73">
        <v>1600000</v>
      </c>
      <c r="AB2092" s="73">
        <v>93749</v>
      </c>
      <c r="AC2092" s="73">
        <v>3832.3250210000001</v>
      </c>
      <c r="AD2092" s="75">
        <f t="shared" si="96"/>
        <v>1227874216.496856</v>
      </c>
      <c r="AE2092" s="74">
        <f t="shared" si="97"/>
        <v>92219</v>
      </c>
      <c r="AF2092" s="75">
        <f t="shared" si="98"/>
        <v>13314.763947742396</v>
      </c>
    </row>
    <row r="2093" spans="1:32">
      <c r="A2093" s="69" t="s">
        <v>6536</v>
      </c>
      <c r="B2093" s="71" t="s">
        <v>6537</v>
      </c>
      <c r="C2093" s="71"/>
      <c r="D2093" s="72" t="s">
        <v>1219</v>
      </c>
      <c r="E2093" s="71" t="s">
        <v>3429</v>
      </c>
      <c r="F2093" s="71" t="s">
        <v>3430</v>
      </c>
      <c r="G2093" s="71"/>
      <c r="H2093" s="71" t="s">
        <v>1237</v>
      </c>
      <c r="I2093" s="71" t="s">
        <v>1219</v>
      </c>
      <c r="J2093" s="73">
        <v>405</v>
      </c>
      <c r="K2093" s="73">
        <v>18300</v>
      </c>
      <c r="L2093" s="73">
        <v>168946</v>
      </c>
      <c r="M2093" s="73">
        <v>7267.8042720000003</v>
      </c>
      <c r="N2093" s="73">
        <v>3112</v>
      </c>
      <c r="O2093" s="73">
        <v>22400</v>
      </c>
      <c r="P2093" s="73">
        <v>5393.1</v>
      </c>
      <c r="Q2093" s="73">
        <v>18689.92323</v>
      </c>
      <c r="R2093" s="73">
        <v>0</v>
      </c>
      <c r="S2093" s="73">
        <v>0</v>
      </c>
      <c r="T2093" s="73">
        <v>0</v>
      </c>
      <c r="U2093" s="73">
        <v>0</v>
      </c>
      <c r="V2093" s="73">
        <v>1</v>
      </c>
      <c r="W2093" s="73">
        <v>21090</v>
      </c>
      <c r="X2093" s="73">
        <v>1474.5</v>
      </c>
      <c r="Y2093" s="73">
        <v>3683.7785680000002</v>
      </c>
      <c r="Z2093" s="73">
        <v>0</v>
      </c>
      <c r="AA2093" s="73">
        <v>180000</v>
      </c>
      <c r="AB2093" s="73">
        <v>140539.70000000001</v>
      </c>
      <c r="AC2093" s="73">
        <v>565.28715899999997</v>
      </c>
      <c r="AD2093" s="75">
        <f t="shared" si="96"/>
        <v>1227866460.537312</v>
      </c>
      <c r="AE2093" s="74">
        <f t="shared" si="97"/>
        <v>168946</v>
      </c>
      <c r="AF2093" s="75">
        <f t="shared" si="98"/>
        <v>7267.8042720000003</v>
      </c>
    </row>
    <row r="2094" spans="1:32">
      <c r="A2094" s="69" t="s">
        <v>6538</v>
      </c>
      <c r="B2094" s="71" t="s">
        <v>6539</v>
      </c>
      <c r="C2094" s="71"/>
      <c r="D2094" s="72" t="s">
        <v>1215</v>
      </c>
      <c r="E2094" s="71" t="s">
        <v>3752</v>
      </c>
      <c r="F2094" s="71" t="s">
        <v>3753</v>
      </c>
      <c r="G2094" s="71"/>
      <c r="H2094" s="71" t="s">
        <v>1237</v>
      </c>
      <c r="I2094" s="71" t="s">
        <v>1215</v>
      </c>
      <c r="J2094" s="73">
        <v>118800</v>
      </c>
      <c r="K2094" s="73">
        <v>180000</v>
      </c>
      <c r="L2094" s="73">
        <v>3538</v>
      </c>
      <c r="M2094" s="73">
        <v>120012.291685</v>
      </c>
      <c r="N2094" s="73">
        <v>2279</v>
      </c>
      <c r="O2094" s="73">
        <v>145588.24</v>
      </c>
      <c r="P2094" s="73">
        <v>6017.2</v>
      </c>
      <c r="Q2094" s="73">
        <v>33277.212551999997</v>
      </c>
      <c r="R2094" s="73">
        <v>18000</v>
      </c>
      <c r="S2094" s="73">
        <v>73140</v>
      </c>
      <c r="T2094" s="73">
        <v>22418</v>
      </c>
      <c r="U2094" s="73">
        <v>35827.351318000001</v>
      </c>
      <c r="V2094" s="73">
        <v>216</v>
      </c>
      <c r="W2094" s="73">
        <v>137994</v>
      </c>
      <c r="X2094" s="73">
        <v>166711.88956000001</v>
      </c>
      <c r="Y2094" s="73">
        <v>3639.0667859999999</v>
      </c>
      <c r="Z2094" s="73">
        <v>159</v>
      </c>
      <c r="AA2094" s="73">
        <v>992307.69</v>
      </c>
      <c r="AB2094" s="73">
        <v>385883.56</v>
      </c>
      <c r="AC2094" s="73">
        <v>2171.1532590000002</v>
      </c>
      <c r="AD2094" s="75">
        <f t="shared" si="96"/>
        <v>1227781049.828454</v>
      </c>
      <c r="AE2094" s="74">
        <f t="shared" si="97"/>
        <v>25956</v>
      </c>
      <c r="AF2094" s="75">
        <f t="shared" si="98"/>
        <v>47302.398282803748</v>
      </c>
    </row>
    <row r="2095" spans="1:32">
      <c r="A2095" s="69" t="s">
        <v>6540</v>
      </c>
      <c r="B2095" s="71" t="s">
        <v>6541</v>
      </c>
      <c r="C2095" s="71"/>
      <c r="D2095" s="72" t="s">
        <v>1219</v>
      </c>
      <c r="E2095" s="71" t="s">
        <v>6542</v>
      </c>
      <c r="F2095" s="71" t="s">
        <v>4133</v>
      </c>
      <c r="G2095" s="71"/>
      <c r="H2095" s="71" t="s">
        <v>1611</v>
      </c>
      <c r="I2095" s="71" t="s">
        <v>1215</v>
      </c>
      <c r="J2095" s="73">
        <v>9659</v>
      </c>
      <c r="K2095" s="73">
        <v>13522</v>
      </c>
      <c r="L2095" s="73">
        <v>96724</v>
      </c>
      <c r="M2095" s="73">
        <v>12159.020982</v>
      </c>
      <c r="N2095" s="73">
        <v>0</v>
      </c>
      <c r="O2095" s="73">
        <v>207705</v>
      </c>
      <c r="P2095" s="73">
        <v>14437</v>
      </c>
      <c r="Q2095" s="73">
        <v>9575.3501759999999</v>
      </c>
      <c r="R2095" s="73">
        <v>4200</v>
      </c>
      <c r="S2095" s="73">
        <v>8600</v>
      </c>
      <c r="T2095" s="73">
        <v>11344</v>
      </c>
      <c r="U2095" s="73">
        <v>4553.3531329999996</v>
      </c>
      <c r="V2095" s="73">
        <v>1</v>
      </c>
      <c r="W2095" s="73">
        <v>17310</v>
      </c>
      <c r="X2095" s="73">
        <v>12241</v>
      </c>
      <c r="Y2095" s="73">
        <v>6487.0511059999999</v>
      </c>
      <c r="Z2095" s="73">
        <v>513</v>
      </c>
      <c r="AA2095" s="73">
        <v>119024</v>
      </c>
      <c r="AB2095" s="73">
        <v>4698</v>
      </c>
      <c r="AC2095" s="73">
        <v>9907.7425729999995</v>
      </c>
      <c r="AD2095" s="75">
        <f t="shared" si="96"/>
        <v>1227722383.4037201</v>
      </c>
      <c r="AE2095" s="74">
        <f t="shared" si="97"/>
        <v>108068</v>
      </c>
      <c r="AF2095" s="75">
        <f t="shared" si="98"/>
        <v>11360.646846464449</v>
      </c>
    </row>
    <row r="2096" spans="1:32">
      <c r="A2096" s="69" t="s">
        <v>6543</v>
      </c>
      <c r="B2096" s="71" t="s">
        <v>6544</v>
      </c>
      <c r="C2096" s="71"/>
      <c r="D2096" s="72" t="s">
        <v>1215</v>
      </c>
      <c r="E2096" s="71" t="s">
        <v>4069</v>
      </c>
      <c r="F2096" s="71" t="s">
        <v>4070</v>
      </c>
      <c r="G2096" s="71"/>
      <c r="H2096" s="71" t="s">
        <v>1237</v>
      </c>
      <c r="I2096" s="71" t="s">
        <v>1215</v>
      </c>
      <c r="J2096" s="73">
        <v>0</v>
      </c>
      <c r="K2096" s="73">
        <v>0</v>
      </c>
      <c r="L2096" s="73">
        <v>0</v>
      </c>
      <c r="M2096" s="73">
        <v>0</v>
      </c>
      <c r="N2096" s="73">
        <v>0</v>
      </c>
      <c r="O2096" s="73">
        <v>0</v>
      </c>
      <c r="P2096" s="73">
        <v>0</v>
      </c>
      <c r="Q2096" s="73">
        <v>0</v>
      </c>
      <c r="R2096" s="73">
        <v>12660</v>
      </c>
      <c r="S2096" s="73">
        <v>13560</v>
      </c>
      <c r="T2096" s="73">
        <v>91570</v>
      </c>
      <c r="U2096" s="73">
        <v>13397.140985</v>
      </c>
      <c r="V2096" s="73">
        <v>41</v>
      </c>
      <c r="W2096" s="73">
        <v>1237</v>
      </c>
      <c r="X2096" s="73">
        <v>38257</v>
      </c>
      <c r="Y2096" s="73">
        <v>761.06829600000003</v>
      </c>
      <c r="Z2096" s="73">
        <v>0</v>
      </c>
      <c r="AA2096" s="73">
        <v>28100.1</v>
      </c>
      <c r="AB2096" s="73">
        <v>140524.9999</v>
      </c>
      <c r="AC2096" s="73">
        <v>1136.3113949999999</v>
      </c>
      <c r="AD2096" s="75">
        <f t="shared" si="96"/>
        <v>1226776199.9964499</v>
      </c>
      <c r="AE2096" s="74">
        <f t="shared" si="97"/>
        <v>91570</v>
      </c>
      <c r="AF2096" s="75">
        <f t="shared" si="98"/>
        <v>13397.140985</v>
      </c>
    </row>
    <row r="2097" spans="1:32">
      <c r="A2097" s="69" t="s">
        <v>6545</v>
      </c>
      <c r="B2097" s="71" t="s">
        <v>6546</v>
      </c>
      <c r="C2097" s="71"/>
      <c r="D2097" s="72" t="s">
        <v>1219</v>
      </c>
      <c r="E2097" s="71" t="s">
        <v>2185</v>
      </c>
      <c r="F2097" s="71" t="s">
        <v>2186</v>
      </c>
      <c r="G2097" s="71"/>
      <c r="H2097" s="71" t="s">
        <v>1237</v>
      </c>
      <c r="I2097" s="71" t="s">
        <v>1215</v>
      </c>
      <c r="J2097" s="73">
        <v>1067</v>
      </c>
      <c r="K2097" s="73">
        <v>69012</v>
      </c>
      <c r="L2097" s="73">
        <v>31211</v>
      </c>
      <c r="M2097" s="73">
        <v>39290.868437999998</v>
      </c>
      <c r="N2097" s="73">
        <v>47969</v>
      </c>
      <c r="O2097" s="73">
        <v>78687</v>
      </c>
      <c r="P2097" s="73">
        <v>130</v>
      </c>
      <c r="Q2097" s="73">
        <v>62409.399997</v>
      </c>
      <c r="R2097" s="73">
        <v>0</v>
      </c>
      <c r="S2097" s="73">
        <v>0</v>
      </c>
      <c r="T2097" s="73">
        <v>0</v>
      </c>
      <c r="U2097" s="73">
        <v>0</v>
      </c>
      <c r="V2097" s="73">
        <v>17</v>
      </c>
      <c r="W2097" s="73">
        <v>18244</v>
      </c>
      <c r="X2097" s="73">
        <v>31194</v>
      </c>
      <c r="Y2097" s="73">
        <v>25.273861</v>
      </c>
      <c r="Z2097" s="73">
        <v>17</v>
      </c>
      <c r="AA2097" s="73">
        <v>18244</v>
      </c>
      <c r="AB2097" s="73">
        <v>31194</v>
      </c>
      <c r="AC2097" s="73">
        <v>25.273861</v>
      </c>
      <c r="AD2097" s="75">
        <f t="shared" si="96"/>
        <v>1226307294.818418</v>
      </c>
      <c r="AE2097" s="74">
        <f t="shared" si="97"/>
        <v>31211</v>
      </c>
      <c r="AF2097" s="75">
        <f t="shared" si="98"/>
        <v>39290.868437999998</v>
      </c>
    </row>
    <row r="2098" spans="1:32">
      <c r="A2098" s="69" t="s">
        <v>6547</v>
      </c>
      <c r="B2098" s="71" t="s">
        <v>6548</v>
      </c>
      <c r="C2098" s="71"/>
      <c r="D2098" s="72" t="s">
        <v>1215</v>
      </c>
      <c r="E2098" s="71" t="s">
        <v>1918</v>
      </c>
      <c r="F2098" s="71" t="s">
        <v>1919</v>
      </c>
      <c r="G2098" s="71"/>
      <c r="H2098" s="71" t="s">
        <v>1224</v>
      </c>
      <c r="I2098" s="71" t="s">
        <v>1219</v>
      </c>
      <c r="J2098" s="73">
        <v>63000</v>
      </c>
      <c r="K2098" s="73">
        <v>78120</v>
      </c>
      <c r="L2098" s="73">
        <v>1846</v>
      </c>
      <c r="M2098" s="73">
        <v>60862.383526999998</v>
      </c>
      <c r="N2098" s="73">
        <v>44000</v>
      </c>
      <c r="O2098" s="73">
        <v>59738</v>
      </c>
      <c r="P2098" s="73">
        <v>93</v>
      </c>
      <c r="Q2098" s="73">
        <v>53527.655913000002</v>
      </c>
      <c r="R2098" s="73">
        <v>23512</v>
      </c>
      <c r="S2098" s="73">
        <v>72120</v>
      </c>
      <c r="T2098" s="73">
        <v>23131</v>
      </c>
      <c r="U2098" s="73">
        <v>48136.733598999999</v>
      </c>
      <c r="V2098" s="73">
        <v>57</v>
      </c>
      <c r="W2098" s="73">
        <v>84985</v>
      </c>
      <c r="X2098" s="73">
        <v>3819</v>
      </c>
      <c r="Y2098" s="73">
        <v>53768.691541</v>
      </c>
      <c r="Z2098" s="73">
        <v>1381</v>
      </c>
      <c r="AA2098" s="73">
        <v>346673</v>
      </c>
      <c r="AB2098" s="73">
        <v>16458</v>
      </c>
      <c r="AC2098" s="73">
        <v>96316.287626999998</v>
      </c>
      <c r="AD2098" s="75">
        <f t="shared" si="96"/>
        <v>1225802744.8693111</v>
      </c>
      <c r="AE2098" s="74">
        <f t="shared" si="97"/>
        <v>24977</v>
      </c>
      <c r="AF2098" s="75">
        <f t="shared" si="98"/>
        <v>49077.260874777239</v>
      </c>
    </row>
    <row r="2099" spans="1:32">
      <c r="A2099" s="69" t="s">
        <v>6549</v>
      </c>
      <c r="B2099" s="71" t="s">
        <v>6550</v>
      </c>
      <c r="C2099" s="71"/>
      <c r="D2099" s="72" t="s">
        <v>1215</v>
      </c>
      <c r="E2099" s="71" t="s">
        <v>1370</v>
      </c>
      <c r="F2099" s="71" t="s">
        <v>1371</v>
      </c>
      <c r="G2099" s="71"/>
      <c r="H2099" s="71" t="s">
        <v>1372</v>
      </c>
      <c r="I2099" s="71" t="s">
        <v>1215</v>
      </c>
      <c r="J2099" s="73">
        <v>267714</v>
      </c>
      <c r="K2099" s="73">
        <v>429000</v>
      </c>
      <c r="L2099" s="73">
        <v>1626</v>
      </c>
      <c r="M2099" s="73">
        <v>353832.05657399999</v>
      </c>
      <c r="N2099" s="73">
        <v>205000</v>
      </c>
      <c r="O2099" s="73">
        <v>516171</v>
      </c>
      <c r="P2099" s="73">
        <v>1149</v>
      </c>
      <c r="Q2099" s="73">
        <v>371128.42471599998</v>
      </c>
      <c r="R2099" s="73">
        <v>168911</v>
      </c>
      <c r="S2099" s="73">
        <v>258085</v>
      </c>
      <c r="T2099" s="73">
        <v>2981</v>
      </c>
      <c r="U2099" s="73">
        <v>217781.56054400001</v>
      </c>
      <c r="V2099" s="73">
        <v>187914</v>
      </c>
      <c r="W2099" s="73">
        <v>580000</v>
      </c>
      <c r="X2099" s="73">
        <v>1019</v>
      </c>
      <c r="Y2099" s="73">
        <v>241175.68989000001</v>
      </c>
      <c r="Z2099" s="73">
        <v>279</v>
      </c>
      <c r="AA2099" s="73">
        <v>1244600</v>
      </c>
      <c r="AB2099" s="73">
        <v>2863</v>
      </c>
      <c r="AC2099" s="73">
        <v>233175.819418</v>
      </c>
      <c r="AD2099" s="75">
        <f t="shared" si="96"/>
        <v>1224537755.970988</v>
      </c>
      <c r="AE2099" s="74">
        <f t="shared" si="97"/>
        <v>4607</v>
      </c>
      <c r="AF2099" s="75">
        <f t="shared" si="98"/>
        <v>265799.38267223531</v>
      </c>
    </row>
    <row r="2100" spans="1:32">
      <c r="A2100" s="69" t="s">
        <v>6551</v>
      </c>
      <c r="B2100" s="71" t="s">
        <v>6552</v>
      </c>
      <c r="C2100" s="71"/>
      <c r="D2100" s="72" t="s">
        <v>1219</v>
      </c>
      <c r="E2100" s="71" t="s">
        <v>6553</v>
      </c>
      <c r="F2100" s="71" t="s">
        <v>6554</v>
      </c>
      <c r="G2100" s="71"/>
      <c r="H2100" s="71" t="s">
        <v>1237</v>
      </c>
      <c r="I2100" s="71" t="s">
        <v>1215</v>
      </c>
      <c r="J2100" s="73">
        <v>31032</v>
      </c>
      <c r="K2100" s="73">
        <v>50820</v>
      </c>
      <c r="L2100" s="73">
        <v>24037</v>
      </c>
      <c r="M2100" s="73">
        <v>48221.669713000003</v>
      </c>
      <c r="N2100" s="73">
        <v>43293</v>
      </c>
      <c r="O2100" s="73">
        <v>146640</v>
      </c>
      <c r="P2100" s="73">
        <v>988</v>
      </c>
      <c r="Q2100" s="73">
        <v>49618.945210999998</v>
      </c>
      <c r="R2100" s="73">
        <v>35000</v>
      </c>
      <c r="S2100" s="73">
        <v>45052</v>
      </c>
      <c r="T2100" s="73">
        <v>1615</v>
      </c>
      <c r="U2100" s="73">
        <v>40437.795660000003</v>
      </c>
      <c r="V2100" s="73">
        <v>32224.44</v>
      </c>
      <c r="W2100" s="73">
        <v>60685</v>
      </c>
      <c r="X2100" s="73">
        <v>937</v>
      </c>
      <c r="Y2100" s="73">
        <v>47308.978586999998</v>
      </c>
      <c r="Z2100" s="73">
        <v>32224</v>
      </c>
      <c r="AA2100" s="73">
        <v>606850</v>
      </c>
      <c r="AB2100" s="73">
        <v>4007.4</v>
      </c>
      <c r="AC2100" s="73">
        <v>50379.583268000002</v>
      </c>
      <c r="AD2100" s="75">
        <f t="shared" si="96"/>
        <v>1224411314.8822811</v>
      </c>
      <c r="AE2100" s="74">
        <f t="shared" si="97"/>
        <v>25652</v>
      </c>
      <c r="AF2100" s="75">
        <f t="shared" si="98"/>
        <v>47731.61215040859</v>
      </c>
    </row>
    <row r="2101" spans="1:32">
      <c r="A2101" s="69" t="s">
        <v>6555</v>
      </c>
      <c r="B2101" s="71" t="s">
        <v>6556</v>
      </c>
      <c r="C2101" s="71"/>
      <c r="D2101" s="72" t="s">
        <v>1215</v>
      </c>
      <c r="E2101" s="71" t="s">
        <v>6557</v>
      </c>
      <c r="F2101" s="71" t="s">
        <v>5825</v>
      </c>
      <c r="G2101" s="71"/>
      <c r="H2101" s="71" t="s">
        <v>1621</v>
      </c>
      <c r="I2101" s="71" t="s">
        <v>1215</v>
      </c>
      <c r="J2101" s="73">
        <v>100485</v>
      </c>
      <c r="K2101" s="73">
        <v>135571</v>
      </c>
      <c r="L2101" s="73">
        <v>10798</v>
      </c>
      <c r="M2101" s="73">
        <v>108737.962118</v>
      </c>
      <c r="N2101" s="73">
        <v>30933</v>
      </c>
      <c r="O2101" s="73">
        <v>173000</v>
      </c>
      <c r="P2101" s="73">
        <v>1185</v>
      </c>
      <c r="Q2101" s="73">
        <v>110951.312683</v>
      </c>
      <c r="R2101" s="73">
        <v>85974</v>
      </c>
      <c r="S2101" s="73">
        <v>101094</v>
      </c>
      <c r="T2101" s="73">
        <v>521</v>
      </c>
      <c r="U2101" s="73">
        <v>94580.067173999996</v>
      </c>
      <c r="V2101" s="73">
        <v>18</v>
      </c>
      <c r="W2101" s="73">
        <v>146844</v>
      </c>
      <c r="X2101" s="73">
        <v>43323</v>
      </c>
      <c r="Y2101" s="73">
        <v>815.68201299999998</v>
      </c>
      <c r="Z2101" s="73">
        <v>18</v>
      </c>
      <c r="AA2101" s="73">
        <v>944125</v>
      </c>
      <c r="AB2101" s="73">
        <v>44470</v>
      </c>
      <c r="AC2101" s="73">
        <v>3632.7174209999998</v>
      </c>
      <c r="AD2101" s="75">
        <f t="shared" si="96"/>
        <v>1223428729.9478178</v>
      </c>
      <c r="AE2101" s="74">
        <f t="shared" si="97"/>
        <v>11319</v>
      </c>
      <c r="AF2101" s="75">
        <f t="shared" si="98"/>
        <v>108086.29118719125</v>
      </c>
    </row>
    <row r="2102" spans="1:32">
      <c r="A2102" s="69" t="s">
        <v>6558</v>
      </c>
      <c r="B2102" s="71" t="s">
        <v>4537</v>
      </c>
      <c r="C2102" s="71"/>
      <c r="D2102" s="72" t="s">
        <v>1219</v>
      </c>
      <c r="E2102" s="71" t="s">
        <v>4538</v>
      </c>
      <c r="F2102" s="71" t="s">
        <v>4539</v>
      </c>
      <c r="G2102" s="71"/>
      <c r="H2102" s="71" t="s">
        <v>1794</v>
      </c>
      <c r="I2102" s="71" t="s">
        <v>1215</v>
      </c>
      <c r="J2102" s="73">
        <v>15181</v>
      </c>
      <c r="K2102" s="73">
        <v>119405</v>
      </c>
      <c r="L2102" s="73">
        <v>10358</v>
      </c>
      <c r="M2102" s="73">
        <v>104728.112471</v>
      </c>
      <c r="N2102" s="73">
        <v>0</v>
      </c>
      <c r="O2102" s="73">
        <v>133371</v>
      </c>
      <c r="P2102" s="73">
        <v>2222</v>
      </c>
      <c r="Q2102" s="73">
        <v>57110.093154000002</v>
      </c>
      <c r="R2102" s="73">
        <v>52444</v>
      </c>
      <c r="S2102" s="73">
        <v>112707</v>
      </c>
      <c r="T2102" s="73">
        <v>1769</v>
      </c>
      <c r="U2102" s="73">
        <v>78379.016954000006</v>
      </c>
      <c r="V2102" s="73">
        <v>10298</v>
      </c>
      <c r="W2102" s="73">
        <v>131923</v>
      </c>
      <c r="X2102" s="73">
        <v>4002.5756900000001</v>
      </c>
      <c r="Y2102" s="73">
        <v>14906.708076999999</v>
      </c>
      <c r="Z2102" s="73">
        <v>6490</v>
      </c>
      <c r="AA2102" s="73">
        <v>144300</v>
      </c>
      <c r="AB2102" s="73">
        <v>3028</v>
      </c>
      <c r="AC2102" s="73">
        <v>18141.809775000002</v>
      </c>
      <c r="AD2102" s="75">
        <f t="shared" si="96"/>
        <v>1223426269.966244</v>
      </c>
      <c r="AE2102" s="74">
        <f t="shared" si="97"/>
        <v>12127</v>
      </c>
      <c r="AF2102" s="75">
        <f t="shared" si="98"/>
        <v>100884.49492588802</v>
      </c>
    </row>
    <row r="2103" spans="1:32">
      <c r="A2103" s="69" t="s">
        <v>6559</v>
      </c>
      <c r="B2103" s="71" t="s">
        <v>6560</v>
      </c>
      <c r="C2103" s="71"/>
      <c r="D2103" s="72" t="s">
        <v>1219</v>
      </c>
      <c r="E2103" s="71" t="s">
        <v>4224</v>
      </c>
      <c r="F2103" s="71" t="s">
        <v>4225</v>
      </c>
      <c r="G2103" s="71"/>
      <c r="H2103" s="71" t="s">
        <v>1237</v>
      </c>
      <c r="I2103" s="71" t="s">
        <v>1219</v>
      </c>
      <c r="J2103" s="73">
        <v>1030</v>
      </c>
      <c r="K2103" s="73">
        <v>38149</v>
      </c>
      <c r="L2103" s="73">
        <v>31132</v>
      </c>
      <c r="M2103" s="73">
        <v>35230.410376</v>
      </c>
      <c r="N2103" s="73">
        <v>650</v>
      </c>
      <c r="O2103" s="73">
        <v>449076</v>
      </c>
      <c r="P2103" s="73">
        <v>3473</v>
      </c>
      <c r="Q2103" s="73">
        <v>22023.061285</v>
      </c>
      <c r="R2103" s="73">
        <v>16200</v>
      </c>
      <c r="S2103" s="73">
        <v>33240</v>
      </c>
      <c r="T2103" s="73">
        <v>4692</v>
      </c>
      <c r="U2103" s="73">
        <v>26950.686695</v>
      </c>
      <c r="V2103" s="73">
        <v>29</v>
      </c>
      <c r="W2103" s="73">
        <v>166500</v>
      </c>
      <c r="X2103" s="73">
        <v>106195.06316000001</v>
      </c>
      <c r="Y2103" s="73">
        <v>2461.2939999999999</v>
      </c>
      <c r="Z2103" s="73">
        <v>29</v>
      </c>
      <c r="AA2103" s="73">
        <v>112266</v>
      </c>
      <c r="AB2103" s="73">
        <v>105664</v>
      </c>
      <c r="AC2103" s="73">
        <v>1890.2892179999999</v>
      </c>
      <c r="AD2103" s="75">
        <f t="shared" si="96"/>
        <v>1223245757.7985721</v>
      </c>
      <c r="AE2103" s="74">
        <f t="shared" si="97"/>
        <v>35824</v>
      </c>
      <c r="AF2103" s="75">
        <f t="shared" si="98"/>
        <v>34145.984753198194</v>
      </c>
    </row>
    <row r="2104" spans="1:32">
      <c r="A2104" s="69" t="s">
        <v>6561</v>
      </c>
      <c r="B2104" s="71" t="s">
        <v>6562</v>
      </c>
      <c r="C2104" s="71"/>
      <c r="D2104" s="72" t="s">
        <v>1215</v>
      </c>
      <c r="E2104" s="71" t="s">
        <v>6563</v>
      </c>
      <c r="F2104" s="71" t="s">
        <v>6564</v>
      </c>
      <c r="G2104" s="71"/>
      <c r="H2104" s="71" t="s">
        <v>1611</v>
      </c>
      <c r="I2104" s="71" t="s">
        <v>1215</v>
      </c>
      <c r="J2104" s="73">
        <v>46106</v>
      </c>
      <c r="K2104" s="73">
        <v>68904</v>
      </c>
      <c r="L2104" s="73">
        <v>19922</v>
      </c>
      <c r="M2104" s="73">
        <v>58226.509180000001</v>
      </c>
      <c r="N2104" s="73">
        <v>601.34</v>
      </c>
      <c r="O2104" s="73">
        <v>120299</v>
      </c>
      <c r="P2104" s="73">
        <v>2806</v>
      </c>
      <c r="Q2104" s="73">
        <v>51791.722812</v>
      </c>
      <c r="R2104" s="73">
        <v>38713</v>
      </c>
      <c r="S2104" s="73">
        <v>48293</v>
      </c>
      <c r="T2104" s="73">
        <v>1356</v>
      </c>
      <c r="U2104" s="73">
        <v>44706.020643000003</v>
      </c>
      <c r="V2104" s="73">
        <v>10573</v>
      </c>
      <c r="W2104" s="73">
        <v>105833</v>
      </c>
      <c r="X2104" s="73">
        <v>512</v>
      </c>
      <c r="Y2104" s="73">
        <v>57430.359136999999</v>
      </c>
      <c r="Z2104" s="73">
        <v>8960</v>
      </c>
      <c r="AA2104" s="73">
        <v>195000</v>
      </c>
      <c r="AB2104" s="73">
        <v>3342</v>
      </c>
      <c r="AC2104" s="73">
        <v>55202.299528000003</v>
      </c>
      <c r="AD2104" s="75">
        <f t="shared" si="96"/>
        <v>1220609879.8758681</v>
      </c>
      <c r="AE2104" s="74">
        <f t="shared" si="97"/>
        <v>21278</v>
      </c>
      <c r="AF2104" s="75">
        <f t="shared" si="98"/>
        <v>57364.878272199836</v>
      </c>
    </row>
    <row r="2105" spans="1:32">
      <c r="A2105" s="69" t="s">
        <v>6565</v>
      </c>
      <c r="B2105" s="71" t="s">
        <v>4136</v>
      </c>
      <c r="C2105" s="71"/>
      <c r="D2105" s="72" t="s">
        <v>1219</v>
      </c>
      <c r="E2105" s="71" t="s">
        <v>4137</v>
      </c>
      <c r="F2105" s="71" t="s">
        <v>4138</v>
      </c>
      <c r="G2105" s="71"/>
      <c r="H2105" s="71" t="s">
        <v>1611</v>
      </c>
      <c r="I2105" s="71" t="s">
        <v>1219</v>
      </c>
      <c r="J2105" s="73">
        <v>131976</v>
      </c>
      <c r="K2105" s="73">
        <v>145200</v>
      </c>
      <c r="L2105" s="73">
        <v>4348</v>
      </c>
      <c r="M2105" s="73">
        <v>136297.75344500001</v>
      </c>
      <c r="N2105" s="73">
        <v>11438</v>
      </c>
      <c r="O2105" s="73">
        <v>115083</v>
      </c>
      <c r="P2105" s="73">
        <v>19</v>
      </c>
      <c r="Q2105" s="73">
        <v>51238.947368000001</v>
      </c>
      <c r="R2105" s="73">
        <v>8900</v>
      </c>
      <c r="S2105" s="73">
        <v>26667</v>
      </c>
      <c r="T2105" s="73">
        <v>66235</v>
      </c>
      <c r="U2105" s="73">
        <v>9474.2206619999997</v>
      </c>
      <c r="V2105" s="73">
        <v>10000</v>
      </c>
      <c r="W2105" s="73">
        <v>14705</v>
      </c>
      <c r="X2105" s="73">
        <v>1645</v>
      </c>
      <c r="Y2105" s="73">
        <v>14185.909417999999</v>
      </c>
      <c r="Z2105" s="73">
        <v>9560</v>
      </c>
      <c r="AA2105" s="73">
        <v>95200</v>
      </c>
      <c r="AB2105" s="73">
        <v>435</v>
      </c>
      <c r="AC2105" s="73">
        <v>26734.388504999999</v>
      </c>
      <c r="AD2105" s="75">
        <f t="shared" si="96"/>
        <v>1220147637.5264301</v>
      </c>
      <c r="AE2105" s="74">
        <f t="shared" si="97"/>
        <v>70583</v>
      </c>
      <c r="AF2105" s="75">
        <f t="shared" si="98"/>
        <v>17286.706962390803</v>
      </c>
    </row>
    <row r="2106" spans="1:32">
      <c r="A2106" s="69" t="s">
        <v>6566</v>
      </c>
      <c r="B2106" s="71" t="s">
        <v>6567</v>
      </c>
      <c r="C2106" s="71"/>
      <c r="D2106" s="72" t="s">
        <v>1215</v>
      </c>
      <c r="E2106" s="71" t="s">
        <v>3668</v>
      </c>
      <c r="F2106" s="71" t="s">
        <v>3669</v>
      </c>
      <c r="G2106" s="71"/>
      <c r="H2106" s="71" t="s">
        <v>1237</v>
      </c>
      <c r="I2106" s="71" t="s">
        <v>1215</v>
      </c>
      <c r="J2106" s="73">
        <v>50400</v>
      </c>
      <c r="K2106" s="73">
        <v>63263</v>
      </c>
      <c r="L2106" s="73">
        <v>20475</v>
      </c>
      <c r="M2106" s="73">
        <v>56082.055876999999</v>
      </c>
      <c r="N2106" s="73">
        <v>12720</v>
      </c>
      <c r="O2106" s="73">
        <v>73592</v>
      </c>
      <c r="P2106" s="73">
        <v>1475</v>
      </c>
      <c r="Q2106" s="73">
        <v>60017.236526000001</v>
      </c>
      <c r="R2106" s="73">
        <v>48400</v>
      </c>
      <c r="S2106" s="73">
        <v>55990</v>
      </c>
      <c r="T2106" s="73">
        <v>1453</v>
      </c>
      <c r="U2106" s="73">
        <v>49053.935986999997</v>
      </c>
      <c r="V2106" s="73">
        <v>56</v>
      </c>
      <c r="W2106" s="73">
        <v>171421</v>
      </c>
      <c r="X2106" s="73">
        <v>14332</v>
      </c>
      <c r="Y2106" s="73">
        <v>2778.6376770000002</v>
      </c>
      <c r="Z2106" s="73">
        <v>56</v>
      </c>
      <c r="AA2106" s="73">
        <v>3512820</v>
      </c>
      <c r="AB2106" s="73">
        <v>15424.83332</v>
      </c>
      <c r="AC2106" s="73">
        <v>6329.6575679999996</v>
      </c>
      <c r="AD2106" s="75">
        <f t="shared" si="96"/>
        <v>1219555463.0706859</v>
      </c>
      <c r="AE2106" s="74">
        <f t="shared" si="97"/>
        <v>21928</v>
      </c>
      <c r="AF2106" s="75">
        <f t="shared" si="98"/>
        <v>55616.356396875497</v>
      </c>
    </row>
    <row r="2107" spans="1:32">
      <c r="A2107" s="69" t="s">
        <v>6568</v>
      </c>
      <c r="B2107" s="71" t="s">
        <v>6569</v>
      </c>
      <c r="C2107" s="71"/>
      <c r="D2107" s="72" t="s">
        <v>1215</v>
      </c>
      <c r="E2107" s="71" t="s">
        <v>3595</v>
      </c>
      <c r="F2107" s="71" t="s">
        <v>3596</v>
      </c>
      <c r="G2107" s="71"/>
      <c r="H2107" s="71" t="s">
        <v>1395</v>
      </c>
      <c r="I2107" s="71" t="s">
        <v>1219</v>
      </c>
      <c r="J2107" s="73">
        <v>20331</v>
      </c>
      <c r="K2107" s="73">
        <v>21707</v>
      </c>
      <c r="L2107" s="73">
        <v>150</v>
      </c>
      <c r="M2107" s="73">
        <v>21340.066665999999</v>
      </c>
      <c r="N2107" s="73">
        <v>14300</v>
      </c>
      <c r="O2107" s="73">
        <v>37163</v>
      </c>
      <c r="P2107" s="73">
        <v>277</v>
      </c>
      <c r="Q2107" s="73">
        <v>28620.826713999999</v>
      </c>
      <c r="R2107" s="73">
        <v>13000</v>
      </c>
      <c r="S2107" s="73">
        <v>21707</v>
      </c>
      <c r="T2107" s="73">
        <v>70915</v>
      </c>
      <c r="U2107" s="73">
        <v>17150.766561</v>
      </c>
      <c r="V2107" s="73">
        <v>11900</v>
      </c>
      <c r="W2107" s="73">
        <v>37700</v>
      </c>
      <c r="X2107" s="73">
        <v>16898</v>
      </c>
      <c r="Y2107" s="73">
        <v>21257.054069999998</v>
      </c>
      <c r="Z2107" s="73">
        <v>0</v>
      </c>
      <c r="AA2107" s="73">
        <v>355250</v>
      </c>
      <c r="AB2107" s="73">
        <v>31785</v>
      </c>
      <c r="AC2107" s="73">
        <v>20384.283768000001</v>
      </c>
      <c r="AD2107" s="75">
        <f t="shared" si="96"/>
        <v>1219447620.6732152</v>
      </c>
      <c r="AE2107" s="74">
        <f t="shared" si="97"/>
        <v>71065</v>
      </c>
      <c r="AF2107" s="75">
        <f t="shared" si="98"/>
        <v>17159.609099742702</v>
      </c>
    </row>
    <row r="2108" spans="1:32">
      <c r="A2108" s="69" t="s">
        <v>6570</v>
      </c>
      <c r="B2108" s="71" t="s">
        <v>6571</v>
      </c>
      <c r="C2108" s="71"/>
      <c r="D2108" s="72" t="s">
        <v>1219</v>
      </c>
      <c r="E2108" s="71" t="s">
        <v>4228</v>
      </c>
      <c r="F2108" s="71" t="s">
        <v>3697</v>
      </c>
      <c r="G2108" s="71"/>
      <c r="H2108" s="71" t="s">
        <v>1621</v>
      </c>
      <c r="I2108" s="71" t="s">
        <v>1215</v>
      </c>
      <c r="J2108" s="73">
        <v>1617</v>
      </c>
      <c r="K2108" s="73">
        <v>4900</v>
      </c>
      <c r="L2108" s="73">
        <v>278415</v>
      </c>
      <c r="M2108" s="73">
        <v>4290.379723</v>
      </c>
      <c r="N2108" s="73">
        <v>1190</v>
      </c>
      <c r="O2108" s="73">
        <v>401200</v>
      </c>
      <c r="P2108" s="73">
        <v>26713</v>
      </c>
      <c r="Q2108" s="73">
        <v>5238.0643010000003</v>
      </c>
      <c r="R2108" s="73">
        <v>1050</v>
      </c>
      <c r="S2108" s="73">
        <v>2890</v>
      </c>
      <c r="T2108" s="73">
        <v>14991</v>
      </c>
      <c r="U2108" s="73">
        <v>1622.625035</v>
      </c>
      <c r="V2108" s="73">
        <v>1260</v>
      </c>
      <c r="W2108" s="73">
        <v>28860</v>
      </c>
      <c r="X2108" s="73">
        <v>8283</v>
      </c>
      <c r="Y2108" s="73">
        <v>2324.8740539999999</v>
      </c>
      <c r="Z2108" s="73">
        <v>1188</v>
      </c>
      <c r="AA2108" s="73">
        <v>22944</v>
      </c>
      <c r="AB2108" s="73">
        <v>16287</v>
      </c>
      <c r="AC2108" s="73">
        <v>4091.7522530000001</v>
      </c>
      <c r="AD2108" s="75">
        <f t="shared" si="96"/>
        <v>1218830842.47873</v>
      </c>
      <c r="AE2108" s="74">
        <f t="shared" si="97"/>
        <v>293406</v>
      </c>
      <c r="AF2108" s="75">
        <f t="shared" si="98"/>
        <v>4154.0760668791027</v>
      </c>
    </row>
    <row r="2109" spans="1:32">
      <c r="A2109" s="69" t="s">
        <v>6572</v>
      </c>
      <c r="B2109" s="71" t="s">
        <v>6573</v>
      </c>
      <c r="C2109" s="71"/>
      <c r="D2109" s="72" t="s">
        <v>1219</v>
      </c>
      <c r="E2109" s="71" t="s">
        <v>2503</v>
      </c>
      <c r="F2109" s="71" t="s">
        <v>2504</v>
      </c>
      <c r="G2109" s="71"/>
      <c r="H2109" s="71" t="s">
        <v>1237</v>
      </c>
      <c r="I2109" s="71" t="s">
        <v>1215</v>
      </c>
      <c r="J2109" s="73">
        <v>32238</v>
      </c>
      <c r="K2109" s="73">
        <v>42617</v>
      </c>
      <c r="L2109" s="73">
        <v>32181</v>
      </c>
      <c r="M2109" s="73">
        <v>37866.302969999997</v>
      </c>
      <c r="N2109" s="73">
        <v>0</v>
      </c>
      <c r="O2109" s="73">
        <v>51050</v>
      </c>
      <c r="P2109" s="73">
        <v>3230</v>
      </c>
      <c r="Q2109" s="73">
        <v>41383.643917000001</v>
      </c>
      <c r="R2109" s="73">
        <v>0</v>
      </c>
      <c r="S2109" s="73">
        <v>0</v>
      </c>
      <c r="T2109" s="73">
        <v>0</v>
      </c>
      <c r="U2109" s="73">
        <v>0</v>
      </c>
      <c r="V2109" s="73">
        <v>1820</v>
      </c>
      <c r="W2109" s="73">
        <v>48780</v>
      </c>
      <c r="X2109" s="73">
        <v>698</v>
      </c>
      <c r="Y2109" s="73">
        <v>6982.3295120000002</v>
      </c>
      <c r="Z2109" s="73">
        <v>238</v>
      </c>
      <c r="AA2109" s="73">
        <v>45110</v>
      </c>
      <c r="AB2109" s="73">
        <v>3867</v>
      </c>
      <c r="AC2109" s="73">
        <v>27416.210754</v>
      </c>
      <c r="AD2109" s="75">
        <f t="shared" si="96"/>
        <v>1218575495.8775699</v>
      </c>
      <c r="AE2109" s="74">
        <f t="shared" si="97"/>
        <v>32181</v>
      </c>
      <c r="AF2109" s="75">
        <f t="shared" si="98"/>
        <v>37866.302969999997</v>
      </c>
    </row>
    <row r="2110" spans="1:32">
      <c r="A2110" s="69" t="s">
        <v>6574</v>
      </c>
      <c r="B2110" s="71" t="s">
        <v>6575</v>
      </c>
      <c r="C2110" s="71"/>
      <c r="D2110" s="72" t="s">
        <v>1215</v>
      </c>
      <c r="E2110" s="71" t="s">
        <v>2346</v>
      </c>
      <c r="F2110" s="71" t="s">
        <v>2347</v>
      </c>
      <c r="G2110" s="71"/>
      <c r="H2110" s="71" t="s">
        <v>1224</v>
      </c>
      <c r="I2110" s="71" t="s">
        <v>1219</v>
      </c>
      <c r="J2110" s="73">
        <v>0</v>
      </c>
      <c r="K2110" s="73">
        <v>0</v>
      </c>
      <c r="L2110" s="73">
        <v>0</v>
      </c>
      <c r="M2110" s="73">
        <v>0</v>
      </c>
      <c r="N2110" s="73">
        <v>0</v>
      </c>
      <c r="O2110" s="73">
        <v>0</v>
      </c>
      <c r="P2110" s="73">
        <v>0</v>
      </c>
      <c r="Q2110" s="73">
        <v>0</v>
      </c>
      <c r="R2110" s="73">
        <v>45119</v>
      </c>
      <c r="S2110" s="73">
        <v>93192</v>
      </c>
      <c r="T2110" s="73">
        <v>19138</v>
      </c>
      <c r="U2110" s="73">
        <v>63545.643793000003</v>
      </c>
      <c r="V2110" s="73">
        <v>108823</v>
      </c>
      <c r="W2110" s="73">
        <v>108823</v>
      </c>
      <c r="X2110" s="73">
        <v>102</v>
      </c>
      <c r="Y2110" s="73">
        <v>108823</v>
      </c>
      <c r="Z2110" s="73">
        <v>70</v>
      </c>
      <c r="AA2110" s="73">
        <v>22785840</v>
      </c>
      <c r="AB2110" s="73">
        <v>869104.74</v>
      </c>
      <c r="AC2110" s="73">
        <v>2688.7943540000001</v>
      </c>
      <c r="AD2110" s="75">
        <f t="shared" si="96"/>
        <v>1216136530.910434</v>
      </c>
      <c r="AE2110" s="74">
        <f t="shared" si="97"/>
        <v>19138</v>
      </c>
      <c r="AF2110" s="75">
        <f t="shared" si="98"/>
        <v>63545.643793000003</v>
      </c>
    </row>
    <row r="2111" spans="1:32">
      <c r="A2111" s="69" t="s">
        <v>6576</v>
      </c>
      <c r="B2111" s="71" t="s">
        <v>6577</v>
      </c>
      <c r="C2111" s="71"/>
      <c r="D2111" s="72" t="s">
        <v>1215</v>
      </c>
      <c r="E2111" s="71" t="s">
        <v>2285</v>
      </c>
      <c r="F2111" s="71" t="s">
        <v>2286</v>
      </c>
      <c r="G2111" s="71"/>
      <c r="H2111" s="71" t="s">
        <v>1237</v>
      </c>
      <c r="I2111" s="71" t="s">
        <v>1215</v>
      </c>
      <c r="J2111" s="73">
        <v>152068</v>
      </c>
      <c r="K2111" s="73">
        <v>183433</v>
      </c>
      <c r="L2111" s="73">
        <v>3888</v>
      </c>
      <c r="M2111" s="73">
        <v>149617.14196899999</v>
      </c>
      <c r="N2111" s="73">
        <v>0</v>
      </c>
      <c r="O2111" s="73">
        <v>308784</v>
      </c>
      <c r="P2111" s="73">
        <v>2204.1071400000001</v>
      </c>
      <c r="Q2111" s="73">
        <v>93317.626644000004</v>
      </c>
      <c r="R2111" s="73">
        <v>126812</v>
      </c>
      <c r="S2111" s="73">
        <v>149352</v>
      </c>
      <c r="T2111" s="73">
        <v>5071</v>
      </c>
      <c r="U2111" s="73">
        <v>124832.895676</v>
      </c>
      <c r="V2111" s="73">
        <v>1</v>
      </c>
      <c r="W2111" s="73">
        <v>274064</v>
      </c>
      <c r="X2111" s="73">
        <v>135085.34247999999</v>
      </c>
      <c r="Y2111" s="73">
        <v>2262.3993829999999</v>
      </c>
      <c r="Z2111" s="73">
        <v>121</v>
      </c>
      <c r="AA2111" s="73">
        <v>972384</v>
      </c>
      <c r="AB2111" s="73">
        <v>144305.01999999999</v>
      </c>
      <c r="AC2111" s="73">
        <v>7523.5783620000002</v>
      </c>
      <c r="AD2111" s="75">
        <f t="shared" si="96"/>
        <v>1214739061.948468</v>
      </c>
      <c r="AE2111" s="74">
        <f t="shared" si="97"/>
        <v>8959</v>
      </c>
      <c r="AF2111" s="75">
        <f t="shared" si="98"/>
        <v>135588.6886871825</v>
      </c>
    </row>
    <row r="2112" spans="1:32">
      <c r="A2112" s="69" t="s">
        <v>6578</v>
      </c>
      <c r="B2112" s="71" t="s">
        <v>6579</v>
      </c>
      <c r="C2112" s="71"/>
      <c r="D2112" s="72" t="s">
        <v>1219</v>
      </c>
      <c r="E2112" s="71" t="s">
        <v>1687</v>
      </c>
      <c r="F2112" s="71" t="s">
        <v>1688</v>
      </c>
      <c r="G2112" s="71"/>
      <c r="H2112" s="71" t="s">
        <v>1237</v>
      </c>
      <c r="I2112" s="71" t="s">
        <v>1219</v>
      </c>
      <c r="J2112" s="73">
        <v>36</v>
      </c>
      <c r="K2112" s="73">
        <v>5425</v>
      </c>
      <c r="L2112" s="73">
        <v>102238.66667000001</v>
      </c>
      <c r="M2112" s="73">
        <v>4248.9567850000003</v>
      </c>
      <c r="N2112" s="73">
        <v>0</v>
      </c>
      <c r="O2112" s="73">
        <v>110820</v>
      </c>
      <c r="P2112" s="73">
        <v>815040.60001000005</v>
      </c>
      <c r="Q2112" s="73">
        <v>85.793642000000006</v>
      </c>
      <c r="R2112" s="73">
        <v>30</v>
      </c>
      <c r="S2112" s="73">
        <v>1470</v>
      </c>
      <c r="T2112" s="73">
        <v>1024106.6666699999</v>
      </c>
      <c r="U2112" s="73">
        <v>761.82152799999994</v>
      </c>
      <c r="V2112" s="73">
        <v>18</v>
      </c>
      <c r="W2112" s="73">
        <v>76680</v>
      </c>
      <c r="X2112" s="73">
        <v>3519960.8926499998</v>
      </c>
      <c r="Y2112" s="73">
        <v>97.532043000000002</v>
      </c>
      <c r="Z2112" s="73">
        <v>0</v>
      </c>
      <c r="AA2112" s="73">
        <v>870000</v>
      </c>
      <c r="AB2112" s="73">
        <v>11812271.852709999</v>
      </c>
      <c r="AC2112" s="73">
        <v>57.836019</v>
      </c>
      <c r="AD2112" s="75">
        <f t="shared" si="96"/>
        <v>1214594182.0743759</v>
      </c>
      <c r="AE2112" s="74">
        <f t="shared" si="97"/>
        <v>1126345.3333399999</v>
      </c>
      <c r="AF2112" s="75">
        <f t="shared" si="98"/>
        <v>1078.3497264313139</v>
      </c>
    </row>
    <row r="2113" spans="1:32">
      <c r="A2113" s="69" t="s">
        <v>6580</v>
      </c>
      <c r="B2113" s="71" t="s">
        <v>6581</v>
      </c>
      <c r="C2113" s="71"/>
      <c r="D2113" s="72" t="s">
        <v>1215</v>
      </c>
      <c r="E2113" s="71" t="s">
        <v>6582</v>
      </c>
      <c r="F2113" s="71" t="s">
        <v>6583</v>
      </c>
      <c r="G2113" s="71"/>
      <c r="H2113" s="71" t="s">
        <v>1621</v>
      </c>
      <c r="I2113" s="71" t="s">
        <v>1215</v>
      </c>
      <c r="J2113" s="73">
        <v>9769</v>
      </c>
      <c r="K2113" s="73">
        <v>30080</v>
      </c>
      <c r="L2113" s="73">
        <v>64719</v>
      </c>
      <c r="M2113" s="73">
        <v>18716.001014000001</v>
      </c>
      <c r="N2113" s="73">
        <v>0</v>
      </c>
      <c r="O2113" s="73">
        <v>97010</v>
      </c>
      <c r="P2113" s="73">
        <v>7150</v>
      </c>
      <c r="Q2113" s="73">
        <v>19943.75172</v>
      </c>
      <c r="R2113" s="73">
        <v>9130</v>
      </c>
      <c r="S2113" s="73">
        <v>18235</v>
      </c>
      <c r="T2113" s="73">
        <v>273</v>
      </c>
      <c r="U2113" s="73">
        <v>12044.245421</v>
      </c>
      <c r="V2113" s="73">
        <v>6917</v>
      </c>
      <c r="W2113" s="73">
        <v>23010</v>
      </c>
      <c r="X2113" s="73">
        <v>534</v>
      </c>
      <c r="Y2113" s="73">
        <v>15498.373275</v>
      </c>
      <c r="Z2113" s="73">
        <v>2173</v>
      </c>
      <c r="AA2113" s="73">
        <v>253965</v>
      </c>
      <c r="AB2113" s="73">
        <v>2774.2</v>
      </c>
      <c r="AC2113" s="73">
        <v>17648.767209000001</v>
      </c>
      <c r="AD2113" s="75">
        <f t="shared" si="96"/>
        <v>1214568948.624999</v>
      </c>
      <c r="AE2113" s="74">
        <f t="shared" si="97"/>
        <v>64992</v>
      </c>
      <c r="AF2113" s="75">
        <f t="shared" si="98"/>
        <v>18687.976191300451</v>
      </c>
    </row>
    <row r="2114" spans="1:32">
      <c r="A2114" s="69" t="s">
        <v>6584</v>
      </c>
      <c r="B2114" s="71" t="s">
        <v>6585</v>
      </c>
      <c r="C2114" s="71"/>
      <c r="D2114" s="72" t="s">
        <v>1215</v>
      </c>
      <c r="E2114" s="71" t="s">
        <v>6586</v>
      </c>
      <c r="F2114" s="71" t="s">
        <v>6587</v>
      </c>
      <c r="G2114" s="71"/>
      <c r="H2114" s="71" t="s">
        <v>1237</v>
      </c>
      <c r="I2114" s="71" t="s">
        <v>1215</v>
      </c>
      <c r="J2114" s="73">
        <v>0</v>
      </c>
      <c r="K2114" s="73">
        <v>0</v>
      </c>
      <c r="L2114" s="73">
        <v>0</v>
      </c>
      <c r="M2114" s="73">
        <v>0</v>
      </c>
      <c r="N2114" s="73">
        <v>539326</v>
      </c>
      <c r="O2114" s="73">
        <v>638970</v>
      </c>
      <c r="P2114" s="73">
        <v>45</v>
      </c>
      <c r="Q2114" s="73">
        <v>607976.33333299996</v>
      </c>
      <c r="R2114" s="73">
        <v>480000</v>
      </c>
      <c r="S2114" s="73">
        <v>499200</v>
      </c>
      <c r="T2114" s="73">
        <v>2436</v>
      </c>
      <c r="U2114" s="73">
        <v>498065.02462899999</v>
      </c>
      <c r="V2114" s="73">
        <v>17920</v>
      </c>
      <c r="W2114" s="73">
        <v>707140</v>
      </c>
      <c r="X2114" s="73">
        <v>3784</v>
      </c>
      <c r="Y2114" s="73">
        <v>91495.597777000003</v>
      </c>
      <c r="Z2114" s="73">
        <v>16000</v>
      </c>
      <c r="AA2114" s="73">
        <v>707140</v>
      </c>
      <c r="AB2114" s="73">
        <v>47099</v>
      </c>
      <c r="AC2114" s="73">
        <v>22509.623660000001</v>
      </c>
      <c r="AD2114" s="75">
        <f t="shared" ref="AD2114:AD2177" si="99">(L2114*M2114)+(T2114*U2114)</f>
        <v>1213286399.996244</v>
      </c>
      <c r="AE2114" s="74">
        <f t="shared" ref="AE2114:AE2177" si="100">L2114+T2114</f>
        <v>2436</v>
      </c>
      <c r="AF2114" s="75">
        <f t="shared" ref="AF2114:AF2177" si="101">AD2114/AE2114</f>
        <v>498065.02462899999</v>
      </c>
    </row>
    <row r="2115" spans="1:32">
      <c r="A2115" s="69" t="s">
        <v>6588</v>
      </c>
      <c r="B2115" s="71" t="s">
        <v>6589</v>
      </c>
      <c r="C2115" s="71"/>
      <c r="D2115" s="72" t="s">
        <v>1215</v>
      </c>
      <c r="E2115" s="71" t="s">
        <v>2775</v>
      </c>
      <c r="F2115" s="71" t="s">
        <v>2776</v>
      </c>
      <c r="G2115" s="71"/>
      <c r="H2115" s="71" t="s">
        <v>1224</v>
      </c>
      <c r="I2115" s="71" t="s">
        <v>1219</v>
      </c>
      <c r="J2115" s="73">
        <v>111600</v>
      </c>
      <c r="K2115" s="73">
        <v>203300</v>
      </c>
      <c r="L2115" s="73">
        <v>428</v>
      </c>
      <c r="M2115" s="73">
        <v>202657.24298899999</v>
      </c>
      <c r="N2115" s="73">
        <v>14963</v>
      </c>
      <c r="O2115" s="73">
        <v>284350</v>
      </c>
      <c r="P2115" s="73">
        <v>774.5</v>
      </c>
      <c r="Q2115" s="73">
        <v>59633.074241000002</v>
      </c>
      <c r="R2115" s="73">
        <v>0</v>
      </c>
      <c r="S2115" s="73">
        <v>203300</v>
      </c>
      <c r="T2115" s="73">
        <v>7205</v>
      </c>
      <c r="U2115" s="73">
        <v>156153.12976400001</v>
      </c>
      <c r="V2115" s="73">
        <v>14136</v>
      </c>
      <c r="W2115" s="73">
        <v>333333</v>
      </c>
      <c r="X2115" s="73">
        <v>13182.6</v>
      </c>
      <c r="Y2115" s="73">
        <v>33613.835549000003</v>
      </c>
      <c r="Z2115" s="73">
        <v>1</v>
      </c>
      <c r="AA2115" s="73">
        <v>2310200</v>
      </c>
      <c r="AB2115" s="73">
        <v>23107.1</v>
      </c>
      <c r="AC2115" s="73">
        <v>24517.429835999999</v>
      </c>
      <c r="AD2115" s="75">
        <f t="shared" si="99"/>
        <v>1211820599.9489119</v>
      </c>
      <c r="AE2115" s="74">
        <f t="shared" si="100"/>
        <v>7633</v>
      </c>
      <c r="AF2115" s="75">
        <f t="shared" si="101"/>
        <v>158760.72316899148</v>
      </c>
    </row>
    <row r="2116" spans="1:32">
      <c r="A2116" s="69" t="s">
        <v>6590</v>
      </c>
      <c r="B2116" s="71" t="s">
        <v>6591</v>
      </c>
      <c r="C2116" s="71"/>
      <c r="D2116" s="72" t="s">
        <v>1219</v>
      </c>
      <c r="E2116" s="71" t="s">
        <v>5534</v>
      </c>
      <c r="F2116" s="71" t="s">
        <v>5535</v>
      </c>
      <c r="G2116" s="71"/>
      <c r="H2116" s="71" t="s">
        <v>1237</v>
      </c>
      <c r="I2116" s="71" t="s">
        <v>1219</v>
      </c>
      <c r="J2116" s="73">
        <v>3874</v>
      </c>
      <c r="K2116" s="73">
        <v>55773</v>
      </c>
      <c r="L2116" s="73">
        <v>20263</v>
      </c>
      <c r="M2116" s="73">
        <v>42813.47939</v>
      </c>
      <c r="N2116" s="73">
        <v>0</v>
      </c>
      <c r="O2116" s="73">
        <v>74150</v>
      </c>
      <c r="P2116" s="73">
        <v>11182.6</v>
      </c>
      <c r="Q2116" s="73">
        <v>9288.8932719999993</v>
      </c>
      <c r="R2116" s="73">
        <v>1960</v>
      </c>
      <c r="S2116" s="73">
        <v>62470</v>
      </c>
      <c r="T2116" s="73">
        <v>18391</v>
      </c>
      <c r="U2116" s="73">
        <v>18705.187480000001</v>
      </c>
      <c r="V2116" s="73">
        <v>1300</v>
      </c>
      <c r="W2116" s="73">
        <v>80180</v>
      </c>
      <c r="X2116" s="73">
        <v>17191</v>
      </c>
      <c r="Y2116" s="73">
        <v>5223.0808770000003</v>
      </c>
      <c r="Z2116" s="73">
        <v>130</v>
      </c>
      <c r="AA2116" s="73">
        <v>118125</v>
      </c>
      <c r="AB2116" s="73">
        <v>31635.1</v>
      </c>
      <c r="AC2116" s="73">
        <v>6175.5030630000001</v>
      </c>
      <c r="AD2116" s="75">
        <f t="shared" si="99"/>
        <v>1211536635.82425</v>
      </c>
      <c r="AE2116" s="74">
        <f t="shared" si="100"/>
        <v>38654</v>
      </c>
      <c r="AF2116" s="75">
        <f t="shared" si="101"/>
        <v>31343.111600979199</v>
      </c>
    </row>
    <row r="2117" spans="1:32">
      <c r="A2117" s="69" t="s">
        <v>6592</v>
      </c>
      <c r="B2117" s="71" t="s">
        <v>6593</v>
      </c>
      <c r="C2117" s="71"/>
      <c r="D2117" s="72" t="s">
        <v>1219</v>
      </c>
      <c r="E2117" s="71" t="s">
        <v>6594</v>
      </c>
      <c r="F2117" s="71" t="s">
        <v>6595</v>
      </c>
      <c r="G2117" s="71"/>
      <c r="H2117" s="71" t="s">
        <v>1237</v>
      </c>
      <c r="I2117" s="71" t="s">
        <v>1215</v>
      </c>
      <c r="J2117" s="73">
        <v>24000</v>
      </c>
      <c r="K2117" s="73">
        <v>35689</v>
      </c>
      <c r="L2117" s="73">
        <v>36464</v>
      </c>
      <c r="M2117" s="73">
        <v>31454.086409</v>
      </c>
      <c r="N2117" s="73">
        <v>7199</v>
      </c>
      <c r="O2117" s="73">
        <v>219270</v>
      </c>
      <c r="P2117" s="73">
        <v>3263</v>
      </c>
      <c r="Q2117" s="73">
        <v>33331.445084999999</v>
      </c>
      <c r="R2117" s="73">
        <v>10500</v>
      </c>
      <c r="S2117" s="73">
        <v>15359</v>
      </c>
      <c r="T2117" s="73">
        <v>4569</v>
      </c>
      <c r="U2117" s="73">
        <v>14049.618947999999</v>
      </c>
      <c r="V2117" s="73">
        <v>11209</v>
      </c>
      <c r="W2117" s="73">
        <v>40200</v>
      </c>
      <c r="X2117" s="73">
        <v>2095</v>
      </c>
      <c r="Y2117" s="73">
        <v>19410.802383999999</v>
      </c>
      <c r="Z2117" s="73">
        <v>11962</v>
      </c>
      <c r="AA2117" s="73">
        <v>46794</v>
      </c>
      <c r="AB2117" s="73">
        <v>2246</v>
      </c>
      <c r="AC2117" s="73">
        <v>25572.671851999999</v>
      </c>
      <c r="AD2117" s="75">
        <f t="shared" si="99"/>
        <v>1211134515.791188</v>
      </c>
      <c r="AE2117" s="74">
        <f t="shared" si="100"/>
        <v>41033</v>
      </c>
      <c r="AF2117" s="75">
        <f t="shared" si="101"/>
        <v>29516.10937029191</v>
      </c>
    </row>
    <row r="2118" spans="1:32">
      <c r="A2118" s="69" t="s">
        <v>6596</v>
      </c>
      <c r="B2118" s="71" t="s">
        <v>6597</v>
      </c>
      <c r="C2118" s="71"/>
      <c r="D2118" s="72" t="s">
        <v>1215</v>
      </c>
      <c r="E2118" s="71" t="s">
        <v>4132</v>
      </c>
      <c r="F2118" s="71" t="s">
        <v>4133</v>
      </c>
      <c r="G2118" s="71"/>
      <c r="H2118" s="71" t="s">
        <v>6598</v>
      </c>
      <c r="I2118" s="71" t="s">
        <v>1215</v>
      </c>
      <c r="J2118" s="73">
        <v>0</v>
      </c>
      <c r="K2118" s="73">
        <v>0</v>
      </c>
      <c r="L2118" s="73">
        <v>0</v>
      </c>
      <c r="M2118" s="73">
        <v>0</v>
      </c>
      <c r="N2118" s="73">
        <v>65909</v>
      </c>
      <c r="O2118" s="73">
        <v>132000</v>
      </c>
      <c r="P2118" s="73">
        <v>2846</v>
      </c>
      <c r="Q2118" s="73">
        <v>92239.416022000005</v>
      </c>
      <c r="R2118" s="73">
        <v>49000</v>
      </c>
      <c r="S2118" s="73">
        <v>90000</v>
      </c>
      <c r="T2118" s="73">
        <v>18301</v>
      </c>
      <c r="U2118" s="73">
        <v>66175.105179999999</v>
      </c>
      <c r="V2118" s="73">
        <v>35625</v>
      </c>
      <c r="W2118" s="73">
        <v>203679</v>
      </c>
      <c r="X2118" s="73">
        <v>14266</v>
      </c>
      <c r="Y2118" s="73">
        <v>95104.174606999994</v>
      </c>
      <c r="Z2118" s="73">
        <v>0</v>
      </c>
      <c r="AA2118" s="73">
        <v>58590000</v>
      </c>
      <c r="AB2118" s="73">
        <v>81580</v>
      </c>
      <c r="AC2118" s="73">
        <v>131822.555112</v>
      </c>
      <c r="AD2118" s="75">
        <f t="shared" si="99"/>
        <v>1211070599.8991799</v>
      </c>
      <c r="AE2118" s="74">
        <f t="shared" si="100"/>
        <v>18301</v>
      </c>
      <c r="AF2118" s="75">
        <f t="shared" si="101"/>
        <v>66175.105179999999</v>
      </c>
    </row>
    <row r="2119" spans="1:32">
      <c r="A2119" s="69" t="s">
        <v>6599</v>
      </c>
      <c r="B2119" s="71" t="s">
        <v>6600</v>
      </c>
      <c r="C2119" s="71"/>
      <c r="D2119" s="72" t="s">
        <v>1215</v>
      </c>
      <c r="E2119" s="71"/>
      <c r="F2119" s="71"/>
      <c r="G2119" s="71"/>
      <c r="H2119" s="71" t="s">
        <v>1237</v>
      </c>
      <c r="I2119" s="71" t="s">
        <v>1215</v>
      </c>
      <c r="J2119" s="73">
        <v>177816</v>
      </c>
      <c r="K2119" s="73">
        <v>197573</v>
      </c>
      <c r="L2119" s="73">
        <v>4687</v>
      </c>
      <c r="M2119" s="73">
        <v>181198.66844400001</v>
      </c>
      <c r="N2119" s="73">
        <v>0</v>
      </c>
      <c r="O2119" s="73">
        <v>395368</v>
      </c>
      <c r="P2119" s="73">
        <v>456</v>
      </c>
      <c r="Q2119" s="73">
        <v>166204.18640000001</v>
      </c>
      <c r="R2119" s="73">
        <v>178770</v>
      </c>
      <c r="S2119" s="73">
        <v>178770</v>
      </c>
      <c r="T2119" s="73">
        <v>2022</v>
      </c>
      <c r="U2119" s="73">
        <v>178770.01978</v>
      </c>
      <c r="V2119" s="73">
        <v>6700</v>
      </c>
      <c r="W2119" s="73">
        <v>248276</v>
      </c>
      <c r="X2119" s="73">
        <v>10717.992</v>
      </c>
      <c r="Y2119" s="73">
        <v>11179.692267</v>
      </c>
      <c r="Z2119" s="73">
        <v>1764</v>
      </c>
      <c r="AA2119" s="73">
        <v>224896</v>
      </c>
      <c r="AB2119" s="73">
        <v>44515</v>
      </c>
      <c r="AC2119" s="73">
        <v>9117.5031249999993</v>
      </c>
      <c r="AD2119" s="75">
        <f t="shared" si="99"/>
        <v>1210751138.992188</v>
      </c>
      <c r="AE2119" s="74">
        <f t="shared" si="100"/>
        <v>6709</v>
      </c>
      <c r="AF2119" s="75">
        <f t="shared" si="101"/>
        <v>180466.70725774154</v>
      </c>
    </row>
    <row r="2120" spans="1:32">
      <c r="A2120" s="69" t="s">
        <v>6601</v>
      </c>
      <c r="B2120" s="71" t="s">
        <v>3613</v>
      </c>
      <c r="C2120" s="71"/>
      <c r="D2120" s="72" t="s">
        <v>1215</v>
      </c>
      <c r="E2120" s="71" t="s">
        <v>3614</v>
      </c>
      <c r="F2120" s="71" t="s">
        <v>3615</v>
      </c>
      <c r="G2120" s="71"/>
      <c r="H2120" s="71" t="s">
        <v>1224</v>
      </c>
      <c r="I2120" s="71" t="s">
        <v>1215</v>
      </c>
      <c r="J2120" s="73">
        <v>6208</v>
      </c>
      <c r="K2120" s="73">
        <v>1008000</v>
      </c>
      <c r="L2120" s="73">
        <v>5219</v>
      </c>
      <c r="M2120" s="73">
        <v>231970.60413699999</v>
      </c>
      <c r="N2120" s="73">
        <v>0</v>
      </c>
      <c r="O2120" s="73">
        <v>0</v>
      </c>
      <c r="P2120" s="73">
        <v>0</v>
      </c>
      <c r="Q2120" s="73">
        <v>0</v>
      </c>
      <c r="R2120" s="73">
        <v>0</v>
      </c>
      <c r="S2120" s="73">
        <v>0</v>
      </c>
      <c r="T2120" s="73">
        <v>0</v>
      </c>
      <c r="U2120" s="73">
        <v>0</v>
      </c>
      <c r="V2120" s="73">
        <v>0</v>
      </c>
      <c r="W2120" s="73">
        <v>0</v>
      </c>
      <c r="X2120" s="73">
        <v>0</v>
      </c>
      <c r="Y2120" s="73">
        <v>0</v>
      </c>
      <c r="Z2120" s="73">
        <v>157000</v>
      </c>
      <c r="AA2120" s="73">
        <v>232883</v>
      </c>
      <c r="AB2120" s="73">
        <v>104</v>
      </c>
      <c r="AC2120" s="73">
        <v>196400.78846099999</v>
      </c>
      <c r="AD2120" s="75">
        <f t="shared" si="99"/>
        <v>1210654582.991003</v>
      </c>
      <c r="AE2120" s="74">
        <f t="shared" si="100"/>
        <v>5219</v>
      </c>
      <c r="AF2120" s="75">
        <f t="shared" si="101"/>
        <v>231970.60413700002</v>
      </c>
    </row>
    <row r="2121" spans="1:32">
      <c r="A2121" s="69" t="s">
        <v>0</v>
      </c>
      <c r="B2121" s="71" t="s">
        <v>6602</v>
      </c>
      <c r="C2121" s="71"/>
      <c r="D2121" s="72" t="s">
        <v>1215</v>
      </c>
      <c r="E2121" s="71" t="s">
        <v>6603</v>
      </c>
      <c r="F2121" s="71" t="s">
        <v>16</v>
      </c>
      <c r="G2121" s="71"/>
      <c r="H2121" s="71" t="s">
        <v>1237</v>
      </c>
      <c r="I2121" s="71" t="s">
        <v>1215</v>
      </c>
      <c r="J2121" s="73">
        <v>0</v>
      </c>
      <c r="K2121" s="73">
        <v>0</v>
      </c>
      <c r="L2121" s="73">
        <v>0</v>
      </c>
      <c r="M2121" s="73">
        <v>0</v>
      </c>
      <c r="N2121" s="73">
        <v>0</v>
      </c>
      <c r="O2121" s="73">
        <v>0</v>
      </c>
      <c r="P2121" s="73">
        <v>0</v>
      </c>
      <c r="Q2121" s="73">
        <v>0</v>
      </c>
      <c r="R2121" s="73">
        <v>117312000</v>
      </c>
      <c r="S2121" s="73">
        <v>123552000</v>
      </c>
      <c r="T2121" s="73">
        <v>11</v>
      </c>
      <c r="U2121" s="73">
        <v>110050909.090909</v>
      </c>
      <c r="V2121" s="73">
        <v>4457142</v>
      </c>
      <c r="W2121" s="73">
        <v>4457143</v>
      </c>
      <c r="X2121" s="73">
        <v>112</v>
      </c>
      <c r="Y2121" s="73">
        <v>4457142.25</v>
      </c>
      <c r="Z2121" s="73">
        <v>0</v>
      </c>
      <c r="AA2121" s="73">
        <v>0</v>
      </c>
      <c r="AB2121" s="73">
        <v>0</v>
      </c>
      <c r="AC2121" s="73">
        <v>0</v>
      </c>
      <c r="AD2121" s="75">
        <f t="shared" si="99"/>
        <v>1210559999.999999</v>
      </c>
      <c r="AE2121" s="74">
        <f t="shared" si="100"/>
        <v>11</v>
      </c>
      <c r="AF2121" s="75">
        <f t="shared" si="101"/>
        <v>110050909.090909</v>
      </c>
    </row>
    <row r="2122" spans="1:32">
      <c r="A2122" s="69" t="s">
        <v>6604</v>
      </c>
      <c r="B2122" s="71" t="s">
        <v>6605</v>
      </c>
      <c r="C2122" s="71"/>
      <c r="D2122" s="72" t="s">
        <v>1219</v>
      </c>
      <c r="E2122" s="71" t="s">
        <v>2411</v>
      </c>
      <c r="F2122" s="71" t="s">
        <v>2412</v>
      </c>
      <c r="G2122" s="71"/>
      <c r="H2122" s="71" t="s">
        <v>1224</v>
      </c>
      <c r="I2122" s="71" t="s">
        <v>1215</v>
      </c>
      <c r="J2122" s="73">
        <v>75000</v>
      </c>
      <c r="K2122" s="73">
        <v>140000</v>
      </c>
      <c r="L2122" s="73">
        <v>14120</v>
      </c>
      <c r="M2122" s="73">
        <v>85493.629316000006</v>
      </c>
      <c r="N2122" s="73">
        <v>8400</v>
      </c>
      <c r="O2122" s="73">
        <v>447210</v>
      </c>
      <c r="P2122" s="73">
        <v>4250.2</v>
      </c>
      <c r="Q2122" s="73">
        <v>48072.392826000003</v>
      </c>
      <c r="R2122" s="73">
        <v>9850</v>
      </c>
      <c r="S2122" s="73">
        <v>147320</v>
      </c>
      <c r="T2122" s="73">
        <v>41</v>
      </c>
      <c r="U2122" s="73">
        <v>73437.073170000003</v>
      </c>
      <c r="V2122" s="73">
        <v>7490</v>
      </c>
      <c r="W2122" s="73">
        <v>426850</v>
      </c>
      <c r="X2122" s="73">
        <v>48207.3</v>
      </c>
      <c r="Y2122" s="73">
        <v>11422.77414</v>
      </c>
      <c r="Z2122" s="73">
        <v>0</v>
      </c>
      <c r="AA2122" s="73">
        <v>2790000</v>
      </c>
      <c r="AB2122" s="73">
        <v>68490.607000000004</v>
      </c>
      <c r="AC2122" s="73">
        <v>8398.0694569999996</v>
      </c>
      <c r="AD2122" s="75">
        <f t="shared" si="99"/>
        <v>1210180965.94189</v>
      </c>
      <c r="AE2122" s="74">
        <f t="shared" si="100"/>
        <v>14161</v>
      </c>
      <c r="AF2122" s="75">
        <f t="shared" si="101"/>
        <v>85458.722261273215</v>
      </c>
    </row>
    <row r="2123" spans="1:32">
      <c r="A2123" s="69" t="s">
        <v>6606</v>
      </c>
      <c r="B2123" s="71" t="s">
        <v>6607</v>
      </c>
      <c r="C2123" s="71"/>
      <c r="D2123" s="72" t="s">
        <v>1215</v>
      </c>
      <c r="E2123" s="71" t="s">
        <v>1985</v>
      </c>
      <c r="F2123" s="71" t="s">
        <v>1986</v>
      </c>
      <c r="G2123" s="71"/>
      <c r="H2123" s="71" t="s">
        <v>1237</v>
      </c>
      <c r="I2123" s="71" t="s">
        <v>1215</v>
      </c>
      <c r="J2123" s="73">
        <v>0</v>
      </c>
      <c r="K2123" s="73">
        <v>0</v>
      </c>
      <c r="L2123" s="73">
        <v>0</v>
      </c>
      <c r="M2123" s="73">
        <v>0</v>
      </c>
      <c r="N2123" s="73">
        <v>124950</v>
      </c>
      <c r="O2123" s="73">
        <v>3710588</v>
      </c>
      <c r="P2123" s="73">
        <v>85</v>
      </c>
      <c r="Q2123" s="73">
        <v>1322949.9294110001</v>
      </c>
      <c r="R2123" s="73">
        <v>3147368</v>
      </c>
      <c r="S2123" s="73">
        <v>3313016</v>
      </c>
      <c r="T2123" s="73">
        <v>368</v>
      </c>
      <c r="U2123" s="73">
        <v>3288258.8260840001</v>
      </c>
      <c r="V2123" s="73">
        <v>102187</v>
      </c>
      <c r="W2123" s="73">
        <v>7421148</v>
      </c>
      <c r="X2123" s="73">
        <v>2069</v>
      </c>
      <c r="Y2123" s="73">
        <v>244950.79696899999</v>
      </c>
      <c r="Z2123" s="73">
        <v>20950</v>
      </c>
      <c r="AA2123" s="73">
        <v>3970316</v>
      </c>
      <c r="AB2123" s="73">
        <v>9834</v>
      </c>
      <c r="AC2123" s="73">
        <v>228356.42928899999</v>
      </c>
      <c r="AD2123" s="75">
        <f t="shared" si="99"/>
        <v>1210079247.9989121</v>
      </c>
      <c r="AE2123" s="74">
        <f t="shared" si="100"/>
        <v>368</v>
      </c>
      <c r="AF2123" s="75">
        <f t="shared" si="101"/>
        <v>3288258.8260840001</v>
      </c>
    </row>
    <row r="2124" spans="1:32">
      <c r="A2124" s="69" t="s">
        <v>6608</v>
      </c>
      <c r="B2124" s="71" t="s">
        <v>6609</v>
      </c>
      <c r="C2124" s="71"/>
      <c r="D2124" s="72" t="s">
        <v>1219</v>
      </c>
      <c r="E2124" s="71" t="s">
        <v>1327</v>
      </c>
      <c r="F2124" s="71" t="s">
        <v>1282</v>
      </c>
      <c r="G2124" s="71"/>
      <c r="H2124" s="71" t="s">
        <v>1237</v>
      </c>
      <c r="I2124" s="71" t="s">
        <v>1219</v>
      </c>
      <c r="J2124" s="73">
        <v>886</v>
      </c>
      <c r="K2124" s="73">
        <v>4500</v>
      </c>
      <c r="L2124" s="73">
        <v>835659</v>
      </c>
      <c r="M2124" s="73">
        <v>1446.8776</v>
      </c>
      <c r="N2124" s="73">
        <v>607</v>
      </c>
      <c r="O2124" s="73">
        <v>1514880</v>
      </c>
      <c r="P2124" s="73">
        <v>1134860</v>
      </c>
      <c r="Q2124" s="73">
        <v>1047.132908</v>
      </c>
      <c r="R2124" s="73">
        <v>0</v>
      </c>
      <c r="S2124" s="73">
        <v>0</v>
      </c>
      <c r="T2124" s="73">
        <v>0</v>
      </c>
      <c r="U2124" s="73">
        <v>0</v>
      </c>
      <c r="V2124" s="73">
        <v>654</v>
      </c>
      <c r="W2124" s="73">
        <v>3890</v>
      </c>
      <c r="X2124" s="73">
        <v>907</v>
      </c>
      <c r="Y2124" s="73">
        <v>1480.1444300000001</v>
      </c>
      <c r="Z2124" s="73">
        <v>437</v>
      </c>
      <c r="AA2124" s="73">
        <v>255200</v>
      </c>
      <c r="AB2124" s="73">
        <v>10799</v>
      </c>
      <c r="AC2124" s="73">
        <v>822.60198000000003</v>
      </c>
      <c r="AD2124" s="75">
        <f t="shared" si="99"/>
        <v>1209096288.3384001</v>
      </c>
      <c r="AE2124" s="74">
        <f t="shared" si="100"/>
        <v>835659</v>
      </c>
      <c r="AF2124" s="75">
        <f t="shared" si="101"/>
        <v>1446.8776000000003</v>
      </c>
    </row>
    <row r="2125" spans="1:32">
      <c r="A2125" s="69" t="s">
        <v>6610</v>
      </c>
      <c r="B2125" s="71" t="s">
        <v>6611</v>
      </c>
      <c r="C2125" s="71"/>
      <c r="D2125" s="72" t="s">
        <v>1215</v>
      </c>
      <c r="E2125" s="71" t="s">
        <v>2693</v>
      </c>
      <c r="F2125" s="71" t="s">
        <v>2694</v>
      </c>
      <c r="G2125" s="71"/>
      <c r="H2125" s="71" t="s">
        <v>1237</v>
      </c>
      <c r="I2125" s="71" t="s">
        <v>1219</v>
      </c>
      <c r="J2125" s="73">
        <v>51</v>
      </c>
      <c r="K2125" s="73">
        <v>5940</v>
      </c>
      <c r="L2125" s="73">
        <v>328978</v>
      </c>
      <c r="M2125" s="73">
        <v>3674.4017589999999</v>
      </c>
      <c r="N2125" s="73">
        <v>0</v>
      </c>
      <c r="O2125" s="73">
        <v>1001700</v>
      </c>
      <c r="P2125" s="73">
        <v>44045</v>
      </c>
      <c r="Q2125" s="73">
        <v>4079.8890729999998</v>
      </c>
      <c r="R2125" s="73">
        <v>0</v>
      </c>
      <c r="S2125" s="73">
        <v>0</v>
      </c>
      <c r="T2125" s="73">
        <v>0</v>
      </c>
      <c r="U2125" s="73">
        <v>0</v>
      </c>
      <c r="V2125" s="73">
        <v>22</v>
      </c>
      <c r="W2125" s="73">
        <v>8148</v>
      </c>
      <c r="X2125" s="73">
        <v>26982</v>
      </c>
      <c r="Y2125" s="73">
        <v>73.516380999999996</v>
      </c>
      <c r="Z2125" s="73">
        <v>0</v>
      </c>
      <c r="AA2125" s="73">
        <v>150000</v>
      </c>
      <c r="AB2125" s="73">
        <v>63468</v>
      </c>
      <c r="AC2125" s="73">
        <v>3811.6656320000002</v>
      </c>
      <c r="AD2125" s="75">
        <f t="shared" si="99"/>
        <v>1208797341.8723021</v>
      </c>
      <c r="AE2125" s="74">
        <f t="shared" si="100"/>
        <v>328978</v>
      </c>
      <c r="AF2125" s="75">
        <f t="shared" si="101"/>
        <v>3674.4017590000003</v>
      </c>
    </row>
    <row r="2126" spans="1:32">
      <c r="A2126" s="69" t="s">
        <v>6612</v>
      </c>
      <c r="B2126" s="71" t="s">
        <v>6613</v>
      </c>
      <c r="C2126" s="71"/>
      <c r="D2126" s="72" t="s">
        <v>1219</v>
      </c>
      <c r="E2126" s="71" t="s">
        <v>1540</v>
      </c>
      <c r="F2126" s="71" t="s">
        <v>1541</v>
      </c>
      <c r="G2126" s="71"/>
      <c r="H2126" s="71" t="s">
        <v>1237</v>
      </c>
      <c r="I2126" s="71" t="s">
        <v>1215</v>
      </c>
      <c r="J2126" s="73">
        <v>16230</v>
      </c>
      <c r="K2126" s="73">
        <v>25298</v>
      </c>
      <c r="L2126" s="73">
        <v>55781</v>
      </c>
      <c r="M2126" s="73">
        <v>21667.399558000001</v>
      </c>
      <c r="N2126" s="73">
        <v>0</v>
      </c>
      <c r="O2126" s="73">
        <v>39040</v>
      </c>
      <c r="P2126" s="73">
        <v>5300</v>
      </c>
      <c r="Q2126" s="73">
        <v>23712.601724</v>
      </c>
      <c r="R2126" s="73">
        <v>0</v>
      </c>
      <c r="S2126" s="73">
        <v>0</v>
      </c>
      <c r="T2126" s="73">
        <v>0</v>
      </c>
      <c r="U2126" s="73">
        <v>0</v>
      </c>
      <c r="V2126" s="73">
        <v>1502</v>
      </c>
      <c r="W2126" s="73">
        <v>31977</v>
      </c>
      <c r="X2126" s="73">
        <v>164</v>
      </c>
      <c r="Y2126" s="73">
        <v>25115.621950000001</v>
      </c>
      <c r="Z2126" s="73">
        <v>1502</v>
      </c>
      <c r="AA2126" s="73">
        <v>9894000</v>
      </c>
      <c r="AB2126" s="73">
        <v>1035.01666</v>
      </c>
      <c r="AC2126" s="73">
        <v>22693.482811999998</v>
      </c>
      <c r="AD2126" s="75">
        <f t="shared" si="99"/>
        <v>1208629214.7447979</v>
      </c>
      <c r="AE2126" s="74">
        <f t="shared" si="100"/>
        <v>55781</v>
      </c>
      <c r="AF2126" s="75">
        <f t="shared" si="101"/>
        <v>21667.399557999997</v>
      </c>
    </row>
    <row r="2127" spans="1:32">
      <c r="A2127" s="69" t="s">
        <v>6614</v>
      </c>
      <c r="B2127" s="71" t="s">
        <v>6615</v>
      </c>
      <c r="C2127" s="71"/>
      <c r="D2127" s="72" t="s">
        <v>1219</v>
      </c>
      <c r="E2127" s="71" t="s">
        <v>2285</v>
      </c>
      <c r="F2127" s="71" t="s">
        <v>2286</v>
      </c>
      <c r="G2127" s="71"/>
      <c r="H2127" s="71" t="s">
        <v>1237</v>
      </c>
      <c r="I2127" s="71" t="s">
        <v>1215</v>
      </c>
      <c r="J2127" s="73">
        <v>5320</v>
      </c>
      <c r="K2127" s="73">
        <v>116671</v>
      </c>
      <c r="L2127" s="73">
        <v>13205</v>
      </c>
      <c r="M2127" s="73">
        <v>90892.906241999997</v>
      </c>
      <c r="N2127" s="73">
        <v>1867</v>
      </c>
      <c r="O2127" s="73">
        <v>483448</v>
      </c>
      <c r="P2127" s="73">
        <v>1121</v>
      </c>
      <c r="Q2127" s="73">
        <v>77778.371134999994</v>
      </c>
      <c r="R2127" s="73">
        <v>6160</v>
      </c>
      <c r="S2127" s="73">
        <v>6160</v>
      </c>
      <c r="T2127" s="73">
        <v>1349</v>
      </c>
      <c r="U2127" s="73">
        <v>6160</v>
      </c>
      <c r="V2127" s="73">
        <v>253</v>
      </c>
      <c r="W2127" s="73">
        <v>208292</v>
      </c>
      <c r="X2127" s="73">
        <v>11624.52428</v>
      </c>
      <c r="Y2127" s="73">
        <v>6419.3273150000005</v>
      </c>
      <c r="Z2127" s="73">
        <v>162</v>
      </c>
      <c r="AA2127" s="73">
        <v>109400</v>
      </c>
      <c r="AB2127" s="73">
        <v>6270</v>
      </c>
      <c r="AC2127" s="73">
        <v>21060.633132999999</v>
      </c>
      <c r="AD2127" s="75">
        <f t="shared" si="99"/>
        <v>1208550666.9256101</v>
      </c>
      <c r="AE2127" s="74">
        <f t="shared" si="100"/>
        <v>14554</v>
      </c>
      <c r="AF2127" s="75">
        <f t="shared" si="101"/>
        <v>83039.072895809397</v>
      </c>
    </row>
    <row r="2128" spans="1:32">
      <c r="A2128" s="69" t="s">
        <v>6616</v>
      </c>
      <c r="B2128" s="71" t="s">
        <v>6617</v>
      </c>
      <c r="C2128" s="71"/>
      <c r="D2128" s="72" t="s">
        <v>1215</v>
      </c>
      <c r="E2128" s="71" t="s">
        <v>5686</v>
      </c>
      <c r="F2128" s="71" t="s">
        <v>5687</v>
      </c>
      <c r="G2128" s="71"/>
      <c r="H2128" s="71" t="s">
        <v>1237</v>
      </c>
      <c r="I2128" s="71" t="s">
        <v>1215</v>
      </c>
      <c r="J2128" s="73">
        <v>118617</v>
      </c>
      <c r="K2128" s="73">
        <v>214710</v>
      </c>
      <c r="L2128" s="73">
        <v>6108</v>
      </c>
      <c r="M2128" s="73">
        <v>131121.89799600001</v>
      </c>
      <c r="N2128" s="73">
        <v>2070</v>
      </c>
      <c r="O2128" s="73">
        <v>281040</v>
      </c>
      <c r="P2128" s="73">
        <v>2785</v>
      </c>
      <c r="Q2128" s="73">
        <v>51762.908474000003</v>
      </c>
      <c r="R2128" s="73">
        <v>54000</v>
      </c>
      <c r="S2128" s="73">
        <v>132120</v>
      </c>
      <c r="T2128" s="73">
        <v>3690</v>
      </c>
      <c r="U2128" s="73">
        <v>110350.041188</v>
      </c>
      <c r="V2128" s="73">
        <v>2070</v>
      </c>
      <c r="W2128" s="73">
        <v>200220</v>
      </c>
      <c r="X2128" s="73">
        <v>22231</v>
      </c>
      <c r="Y2128" s="73">
        <v>14177.814678000001</v>
      </c>
      <c r="Z2128" s="73">
        <v>2997</v>
      </c>
      <c r="AA2128" s="73">
        <v>214710</v>
      </c>
      <c r="AB2128" s="73">
        <v>49236</v>
      </c>
      <c r="AC2128" s="73">
        <v>6582.4389389999997</v>
      </c>
      <c r="AD2128" s="75">
        <f t="shared" si="99"/>
        <v>1208084204.9432881</v>
      </c>
      <c r="AE2128" s="74">
        <f t="shared" si="100"/>
        <v>9798</v>
      </c>
      <c r="AF2128" s="75">
        <f t="shared" si="101"/>
        <v>123299.06153738397</v>
      </c>
    </row>
    <row r="2129" spans="1:32">
      <c r="A2129" s="69" t="s">
        <v>6618</v>
      </c>
      <c r="B2129" s="71" t="s">
        <v>6619</v>
      </c>
      <c r="C2129" s="71"/>
      <c r="D2129" s="72" t="s">
        <v>1215</v>
      </c>
      <c r="E2129" s="71" t="s">
        <v>1742</v>
      </c>
      <c r="F2129" s="71" t="s">
        <v>1743</v>
      </c>
      <c r="G2129" s="71"/>
      <c r="H2129" s="71" t="s">
        <v>1237</v>
      </c>
      <c r="I2129" s="71" t="s">
        <v>1215</v>
      </c>
      <c r="J2129" s="73">
        <v>25338</v>
      </c>
      <c r="K2129" s="73">
        <v>32259</v>
      </c>
      <c r="L2129" s="73">
        <v>18714</v>
      </c>
      <c r="M2129" s="73">
        <v>28163.408887000001</v>
      </c>
      <c r="N2129" s="73">
        <v>0</v>
      </c>
      <c r="O2129" s="73">
        <v>35512</v>
      </c>
      <c r="P2129" s="73">
        <v>7720</v>
      </c>
      <c r="Q2129" s="73">
        <v>11693.580249000001</v>
      </c>
      <c r="R2129" s="73">
        <v>17280</v>
      </c>
      <c r="S2129" s="73">
        <v>30257</v>
      </c>
      <c r="T2129" s="73">
        <v>25945</v>
      </c>
      <c r="U2129" s="73">
        <v>26238.491343000002</v>
      </c>
      <c r="V2129" s="73">
        <v>645</v>
      </c>
      <c r="W2129" s="73">
        <v>32640</v>
      </c>
      <c r="X2129" s="73">
        <v>163165.98993000001</v>
      </c>
      <c r="Y2129" s="73">
        <v>1514.38987</v>
      </c>
      <c r="Z2129" s="73">
        <v>80</v>
      </c>
      <c r="AA2129" s="73">
        <v>1204070</v>
      </c>
      <c r="AB2129" s="73">
        <v>422493.6</v>
      </c>
      <c r="AC2129" s="73">
        <v>1807.740706</v>
      </c>
      <c r="AD2129" s="75">
        <f t="shared" si="99"/>
        <v>1207807691.8054531</v>
      </c>
      <c r="AE2129" s="74">
        <f t="shared" si="100"/>
        <v>44659</v>
      </c>
      <c r="AF2129" s="75">
        <f t="shared" si="101"/>
        <v>27045.112783659577</v>
      </c>
    </row>
    <row r="2130" spans="1:32">
      <c r="A2130" s="69" t="s">
        <v>6620</v>
      </c>
      <c r="B2130" s="71" t="s">
        <v>2142</v>
      </c>
      <c r="C2130" s="71"/>
      <c r="D2130" s="72" t="s">
        <v>1215</v>
      </c>
      <c r="E2130" s="71" t="s">
        <v>1327</v>
      </c>
      <c r="F2130" s="71" t="s">
        <v>1282</v>
      </c>
      <c r="G2130" s="71"/>
      <c r="H2130" s="71" t="s">
        <v>1237</v>
      </c>
      <c r="I2130" s="71" t="s">
        <v>1219</v>
      </c>
      <c r="J2130" s="73">
        <v>32932</v>
      </c>
      <c r="K2130" s="73">
        <v>51712</v>
      </c>
      <c r="L2130" s="73">
        <v>30560</v>
      </c>
      <c r="M2130" s="73">
        <v>39491.279608999997</v>
      </c>
      <c r="N2130" s="73">
        <v>300</v>
      </c>
      <c r="O2130" s="73">
        <v>1045584</v>
      </c>
      <c r="P2130" s="73">
        <v>75420.59</v>
      </c>
      <c r="Q2130" s="73">
        <v>17282.299734</v>
      </c>
      <c r="R2130" s="73">
        <v>0</v>
      </c>
      <c r="S2130" s="73">
        <v>0</v>
      </c>
      <c r="T2130" s="73">
        <v>0</v>
      </c>
      <c r="U2130" s="73">
        <v>0</v>
      </c>
      <c r="V2130" s="73">
        <v>414</v>
      </c>
      <c r="W2130" s="73">
        <v>57900</v>
      </c>
      <c r="X2130" s="73">
        <v>8500.99</v>
      </c>
      <c r="Y2130" s="73">
        <v>909.96498999999994</v>
      </c>
      <c r="Z2130" s="73">
        <v>16</v>
      </c>
      <c r="AA2130" s="73">
        <v>5849250</v>
      </c>
      <c r="AB2130" s="73">
        <v>204993.71</v>
      </c>
      <c r="AC2130" s="73">
        <v>3489.7565890000001</v>
      </c>
      <c r="AD2130" s="75">
        <f t="shared" si="99"/>
        <v>1206853504.8510399</v>
      </c>
      <c r="AE2130" s="74">
        <f t="shared" si="100"/>
        <v>30560</v>
      </c>
      <c r="AF2130" s="75">
        <f t="shared" si="101"/>
        <v>39491.279608999997</v>
      </c>
    </row>
    <row r="2131" spans="1:32">
      <c r="A2131" s="69" t="s">
        <v>6621</v>
      </c>
      <c r="B2131" s="71" t="s">
        <v>6622</v>
      </c>
      <c r="C2131" s="71"/>
      <c r="D2131" s="72" t="s">
        <v>1219</v>
      </c>
      <c r="E2131" s="71" t="s">
        <v>1364</v>
      </c>
      <c r="F2131" s="71" t="s">
        <v>1365</v>
      </c>
      <c r="G2131" s="71"/>
      <c r="H2131" s="71" t="s">
        <v>1237</v>
      </c>
      <c r="I2131" s="71" t="s">
        <v>1215</v>
      </c>
      <c r="J2131" s="73">
        <v>35851</v>
      </c>
      <c r="K2131" s="73">
        <v>65985</v>
      </c>
      <c r="L2131" s="73">
        <v>20970</v>
      </c>
      <c r="M2131" s="73">
        <v>57490.882253999996</v>
      </c>
      <c r="N2131" s="73">
        <v>566.91</v>
      </c>
      <c r="O2131" s="73">
        <v>355500</v>
      </c>
      <c r="P2131" s="73">
        <v>6417.7</v>
      </c>
      <c r="Q2131" s="73">
        <v>33240.050984000001</v>
      </c>
      <c r="R2131" s="73">
        <v>0</v>
      </c>
      <c r="S2131" s="73">
        <v>0</v>
      </c>
      <c r="T2131" s="73">
        <v>0</v>
      </c>
      <c r="U2131" s="73">
        <v>0</v>
      </c>
      <c r="V2131" s="73">
        <v>61800</v>
      </c>
      <c r="W2131" s="73">
        <v>65115</v>
      </c>
      <c r="X2131" s="73">
        <v>2.2000000000000002</v>
      </c>
      <c r="Y2131" s="73">
        <v>63829.545453999999</v>
      </c>
      <c r="Z2131" s="73">
        <v>606</v>
      </c>
      <c r="AA2131" s="73">
        <v>65650</v>
      </c>
      <c r="AB2131" s="73">
        <v>707</v>
      </c>
      <c r="AC2131" s="73">
        <v>12067.13437</v>
      </c>
      <c r="AD2131" s="75">
        <f t="shared" si="99"/>
        <v>1205583800.86638</v>
      </c>
      <c r="AE2131" s="74">
        <f t="shared" si="100"/>
        <v>20970</v>
      </c>
      <c r="AF2131" s="75">
        <f t="shared" si="101"/>
        <v>57490.882253999996</v>
      </c>
    </row>
    <row r="2132" spans="1:32">
      <c r="A2132" s="69" t="s">
        <v>6623</v>
      </c>
      <c r="B2132" s="71" t="s">
        <v>6624</v>
      </c>
      <c r="C2132" s="71"/>
      <c r="D2132" s="72" t="s">
        <v>1219</v>
      </c>
      <c r="E2132" s="71" t="s">
        <v>3885</v>
      </c>
      <c r="F2132" s="71" t="s">
        <v>3886</v>
      </c>
      <c r="G2132" s="71"/>
      <c r="H2132" s="71" t="s">
        <v>1237</v>
      </c>
      <c r="I2132" s="71" t="s">
        <v>1215</v>
      </c>
      <c r="J2132" s="73">
        <v>345</v>
      </c>
      <c r="K2132" s="73">
        <v>29816</v>
      </c>
      <c r="L2132" s="73">
        <v>97903.833339999997</v>
      </c>
      <c r="M2132" s="73">
        <v>12259.083791999999</v>
      </c>
      <c r="N2132" s="73">
        <v>255</v>
      </c>
      <c r="O2132" s="73">
        <v>29029.189450000002</v>
      </c>
      <c r="P2132" s="73">
        <v>22819</v>
      </c>
      <c r="Q2132" s="73">
        <v>5372.9979670000002</v>
      </c>
      <c r="R2132" s="73">
        <v>4437</v>
      </c>
      <c r="S2132" s="73">
        <v>8592</v>
      </c>
      <c r="T2132" s="73">
        <v>957</v>
      </c>
      <c r="U2132" s="73">
        <v>5028.4263289999999</v>
      </c>
      <c r="V2132" s="73">
        <v>207</v>
      </c>
      <c r="W2132" s="73">
        <v>49272</v>
      </c>
      <c r="X2132" s="73">
        <v>4564.6000000000004</v>
      </c>
      <c r="Y2132" s="73">
        <v>771.16504799999996</v>
      </c>
      <c r="Z2132" s="73">
        <v>211</v>
      </c>
      <c r="AA2132" s="73">
        <v>49272</v>
      </c>
      <c r="AB2132" s="73">
        <v>3101.6</v>
      </c>
      <c r="AC2132" s="73">
        <v>1122.9668549999999</v>
      </c>
      <c r="AD2132" s="75">
        <f t="shared" si="99"/>
        <v>1205023500.4699163</v>
      </c>
      <c r="AE2132" s="74">
        <f t="shared" si="100"/>
        <v>98860.833339999997</v>
      </c>
      <c r="AF2132" s="75">
        <f t="shared" si="101"/>
        <v>12189.089043237438</v>
      </c>
    </row>
    <row r="2133" spans="1:32">
      <c r="A2133" s="69" t="s">
        <v>6625</v>
      </c>
      <c r="B2133" s="71" t="s">
        <v>6626</v>
      </c>
      <c r="C2133" s="71"/>
      <c r="D2133" s="72" t="s">
        <v>1215</v>
      </c>
      <c r="E2133" s="71" t="s">
        <v>4639</v>
      </c>
      <c r="F2133" s="71" t="s">
        <v>4640</v>
      </c>
      <c r="G2133" s="71"/>
      <c r="H2133" s="71" t="s">
        <v>1237</v>
      </c>
      <c r="I2133" s="71" t="s">
        <v>1215</v>
      </c>
      <c r="J2133" s="73">
        <v>0</v>
      </c>
      <c r="K2133" s="73">
        <v>0</v>
      </c>
      <c r="L2133" s="73">
        <v>0</v>
      </c>
      <c r="M2133" s="73">
        <v>0</v>
      </c>
      <c r="N2133" s="73">
        <v>0</v>
      </c>
      <c r="O2133" s="73">
        <v>0</v>
      </c>
      <c r="P2133" s="73">
        <v>0</v>
      </c>
      <c r="Q2133" s="73">
        <v>0</v>
      </c>
      <c r="R2133" s="73">
        <v>7946400</v>
      </c>
      <c r="S2133" s="73">
        <v>8484336</v>
      </c>
      <c r="T2133" s="73">
        <v>146</v>
      </c>
      <c r="U2133" s="73">
        <v>8247614.7945189998</v>
      </c>
      <c r="V2133" s="73">
        <v>99283</v>
      </c>
      <c r="W2133" s="73">
        <v>14084952</v>
      </c>
      <c r="X2133" s="73">
        <v>3128</v>
      </c>
      <c r="Y2133" s="73">
        <v>184801.62467700001</v>
      </c>
      <c r="Z2133" s="73">
        <v>97476</v>
      </c>
      <c r="AA2133" s="73">
        <v>9694608</v>
      </c>
      <c r="AB2133" s="73">
        <v>1428</v>
      </c>
      <c r="AC2133" s="73">
        <v>351057.84313699999</v>
      </c>
      <c r="AD2133" s="75">
        <f t="shared" si="99"/>
        <v>1204151759.999774</v>
      </c>
      <c r="AE2133" s="74">
        <f t="shared" si="100"/>
        <v>146</v>
      </c>
      <c r="AF2133" s="75">
        <f t="shared" si="101"/>
        <v>8247614.7945189998</v>
      </c>
    </row>
    <row r="2134" spans="1:32">
      <c r="A2134" s="69" t="s">
        <v>6627</v>
      </c>
      <c r="B2134" s="71" t="s">
        <v>6628</v>
      </c>
      <c r="C2134" s="71"/>
      <c r="D2134" s="72" t="s">
        <v>1219</v>
      </c>
      <c r="E2134" s="71" t="s">
        <v>2181</v>
      </c>
      <c r="F2134" s="71" t="s">
        <v>2182</v>
      </c>
      <c r="G2134" s="71"/>
      <c r="H2134" s="71" t="s">
        <v>1611</v>
      </c>
      <c r="I2134" s="71" t="s">
        <v>1215</v>
      </c>
      <c r="J2134" s="73">
        <v>3694</v>
      </c>
      <c r="K2134" s="73">
        <v>4560</v>
      </c>
      <c r="L2134" s="73">
        <v>273081</v>
      </c>
      <c r="M2134" s="73">
        <v>4408.10509</v>
      </c>
      <c r="N2134" s="73">
        <v>4031</v>
      </c>
      <c r="O2134" s="73">
        <v>1977295</v>
      </c>
      <c r="P2134" s="73">
        <v>19186</v>
      </c>
      <c r="Q2134" s="73">
        <v>4817.287131</v>
      </c>
      <c r="R2134" s="73">
        <v>0</v>
      </c>
      <c r="S2134" s="73">
        <v>0</v>
      </c>
      <c r="T2134" s="73">
        <v>0</v>
      </c>
      <c r="U2134" s="73">
        <v>0</v>
      </c>
      <c r="V2134" s="73">
        <v>0</v>
      </c>
      <c r="W2134" s="73">
        <v>0</v>
      </c>
      <c r="X2134" s="73">
        <v>0</v>
      </c>
      <c r="Y2134" s="73">
        <v>0</v>
      </c>
      <c r="Z2134" s="73">
        <v>6120</v>
      </c>
      <c r="AA2134" s="73">
        <v>6158</v>
      </c>
      <c r="AB2134" s="73">
        <v>36</v>
      </c>
      <c r="AC2134" s="73">
        <v>6145.3333329999996</v>
      </c>
      <c r="AD2134" s="75">
        <f t="shared" si="99"/>
        <v>1203769746.0822899</v>
      </c>
      <c r="AE2134" s="74">
        <f t="shared" si="100"/>
        <v>273081</v>
      </c>
      <c r="AF2134" s="75">
        <f t="shared" si="101"/>
        <v>4408.10509</v>
      </c>
    </row>
    <row r="2135" spans="1:32">
      <c r="A2135" s="69" t="s">
        <v>6629</v>
      </c>
      <c r="B2135" s="71" t="s">
        <v>6630</v>
      </c>
      <c r="C2135" s="71"/>
      <c r="D2135" s="72" t="s">
        <v>1219</v>
      </c>
      <c r="E2135" s="71" t="s">
        <v>2230</v>
      </c>
      <c r="F2135" s="71" t="s">
        <v>2231</v>
      </c>
      <c r="G2135" s="71"/>
      <c r="H2135" s="71" t="s">
        <v>1621</v>
      </c>
      <c r="I2135" s="71" t="s">
        <v>1215</v>
      </c>
      <c r="J2135" s="73">
        <v>8500</v>
      </c>
      <c r="K2135" s="73">
        <v>37842</v>
      </c>
      <c r="L2135" s="73">
        <v>43347</v>
      </c>
      <c r="M2135" s="73">
        <v>27746.57286</v>
      </c>
      <c r="N2135" s="73">
        <v>0</v>
      </c>
      <c r="O2135" s="73">
        <v>70932</v>
      </c>
      <c r="P2135" s="73">
        <v>4719</v>
      </c>
      <c r="Q2135" s="73">
        <v>27933.192442</v>
      </c>
      <c r="R2135" s="73">
        <v>0</v>
      </c>
      <c r="S2135" s="73">
        <v>0</v>
      </c>
      <c r="T2135" s="73">
        <v>0</v>
      </c>
      <c r="U2135" s="73">
        <v>0</v>
      </c>
      <c r="V2135" s="73">
        <v>9444</v>
      </c>
      <c r="W2135" s="73">
        <v>47303</v>
      </c>
      <c r="X2135" s="73">
        <v>1613</v>
      </c>
      <c r="Y2135" s="73">
        <v>12667.686913</v>
      </c>
      <c r="Z2135" s="73">
        <v>1812</v>
      </c>
      <c r="AA2135" s="73">
        <v>628560</v>
      </c>
      <c r="AB2135" s="73">
        <v>2269.3000000000002</v>
      </c>
      <c r="AC2135" s="73">
        <v>25371.228220000001</v>
      </c>
      <c r="AD2135" s="75">
        <f t="shared" si="99"/>
        <v>1202730693.7624199</v>
      </c>
      <c r="AE2135" s="74">
        <f t="shared" si="100"/>
        <v>43347</v>
      </c>
      <c r="AF2135" s="75">
        <f t="shared" si="101"/>
        <v>27746.57286</v>
      </c>
    </row>
    <row r="2136" spans="1:32">
      <c r="A2136" s="69" t="s">
        <v>6631</v>
      </c>
      <c r="B2136" s="71" t="s">
        <v>6632</v>
      </c>
      <c r="C2136" s="71"/>
      <c r="D2136" s="72" t="s">
        <v>1219</v>
      </c>
      <c r="E2136" s="71" t="s">
        <v>5430</v>
      </c>
      <c r="F2136" s="71" t="s">
        <v>5431</v>
      </c>
      <c r="G2136" s="71"/>
      <c r="H2136" s="71" t="s">
        <v>1237</v>
      </c>
      <c r="I2136" s="71" t="s">
        <v>1215</v>
      </c>
      <c r="J2136" s="73">
        <v>10000</v>
      </c>
      <c r="K2136" s="73">
        <v>26953</v>
      </c>
      <c r="L2136" s="73">
        <v>52295</v>
      </c>
      <c r="M2136" s="73">
        <v>22987.870748000001</v>
      </c>
      <c r="N2136" s="73">
        <v>0</v>
      </c>
      <c r="O2136" s="73">
        <v>213196</v>
      </c>
      <c r="P2136" s="73">
        <v>5442</v>
      </c>
      <c r="Q2136" s="73">
        <v>23549.894355</v>
      </c>
      <c r="R2136" s="73">
        <v>0</v>
      </c>
      <c r="S2136" s="73">
        <v>0</v>
      </c>
      <c r="T2136" s="73">
        <v>0</v>
      </c>
      <c r="U2136" s="73">
        <v>0</v>
      </c>
      <c r="V2136" s="73">
        <v>8661</v>
      </c>
      <c r="W2136" s="73">
        <v>28178</v>
      </c>
      <c r="X2136" s="73">
        <v>711</v>
      </c>
      <c r="Y2136" s="73">
        <v>15082.492402</v>
      </c>
      <c r="Z2136" s="73">
        <v>17488</v>
      </c>
      <c r="AA2136" s="73">
        <v>22900</v>
      </c>
      <c r="AB2136" s="73">
        <v>1675</v>
      </c>
      <c r="AC2136" s="73">
        <v>22316.056715999999</v>
      </c>
      <c r="AD2136" s="75">
        <f t="shared" si="99"/>
        <v>1202150700.76666</v>
      </c>
      <c r="AE2136" s="74">
        <f t="shared" si="100"/>
        <v>52295</v>
      </c>
      <c r="AF2136" s="75">
        <f t="shared" si="101"/>
        <v>22987.870748000001</v>
      </c>
    </row>
    <row r="2137" spans="1:32">
      <c r="A2137" s="69" t="s">
        <v>6633</v>
      </c>
      <c r="B2137" s="71" t="s">
        <v>6634</v>
      </c>
      <c r="C2137" s="71"/>
      <c r="D2137" s="72" t="s">
        <v>1219</v>
      </c>
      <c r="E2137" s="71" t="s">
        <v>3756</v>
      </c>
      <c r="F2137" s="71" t="s">
        <v>3757</v>
      </c>
      <c r="G2137" s="71"/>
      <c r="H2137" s="71" t="s">
        <v>1237</v>
      </c>
      <c r="I2137" s="71" t="s">
        <v>1215</v>
      </c>
      <c r="J2137" s="73">
        <v>1862</v>
      </c>
      <c r="K2137" s="73">
        <v>61600</v>
      </c>
      <c r="L2137" s="73">
        <v>21323</v>
      </c>
      <c r="M2137" s="73">
        <v>54309.761332000002</v>
      </c>
      <c r="N2137" s="73">
        <v>591</v>
      </c>
      <c r="O2137" s="73">
        <v>68070</v>
      </c>
      <c r="P2137" s="73">
        <v>2222</v>
      </c>
      <c r="Q2137" s="73">
        <v>24305.367936999999</v>
      </c>
      <c r="R2137" s="73">
        <v>4500</v>
      </c>
      <c r="S2137" s="73">
        <v>40725</v>
      </c>
      <c r="T2137" s="73">
        <v>4196</v>
      </c>
      <c r="U2137" s="73">
        <v>10486.743082999999</v>
      </c>
      <c r="V2137" s="73">
        <v>150</v>
      </c>
      <c r="W2137" s="73">
        <v>65853</v>
      </c>
      <c r="X2137" s="73">
        <v>2483.48</v>
      </c>
      <c r="Y2137" s="73">
        <v>6269.2573300000004</v>
      </c>
      <c r="Z2137" s="73">
        <v>150</v>
      </c>
      <c r="AA2137" s="73">
        <v>61600</v>
      </c>
      <c r="AB2137" s="73">
        <v>2169</v>
      </c>
      <c r="AC2137" s="73">
        <v>50269.489163999999</v>
      </c>
      <c r="AD2137" s="75">
        <f t="shared" si="99"/>
        <v>1202049414.8585041</v>
      </c>
      <c r="AE2137" s="74">
        <f t="shared" si="100"/>
        <v>25519</v>
      </c>
      <c r="AF2137" s="75">
        <f t="shared" si="101"/>
        <v>47104.09557030072</v>
      </c>
    </row>
    <row r="2138" spans="1:32">
      <c r="A2138" s="69" t="s">
        <v>6635</v>
      </c>
      <c r="B2138" s="71" t="s">
        <v>5524</v>
      </c>
      <c r="C2138" s="71"/>
      <c r="D2138" s="72" t="s">
        <v>1215</v>
      </c>
      <c r="E2138" s="71" t="s">
        <v>5525</v>
      </c>
      <c r="F2138" s="71" t="s">
        <v>5526</v>
      </c>
      <c r="G2138" s="71"/>
      <c r="H2138" s="71" t="s">
        <v>1237</v>
      </c>
      <c r="I2138" s="71" t="s">
        <v>1215</v>
      </c>
      <c r="J2138" s="73">
        <v>65361</v>
      </c>
      <c r="K2138" s="73">
        <v>68629</v>
      </c>
      <c r="L2138" s="73">
        <v>17150</v>
      </c>
      <c r="M2138" s="73">
        <v>68118.102849999996</v>
      </c>
      <c r="N2138" s="73">
        <v>30894</v>
      </c>
      <c r="O2138" s="73">
        <v>86757</v>
      </c>
      <c r="P2138" s="73">
        <v>798</v>
      </c>
      <c r="Q2138" s="73">
        <v>65067.065928999997</v>
      </c>
      <c r="R2138" s="73">
        <v>21414</v>
      </c>
      <c r="S2138" s="73">
        <v>39216</v>
      </c>
      <c r="T2138" s="73">
        <v>1084</v>
      </c>
      <c r="U2138" s="73">
        <v>31169.955716</v>
      </c>
      <c r="V2138" s="73">
        <v>3746</v>
      </c>
      <c r="W2138" s="73">
        <v>79548</v>
      </c>
      <c r="X2138" s="73">
        <v>716</v>
      </c>
      <c r="Y2138" s="73">
        <v>12734.272344000001</v>
      </c>
      <c r="Z2138" s="73">
        <v>2640</v>
      </c>
      <c r="AA2138" s="73">
        <v>68629</v>
      </c>
      <c r="AB2138" s="73">
        <v>3103</v>
      </c>
      <c r="AC2138" s="73">
        <v>45914.820491999999</v>
      </c>
      <c r="AD2138" s="75">
        <f t="shared" si="99"/>
        <v>1202013695.8736439</v>
      </c>
      <c r="AE2138" s="74">
        <f t="shared" si="100"/>
        <v>18234</v>
      </c>
      <c r="AF2138" s="75">
        <f t="shared" si="101"/>
        <v>65921.55840044115</v>
      </c>
    </row>
    <row r="2139" spans="1:32">
      <c r="A2139" s="69" t="s">
        <v>6636</v>
      </c>
      <c r="B2139" s="71" t="s">
        <v>6637</v>
      </c>
      <c r="C2139" s="71"/>
      <c r="D2139" s="72" t="s">
        <v>1219</v>
      </c>
      <c r="E2139" s="71" t="s">
        <v>6638</v>
      </c>
      <c r="F2139" s="71" t="s">
        <v>6583</v>
      </c>
      <c r="G2139" s="71"/>
      <c r="H2139" s="71" t="s">
        <v>1237</v>
      </c>
      <c r="I2139" s="71" t="s">
        <v>1215</v>
      </c>
      <c r="J2139" s="73">
        <v>3934</v>
      </c>
      <c r="K2139" s="73">
        <v>134324</v>
      </c>
      <c r="L2139" s="73">
        <v>6946</v>
      </c>
      <c r="M2139" s="73">
        <v>114937.91102499999</v>
      </c>
      <c r="N2139" s="73">
        <v>91087</v>
      </c>
      <c r="O2139" s="73">
        <v>1161000</v>
      </c>
      <c r="P2139" s="73">
        <v>914</v>
      </c>
      <c r="Q2139" s="73">
        <v>118067.193941</v>
      </c>
      <c r="R2139" s="73">
        <v>4718</v>
      </c>
      <c r="S2139" s="73">
        <v>89565</v>
      </c>
      <c r="T2139" s="73">
        <v>6204</v>
      </c>
      <c r="U2139" s="73">
        <v>64798.052217999997</v>
      </c>
      <c r="V2139" s="73">
        <v>548</v>
      </c>
      <c r="W2139" s="73">
        <v>132790</v>
      </c>
      <c r="X2139" s="73">
        <v>6530.4928</v>
      </c>
      <c r="Y2139" s="73">
        <v>8862.1744650000001</v>
      </c>
      <c r="Z2139" s="73">
        <v>235</v>
      </c>
      <c r="AA2139" s="73">
        <v>125627.11</v>
      </c>
      <c r="AB2139" s="73">
        <v>5045</v>
      </c>
      <c r="AC2139" s="73">
        <v>24494.327077000002</v>
      </c>
      <c r="AD2139" s="75">
        <f t="shared" si="99"/>
        <v>1200365845.9401219</v>
      </c>
      <c r="AE2139" s="74">
        <f t="shared" si="100"/>
        <v>13150</v>
      </c>
      <c r="AF2139" s="75">
        <f t="shared" si="101"/>
        <v>91282.573835750707</v>
      </c>
    </row>
    <row r="2140" spans="1:32">
      <c r="A2140" s="69" t="s">
        <v>6639</v>
      </c>
      <c r="B2140" s="71" t="s">
        <v>6640</v>
      </c>
      <c r="C2140" s="71"/>
      <c r="D2140" s="72" t="s">
        <v>1219</v>
      </c>
      <c r="E2140" s="71" t="s">
        <v>4256</v>
      </c>
      <c r="F2140" s="71" t="s">
        <v>4257</v>
      </c>
      <c r="G2140" s="71"/>
      <c r="H2140" s="71" t="s">
        <v>1237</v>
      </c>
      <c r="I2140" s="71" t="s">
        <v>1215</v>
      </c>
      <c r="J2140" s="73">
        <v>10920</v>
      </c>
      <c r="K2140" s="73">
        <v>16856</v>
      </c>
      <c r="L2140" s="73">
        <v>82545</v>
      </c>
      <c r="M2140" s="73">
        <v>14540.732054</v>
      </c>
      <c r="N2140" s="73">
        <v>0</v>
      </c>
      <c r="O2140" s="73">
        <v>165910</v>
      </c>
      <c r="P2140" s="73">
        <v>10743</v>
      </c>
      <c r="Q2140" s="73">
        <v>12817.999943999999</v>
      </c>
      <c r="R2140" s="73">
        <v>0</v>
      </c>
      <c r="S2140" s="73">
        <v>0</v>
      </c>
      <c r="T2140" s="73">
        <v>0</v>
      </c>
      <c r="U2140" s="73">
        <v>0</v>
      </c>
      <c r="V2140" s="73">
        <v>509</v>
      </c>
      <c r="W2140" s="73">
        <v>17712</v>
      </c>
      <c r="X2140" s="73">
        <v>6156</v>
      </c>
      <c r="Y2140" s="73">
        <v>1002.30081</v>
      </c>
      <c r="Z2140" s="73">
        <v>482</v>
      </c>
      <c r="AA2140" s="73">
        <v>17590</v>
      </c>
      <c r="AB2140" s="73">
        <v>12024</v>
      </c>
      <c r="AC2140" s="73">
        <v>3126.705363</v>
      </c>
      <c r="AD2140" s="75">
        <f t="shared" si="99"/>
        <v>1200264727.3974299</v>
      </c>
      <c r="AE2140" s="74">
        <f t="shared" si="100"/>
        <v>82545</v>
      </c>
      <c r="AF2140" s="75">
        <f t="shared" si="101"/>
        <v>14540.732054</v>
      </c>
    </row>
    <row r="2141" spans="1:32">
      <c r="A2141" s="69" t="s">
        <v>6641</v>
      </c>
      <c r="B2141" s="71" t="s">
        <v>6642</v>
      </c>
      <c r="C2141" s="71"/>
      <c r="D2141" s="72" t="s">
        <v>1215</v>
      </c>
      <c r="E2141" s="71" t="s">
        <v>1742</v>
      </c>
      <c r="F2141" s="71" t="s">
        <v>1743</v>
      </c>
      <c r="G2141" s="71"/>
      <c r="H2141" s="71" t="s">
        <v>1237</v>
      </c>
      <c r="I2141" s="71" t="s">
        <v>1215</v>
      </c>
      <c r="J2141" s="73">
        <v>0</v>
      </c>
      <c r="K2141" s="73">
        <v>16130</v>
      </c>
      <c r="L2141" s="73">
        <v>40479</v>
      </c>
      <c r="M2141" s="73">
        <v>13955.692008</v>
      </c>
      <c r="N2141" s="73">
        <v>299</v>
      </c>
      <c r="O2141" s="73">
        <v>17430</v>
      </c>
      <c r="P2141" s="73">
        <v>9709.2666700000009</v>
      </c>
      <c r="Q2141" s="73">
        <v>6617.4950319999998</v>
      </c>
      <c r="R2141" s="73">
        <v>8010</v>
      </c>
      <c r="S2141" s="73">
        <v>15129</v>
      </c>
      <c r="T2141" s="73">
        <v>49668</v>
      </c>
      <c r="U2141" s="73">
        <v>12782.164488</v>
      </c>
      <c r="V2141" s="73">
        <v>113</v>
      </c>
      <c r="W2141" s="73">
        <v>16314</v>
      </c>
      <c r="X2141" s="73">
        <v>307767.68805</v>
      </c>
      <c r="Y2141" s="73">
        <v>891.99650599999995</v>
      </c>
      <c r="Z2141" s="73">
        <v>113</v>
      </c>
      <c r="AA2141" s="73">
        <v>44450</v>
      </c>
      <c r="AB2141" s="73">
        <v>589762.33299999998</v>
      </c>
      <c r="AC2141" s="73">
        <v>792.80869700000005</v>
      </c>
      <c r="AD2141" s="75">
        <f t="shared" si="99"/>
        <v>1199777002.581816</v>
      </c>
      <c r="AE2141" s="74">
        <f t="shared" si="100"/>
        <v>90147</v>
      </c>
      <c r="AF2141" s="75">
        <f t="shared" si="101"/>
        <v>13309.117359222337</v>
      </c>
    </row>
    <row r="2142" spans="1:32">
      <c r="A2142" s="69" t="s">
        <v>6643</v>
      </c>
      <c r="B2142" s="71" t="s">
        <v>6644</v>
      </c>
      <c r="C2142" s="71"/>
      <c r="D2142" s="72" t="s">
        <v>1215</v>
      </c>
      <c r="E2142" s="71" t="s">
        <v>6645</v>
      </c>
      <c r="F2142" s="71" t="s">
        <v>6646</v>
      </c>
      <c r="G2142" s="71"/>
      <c r="H2142" s="71" t="s">
        <v>1237</v>
      </c>
      <c r="I2142" s="71" t="s">
        <v>1215</v>
      </c>
      <c r="J2142" s="73">
        <v>16200</v>
      </c>
      <c r="K2142" s="73">
        <v>46745</v>
      </c>
      <c r="L2142" s="73">
        <v>33208</v>
      </c>
      <c r="M2142" s="73">
        <v>33376.77764</v>
      </c>
      <c r="N2142" s="73">
        <v>7102</v>
      </c>
      <c r="O2142" s="73">
        <v>95198</v>
      </c>
      <c r="P2142" s="73">
        <v>1869</v>
      </c>
      <c r="Q2142" s="73">
        <v>30124.062652000001</v>
      </c>
      <c r="R2142" s="73">
        <v>16200</v>
      </c>
      <c r="S2142" s="73">
        <v>41371</v>
      </c>
      <c r="T2142" s="73">
        <v>4363</v>
      </c>
      <c r="U2142" s="73">
        <v>20945.097863999999</v>
      </c>
      <c r="V2142" s="73">
        <v>3434</v>
      </c>
      <c r="W2142" s="73">
        <v>96000</v>
      </c>
      <c r="X2142" s="73">
        <v>55248.4</v>
      </c>
      <c r="Y2142" s="73">
        <v>11327.585294</v>
      </c>
      <c r="Z2142" s="73">
        <v>1622</v>
      </c>
      <c r="AA2142" s="73">
        <v>46750</v>
      </c>
      <c r="AB2142" s="73">
        <v>33637</v>
      </c>
      <c r="AC2142" s="73">
        <v>10472.577764</v>
      </c>
      <c r="AD2142" s="75">
        <f t="shared" si="99"/>
        <v>1199759493.8497522</v>
      </c>
      <c r="AE2142" s="74">
        <f t="shared" si="100"/>
        <v>37571</v>
      </c>
      <c r="AF2142" s="75">
        <f t="shared" si="101"/>
        <v>31933.126449914886</v>
      </c>
    </row>
    <row r="2143" spans="1:32">
      <c r="A2143" s="69" t="s">
        <v>6647</v>
      </c>
      <c r="B2143" s="71" t="s">
        <v>6648</v>
      </c>
      <c r="C2143" s="71"/>
      <c r="D2143" s="72" t="s">
        <v>1219</v>
      </c>
      <c r="E2143" s="71" t="s">
        <v>2519</v>
      </c>
      <c r="F2143" s="71" t="s">
        <v>2520</v>
      </c>
      <c r="G2143" s="71"/>
      <c r="H2143" s="71" t="s">
        <v>1237</v>
      </c>
      <c r="I2143" s="71" t="s">
        <v>1215</v>
      </c>
      <c r="J2143" s="73">
        <v>14000</v>
      </c>
      <c r="K2143" s="73">
        <v>36061</v>
      </c>
      <c r="L2143" s="73">
        <v>39802</v>
      </c>
      <c r="M2143" s="73">
        <v>30129.694406999999</v>
      </c>
      <c r="N2143" s="73">
        <v>1117</v>
      </c>
      <c r="O2143" s="73">
        <v>134928</v>
      </c>
      <c r="P2143" s="73">
        <v>4497</v>
      </c>
      <c r="Q2143" s="73">
        <v>24898.766005000001</v>
      </c>
      <c r="R2143" s="73">
        <v>0</v>
      </c>
      <c r="S2143" s="73">
        <v>0</v>
      </c>
      <c r="T2143" s="73">
        <v>0</v>
      </c>
      <c r="U2143" s="73">
        <v>0</v>
      </c>
      <c r="V2143" s="73">
        <v>1554</v>
      </c>
      <c r="W2143" s="73">
        <v>42750</v>
      </c>
      <c r="X2143" s="73">
        <v>12640.65</v>
      </c>
      <c r="Y2143" s="73">
        <v>9683.7101949999997</v>
      </c>
      <c r="Z2143" s="73">
        <v>60</v>
      </c>
      <c r="AA2143" s="73">
        <v>45000</v>
      </c>
      <c r="AB2143" s="73">
        <v>26095</v>
      </c>
      <c r="AC2143" s="73">
        <v>4116.9095969999998</v>
      </c>
      <c r="AD2143" s="75">
        <f t="shared" si="99"/>
        <v>1199222096.7874141</v>
      </c>
      <c r="AE2143" s="74">
        <f t="shared" si="100"/>
        <v>39802</v>
      </c>
      <c r="AF2143" s="75">
        <f t="shared" si="101"/>
        <v>30129.694407000003</v>
      </c>
    </row>
    <row r="2144" spans="1:32">
      <c r="A2144" s="69" t="s">
        <v>6649</v>
      </c>
      <c r="B2144" s="71" t="s">
        <v>6650</v>
      </c>
      <c r="C2144" s="71"/>
      <c r="D2144" s="72" t="s">
        <v>1219</v>
      </c>
      <c r="E2144" s="71" t="s">
        <v>5848</v>
      </c>
      <c r="F2144" s="71" t="s">
        <v>5849</v>
      </c>
      <c r="G2144" s="71"/>
      <c r="H2144" s="71" t="s">
        <v>1237</v>
      </c>
      <c r="I2144" s="71" t="s">
        <v>1215</v>
      </c>
      <c r="J2144" s="73">
        <v>27546</v>
      </c>
      <c r="K2144" s="73">
        <v>52597</v>
      </c>
      <c r="L2144" s="73">
        <v>26069</v>
      </c>
      <c r="M2144" s="73">
        <v>44627.779274</v>
      </c>
      <c r="N2144" s="73">
        <v>3781</v>
      </c>
      <c r="O2144" s="73">
        <v>57358.39</v>
      </c>
      <c r="P2144" s="73">
        <v>380</v>
      </c>
      <c r="Q2144" s="73">
        <v>45101.171963000001</v>
      </c>
      <c r="R2144" s="73">
        <v>2290</v>
      </c>
      <c r="S2144" s="73">
        <v>36494</v>
      </c>
      <c r="T2144" s="73">
        <v>1229</v>
      </c>
      <c r="U2144" s="73">
        <v>28785.148084</v>
      </c>
      <c r="V2144" s="73">
        <v>2885</v>
      </c>
      <c r="W2144" s="73">
        <v>56350</v>
      </c>
      <c r="X2144" s="73">
        <v>575</v>
      </c>
      <c r="Y2144" s="73">
        <v>16294.469755</v>
      </c>
      <c r="Z2144" s="73">
        <v>2026</v>
      </c>
      <c r="AA2144" s="73">
        <v>50952</v>
      </c>
      <c r="AB2144" s="73">
        <v>6026</v>
      </c>
      <c r="AC2144" s="73">
        <v>24991.394123999999</v>
      </c>
      <c r="AD2144" s="75">
        <f t="shared" si="99"/>
        <v>1198778524.889142</v>
      </c>
      <c r="AE2144" s="74">
        <f t="shared" si="100"/>
        <v>27298</v>
      </c>
      <c r="AF2144" s="75">
        <f t="shared" si="101"/>
        <v>43914.518458830025</v>
      </c>
    </row>
    <row r="2145" spans="1:32">
      <c r="A2145" s="69" t="s">
        <v>6651</v>
      </c>
      <c r="B2145" s="71" t="s">
        <v>2594</v>
      </c>
      <c r="C2145" s="71"/>
      <c r="D2145" s="72" t="s">
        <v>1215</v>
      </c>
      <c r="E2145" s="71" t="s">
        <v>2595</v>
      </c>
      <c r="F2145" s="71" t="s">
        <v>2596</v>
      </c>
      <c r="G2145" s="71"/>
      <c r="H2145" s="71" t="s">
        <v>1237</v>
      </c>
      <c r="I2145" s="71" t="s">
        <v>1215</v>
      </c>
      <c r="J2145" s="73">
        <v>200000</v>
      </c>
      <c r="K2145" s="73">
        <v>633160</v>
      </c>
      <c r="L2145" s="73">
        <v>4019</v>
      </c>
      <c r="M2145" s="73">
        <v>262652.749434</v>
      </c>
      <c r="N2145" s="73">
        <v>2000</v>
      </c>
      <c r="O2145" s="73">
        <v>412156</v>
      </c>
      <c r="P2145" s="73">
        <v>19863</v>
      </c>
      <c r="Q2145" s="73">
        <v>5872.6330070000004</v>
      </c>
      <c r="R2145" s="73">
        <v>170000</v>
      </c>
      <c r="S2145" s="73">
        <v>316580</v>
      </c>
      <c r="T2145" s="73">
        <v>547</v>
      </c>
      <c r="U2145" s="73">
        <v>259556.56307</v>
      </c>
      <c r="V2145" s="73">
        <v>2217</v>
      </c>
      <c r="W2145" s="73">
        <v>381200</v>
      </c>
      <c r="X2145" s="73">
        <v>32740.48</v>
      </c>
      <c r="Y2145" s="73">
        <v>27720.119676999999</v>
      </c>
      <c r="Z2145" s="73">
        <v>1848</v>
      </c>
      <c r="AA2145" s="73">
        <v>354500</v>
      </c>
      <c r="AB2145" s="73">
        <v>233741.49</v>
      </c>
      <c r="AC2145" s="73">
        <v>3211.8990720000002</v>
      </c>
      <c r="AD2145" s="75">
        <f t="shared" si="99"/>
        <v>1197578839.9745359</v>
      </c>
      <c r="AE2145" s="74">
        <f t="shared" si="100"/>
        <v>4566</v>
      </c>
      <c r="AF2145" s="75">
        <f t="shared" si="101"/>
        <v>262281.8309186456</v>
      </c>
    </row>
    <row r="2146" spans="1:32">
      <c r="A2146" s="69" t="s">
        <v>6652</v>
      </c>
      <c r="B2146" s="71" t="s">
        <v>6653</v>
      </c>
      <c r="C2146" s="71"/>
      <c r="D2146" s="72" t="s">
        <v>1219</v>
      </c>
      <c r="E2146" s="71" t="s">
        <v>3923</v>
      </c>
      <c r="F2146" s="71" t="s">
        <v>3924</v>
      </c>
      <c r="G2146" s="71"/>
      <c r="H2146" s="71" t="s">
        <v>1794</v>
      </c>
      <c r="I2146" s="71" t="s">
        <v>1215</v>
      </c>
      <c r="J2146" s="73">
        <v>22426</v>
      </c>
      <c r="K2146" s="73">
        <v>32330</v>
      </c>
      <c r="L2146" s="73">
        <v>41393</v>
      </c>
      <c r="M2146" s="73">
        <v>28746.262019999998</v>
      </c>
      <c r="N2146" s="73">
        <v>22644</v>
      </c>
      <c r="O2146" s="73">
        <v>135672</v>
      </c>
      <c r="P2146" s="73">
        <v>4109</v>
      </c>
      <c r="Q2146" s="73">
        <v>29483.704551999999</v>
      </c>
      <c r="R2146" s="73">
        <v>21043</v>
      </c>
      <c r="S2146" s="73">
        <v>27056</v>
      </c>
      <c r="T2146" s="73">
        <v>298</v>
      </c>
      <c r="U2146" s="73">
        <v>24300.191269999999</v>
      </c>
      <c r="V2146" s="73">
        <v>18000</v>
      </c>
      <c r="W2146" s="73">
        <v>37178</v>
      </c>
      <c r="X2146" s="73">
        <v>202</v>
      </c>
      <c r="Y2146" s="73">
        <v>26620.078463999998</v>
      </c>
      <c r="Z2146" s="73">
        <v>4320</v>
      </c>
      <c r="AA2146" s="73">
        <v>861320</v>
      </c>
      <c r="AB2146" s="73">
        <v>925.8</v>
      </c>
      <c r="AC2146" s="73">
        <v>32475.922445</v>
      </c>
      <c r="AD2146" s="75">
        <f t="shared" si="99"/>
        <v>1197135480.79232</v>
      </c>
      <c r="AE2146" s="74">
        <f t="shared" si="100"/>
        <v>41691</v>
      </c>
      <c r="AF2146" s="75">
        <f t="shared" si="101"/>
        <v>28714.482281363365</v>
      </c>
    </row>
    <row r="2147" spans="1:32">
      <c r="A2147" s="69" t="s">
        <v>6654</v>
      </c>
      <c r="B2147" s="71" t="s">
        <v>6655</v>
      </c>
      <c r="C2147" s="71"/>
      <c r="D2147" s="72" t="s">
        <v>1219</v>
      </c>
      <c r="E2147" s="71" t="s">
        <v>3336</v>
      </c>
      <c r="F2147" s="71" t="s">
        <v>3337</v>
      </c>
      <c r="G2147" s="71"/>
      <c r="H2147" s="71" t="s">
        <v>4949</v>
      </c>
      <c r="I2147" s="71" t="s">
        <v>1215</v>
      </c>
      <c r="J2147" s="73">
        <v>3541</v>
      </c>
      <c r="K2147" s="73">
        <v>87325</v>
      </c>
      <c r="L2147" s="73">
        <v>24058.400000000001</v>
      </c>
      <c r="M2147" s="73">
        <v>33367.626274000002</v>
      </c>
      <c r="N2147" s="73">
        <v>9</v>
      </c>
      <c r="O2147" s="73">
        <v>152775</v>
      </c>
      <c r="P2147" s="73">
        <v>30648.639999999999</v>
      </c>
      <c r="Q2147" s="73">
        <v>5334.9073840000001</v>
      </c>
      <c r="R2147" s="73">
        <v>1813</v>
      </c>
      <c r="S2147" s="73">
        <v>60000</v>
      </c>
      <c r="T2147" s="73">
        <v>11916</v>
      </c>
      <c r="U2147" s="73">
        <v>32882.267032999996</v>
      </c>
      <c r="V2147" s="73">
        <v>34</v>
      </c>
      <c r="W2147" s="73">
        <v>142925</v>
      </c>
      <c r="X2147" s="73">
        <v>36594.559999999998</v>
      </c>
      <c r="Y2147" s="73">
        <v>3109.6019780000001</v>
      </c>
      <c r="Z2147" s="73">
        <v>0</v>
      </c>
      <c r="AA2147" s="73">
        <v>277000</v>
      </c>
      <c r="AB2147" s="73">
        <v>50976</v>
      </c>
      <c r="AC2147" s="73">
        <v>1902.758652</v>
      </c>
      <c r="AD2147" s="75">
        <f t="shared" si="99"/>
        <v>1194596793.9156296</v>
      </c>
      <c r="AE2147" s="74">
        <f t="shared" si="100"/>
        <v>35974.400000000001</v>
      </c>
      <c r="AF2147" s="75">
        <f t="shared" si="101"/>
        <v>33206.858041152307</v>
      </c>
    </row>
    <row r="2148" spans="1:32">
      <c r="A2148" s="69" t="s">
        <v>6656</v>
      </c>
      <c r="B2148" s="71" t="s">
        <v>6657</v>
      </c>
      <c r="C2148" s="71"/>
      <c r="D2148" s="72" t="s">
        <v>1219</v>
      </c>
      <c r="E2148" s="71" t="s">
        <v>4061</v>
      </c>
      <c r="F2148" s="71" t="s">
        <v>4062</v>
      </c>
      <c r="G2148" s="71"/>
      <c r="H2148" s="71" t="s">
        <v>1237</v>
      </c>
      <c r="I2148" s="71" t="s">
        <v>1215</v>
      </c>
      <c r="J2148" s="73">
        <v>6720</v>
      </c>
      <c r="K2148" s="73">
        <v>40883</v>
      </c>
      <c r="L2148" s="73">
        <v>28475</v>
      </c>
      <c r="M2148" s="73">
        <v>24162.152902000002</v>
      </c>
      <c r="N2148" s="73">
        <v>0</v>
      </c>
      <c r="O2148" s="73">
        <v>96039</v>
      </c>
      <c r="P2148" s="73">
        <v>5026</v>
      </c>
      <c r="Q2148" s="73">
        <v>26314.708222000001</v>
      </c>
      <c r="R2148" s="73">
        <v>4730</v>
      </c>
      <c r="S2148" s="73">
        <v>8800</v>
      </c>
      <c r="T2148" s="73">
        <v>85568</v>
      </c>
      <c r="U2148" s="73">
        <v>5920.0933690000002</v>
      </c>
      <c r="V2148" s="73">
        <v>83</v>
      </c>
      <c r="W2148" s="73">
        <v>948154</v>
      </c>
      <c r="X2148" s="73">
        <v>64736.1</v>
      </c>
      <c r="Y2148" s="73">
        <v>5434.2293360000003</v>
      </c>
      <c r="Z2148" s="73">
        <v>83</v>
      </c>
      <c r="AA2148" s="73">
        <v>854502</v>
      </c>
      <c r="AB2148" s="73">
        <v>1034433</v>
      </c>
      <c r="AC2148" s="73">
        <v>906.697946</v>
      </c>
      <c r="AD2148" s="75">
        <f t="shared" si="99"/>
        <v>1194587853.283042</v>
      </c>
      <c r="AE2148" s="74">
        <f t="shared" si="100"/>
        <v>114043</v>
      </c>
      <c r="AF2148" s="75">
        <f t="shared" si="101"/>
        <v>10474.889763361556</v>
      </c>
    </row>
    <row r="2149" spans="1:32">
      <c r="A2149" s="69" t="s">
        <v>6658</v>
      </c>
      <c r="B2149" s="71" t="s">
        <v>6659</v>
      </c>
      <c r="C2149" s="71"/>
      <c r="D2149" s="72" t="s">
        <v>1215</v>
      </c>
      <c r="E2149" s="71" t="s">
        <v>1281</v>
      </c>
      <c r="F2149" s="71" t="s">
        <v>1282</v>
      </c>
      <c r="G2149" s="71"/>
      <c r="H2149" s="71" t="s">
        <v>1237</v>
      </c>
      <c r="I2149" s="71" t="s">
        <v>1215</v>
      </c>
      <c r="J2149" s="73">
        <v>4600</v>
      </c>
      <c r="K2149" s="73">
        <v>38056</v>
      </c>
      <c r="L2149" s="73">
        <v>53565</v>
      </c>
      <c r="M2149" s="73">
        <v>22292.856337000001</v>
      </c>
      <c r="N2149" s="73">
        <v>2206</v>
      </c>
      <c r="O2149" s="73">
        <v>44450</v>
      </c>
      <c r="P2149" s="73">
        <v>2154</v>
      </c>
      <c r="Q2149" s="73">
        <v>29354.219882000001</v>
      </c>
      <c r="R2149" s="73">
        <v>0</v>
      </c>
      <c r="S2149" s="73">
        <v>0</v>
      </c>
      <c r="T2149" s="73">
        <v>0</v>
      </c>
      <c r="U2149" s="73">
        <v>0</v>
      </c>
      <c r="V2149" s="73">
        <v>244</v>
      </c>
      <c r="W2149" s="73">
        <v>47520</v>
      </c>
      <c r="X2149" s="73">
        <v>258262.05</v>
      </c>
      <c r="Y2149" s="73">
        <v>1043.1159580000001</v>
      </c>
      <c r="Z2149" s="73">
        <v>269</v>
      </c>
      <c r="AA2149" s="73">
        <v>34215</v>
      </c>
      <c r="AB2149" s="73">
        <v>5124</v>
      </c>
      <c r="AC2149" s="73">
        <v>1406.9664319999999</v>
      </c>
      <c r="AD2149" s="75">
        <f t="shared" si="99"/>
        <v>1194116849.6914051</v>
      </c>
      <c r="AE2149" s="74">
        <f t="shared" si="100"/>
        <v>53565</v>
      </c>
      <c r="AF2149" s="75">
        <f t="shared" si="101"/>
        <v>22292.856337000001</v>
      </c>
    </row>
    <row r="2150" spans="1:32">
      <c r="A2150" s="69" t="s">
        <v>6660</v>
      </c>
      <c r="B2150" s="71" t="s">
        <v>2764</v>
      </c>
      <c r="C2150" s="71"/>
      <c r="D2150" s="72" t="s">
        <v>1219</v>
      </c>
      <c r="E2150" s="71" t="s">
        <v>2765</v>
      </c>
      <c r="F2150" s="71" t="s">
        <v>2766</v>
      </c>
      <c r="G2150" s="71"/>
      <c r="H2150" s="71" t="s">
        <v>1237</v>
      </c>
      <c r="I2150" s="71" t="s">
        <v>1219</v>
      </c>
      <c r="J2150" s="73">
        <v>21380</v>
      </c>
      <c r="K2150" s="73">
        <v>25385</v>
      </c>
      <c r="L2150" s="73">
        <v>47977</v>
      </c>
      <c r="M2150" s="73">
        <v>24885.629526000001</v>
      </c>
      <c r="N2150" s="73">
        <v>19967</v>
      </c>
      <c r="O2150" s="73">
        <v>1847448</v>
      </c>
      <c r="P2150" s="73">
        <v>22258.33</v>
      </c>
      <c r="Q2150" s="73">
        <v>23633.020111000002</v>
      </c>
      <c r="R2150" s="73">
        <v>0</v>
      </c>
      <c r="S2150" s="73">
        <v>0</v>
      </c>
      <c r="T2150" s="73">
        <v>0</v>
      </c>
      <c r="U2150" s="73">
        <v>0</v>
      </c>
      <c r="V2150" s="73">
        <v>26400</v>
      </c>
      <c r="W2150" s="73">
        <v>26650</v>
      </c>
      <c r="X2150" s="73">
        <v>13</v>
      </c>
      <c r="Y2150" s="73">
        <v>26592.307691999998</v>
      </c>
      <c r="Z2150" s="73">
        <v>33</v>
      </c>
      <c r="AA2150" s="73">
        <v>23246</v>
      </c>
      <c r="AB2150" s="73">
        <v>2411</v>
      </c>
      <c r="AC2150" s="73">
        <v>133.648684</v>
      </c>
      <c r="AD2150" s="75">
        <f t="shared" si="99"/>
        <v>1193937847.7689021</v>
      </c>
      <c r="AE2150" s="74">
        <f t="shared" si="100"/>
        <v>47977</v>
      </c>
      <c r="AF2150" s="75">
        <f t="shared" si="101"/>
        <v>24885.629526000001</v>
      </c>
    </row>
    <row r="2151" spans="1:32">
      <c r="A2151" s="69" t="s">
        <v>6661</v>
      </c>
      <c r="B2151" s="71" t="s">
        <v>6662</v>
      </c>
      <c r="C2151" s="71"/>
      <c r="D2151" s="72" t="s">
        <v>1215</v>
      </c>
      <c r="E2151" s="71" t="s">
        <v>3668</v>
      </c>
      <c r="F2151" s="71" t="s">
        <v>3669</v>
      </c>
      <c r="G2151" s="71"/>
      <c r="H2151" s="71" t="s">
        <v>1237</v>
      </c>
      <c r="I2151" s="71" t="s">
        <v>1219</v>
      </c>
      <c r="J2151" s="73">
        <v>9000</v>
      </c>
      <c r="K2151" s="73">
        <v>54817</v>
      </c>
      <c r="L2151" s="73">
        <v>44034</v>
      </c>
      <c r="M2151" s="73">
        <v>21792.250779999998</v>
      </c>
      <c r="N2151" s="73">
        <v>10011</v>
      </c>
      <c r="O2151" s="73">
        <v>94332</v>
      </c>
      <c r="P2151" s="73">
        <v>25481</v>
      </c>
      <c r="Q2151" s="73">
        <v>16017.080555</v>
      </c>
      <c r="R2151" s="73">
        <v>7667</v>
      </c>
      <c r="S2151" s="73">
        <v>49600</v>
      </c>
      <c r="T2151" s="73">
        <v>24422</v>
      </c>
      <c r="U2151" s="73">
        <v>9575.1482629999991</v>
      </c>
      <c r="V2151" s="73">
        <v>8519</v>
      </c>
      <c r="W2151" s="73">
        <v>116748</v>
      </c>
      <c r="X2151" s="73">
        <v>4188</v>
      </c>
      <c r="Y2151" s="73">
        <v>15132.806106</v>
      </c>
      <c r="Z2151" s="73">
        <v>606</v>
      </c>
      <c r="AA2151" s="73">
        <v>149820</v>
      </c>
      <c r="AB2151" s="73">
        <v>12727</v>
      </c>
      <c r="AC2151" s="73">
        <v>14263.650027</v>
      </c>
      <c r="AD2151" s="75">
        <f t="shared" si="99"/>
        <v>1193444241.7255058</v>
      </c>
      <c r="AE2151" s="74">
        <f t="shared" si="100"/>
        <v>68456</v>
      </c>
      <c r="AF2151" s="75">
        <f t="shared" si="101"/>
        <v>17433.741990848222</v>
      </c>
    </row>
    <row r="2152" spans="1:32">
      <c r="A2152" s="69" t="s">
        <v>6663</v>
      </c>
      <c r="B2152" s="71" t="s">
        <v>6664</v>
      </c>
      <c r="C2152" s="71"/>
      <c r="D2152" s="72" t="s">
        <v>1219</v>
      </c>
      <c r="E2152" s="71" t="s">
        <v>5976</v>
      </c>
      <c r="F2152" s="71" t="s">
        <v>5977</v>
      </c>
      <c r="G2152" s="71"/>
      <c r="H2152" s="71" t="s">
        <v>1237</v>
      </c>
      <c r="I2152" s="71" t="s">
        <v>1215</v>
      </c>
      <c r="J2152" s="73">
        <v>23367</v>
      </c>
      <c r="K2152" s="73">
        <v>40706</v>
      </c>
      <c r="L2152" s="73">
        <v>34497</v>
      </c>
      <c r="M2152" s="73">
        <v>32520.694086</v>
      </c>
      <c r="N2152" s="73">
        <v>18240</v>
      </c>
      <c r="O2152" s="73">
        <v>55450</v>
      </c>
      <c r="P2152" s="73">
        <v>3957</v>
      </c>
      <c r="Q2152" s="73">
        <v>34575.454846000001</v>
      </c>
      <c r="R2152" s="73">
        <v>21210</v>
      </c>
      <c r="S2152" s="73">
        <v>27604</v>
      </c>
      <c r="T2152" s="73">
        <v>3204</v>
      </c>
      <c r="U2152" s="73">
        <v>22320.695686999999</v>
      </c>
      <c r="V2152" s="73">
        <v>14817.6</v>
      </c>
      <c r="W2152" s="73">
        <v>52000</v>
      </c>
      <c r="X2152" s="73">
        <v>1509</v>
      </c>
      <c r="Y2152" s="73">
        <v>26805.022528000001</v>
      </c>
      <c r="Z2152" s="73">
        <v>3622</v>
      </c>
      <c r="AA2152" s="73">
        <v>55500</v>
      </c>
      <c r="AB2152" s="73">
        <v>1249</v>
      </c>
      <c r="AC2152" s="73">
        <v>31957.059161000001</v>
      </c>
      <c r="AD2152" s="75">
        <f t="shared" si="99"/>
        <v>1193381892.86589</v>
      </c>
      <c r="AE2152" s="74">
        <f t="shared" si="100"/>
        <v>37701</v>
      </c>
      <c r="AF2152" s="75">
        <f t="shared" si="101"/>
        <v>31653.85249372404</v>
      </c>
    </row>
    <row r="2153" spans="1:32">
      <c r="A2153" s="69" t="s">
        <v>6665</v>
      </c>
      <c r="B2153" s="71" t="s">
        <v>6666</v>
      </c>
      <c r="C2153" s="71"/>
      <c r="D2153" s="72" t="s">
        <v>1215</v>
      </c>
      <c r="E2153" s="71" t="s">
        <v>2364</v>
      </c>
      <c r="F2153" s="71" t="s">
        <v>2365</v>
      </c>
      <c r="G2153" s="71"/>
      <c r="H2153" s="71" t="s">
        <v>1237</v>
      </c>
      <c r="I2153" s="71" t="s">
        <v>1215</v>
      </c>
      <c r="J2153" s="73">
        <v>0</v>
      </c>
      <c r="K2153" s="73">
        <v>0</v>
      </c>
      <c r="L2153" s="73">
        <v>0</v>
      </c>
      <c r="M2153" s="73">
        <v>0</v>
      </c>
      <c r="N2153" s="73">
        <v>412000</v>
      </c>
      <c r="O2153" s="73">
        <v>1055125</v>
      </c>
      <c r="P2153" s="73">
        <v>98</v>
      </c>
      <c r="Q2153" s="73">
        <v>761716.47959</v>
      </c>
      <c r="R2153" s="73">
        <v>95000</v>
      </c>
      <c r="S2153" s="73">
        <v>1055160</v>
      </c>
      <c r="T2153" s="73">
        <v>1854</v>
      </c>
      <c r="U2153" s="73">
        <v>643599.86838700005</v>
      </c>
      <c r="V2153" s="73">
        <v>33560</v>
      </c>
      <c r="W2153" s="73">
        <v>1055160</v>
      </c>
      <c r="X2153" s="73">
        <v>180</v>
      </c>
      <c r="Y2153" s="73">
        <v>455250.55333299999</v>
      </c>
      <c r="Z2153" s="73">
        <v>110000</v>
      </c>
      <c r="AA2153" s="73">
        <v>1899300</v>
      </c>
      <c r="AB2153" s="73">
        <v>5029</v>
      </c>
      <c r="AC2153" s="73">
        <v>175364.20063599999</v>
      </c>
      <c r="AD2153" s="75">
        <f t="shared" si="99"/>
        <v>1193234155.9894981</v>
      </c>
      <c r="AE2153" s="74">
        <f t="shared" si="100"/>
        <v>1854</v>
      </c>
      <c r="AF2153" s="75">
        <f t="shared" si="101"/>
        <v>643599.86838700005</v>
      </c>
    </row>
    <row r="2154" spans="1:32">
      <c r="A2154" s="69" t="s">
        <v>6667</v>
      </c>
      <c r="B2154" s="71" t="s">
        <v>6668</v>
      </c>
      <c r="C2154" s="71"/>
      <c r="D2154" s="72" t="s">
        <v>1219</v>
      </c>
      <c r="E2154" s="71" t="s">
        <v>2346</v>
      </c>
      <c r="F2154" s="71" t="s">
        <v>2347</v>
      </c>
      <c r="G2154" s="71"/>
      <c r="H2154" s="71" t="s">
        <v>1224</v>
      </c>
      <c r="I2154" s="71" t="s">
        <v>1215</v>
      </c>
      <c r="J2154" s="73">
        <v>46000</v>
      </c>
      <c r="K2154" s="73">
        <v>67350</v>
      </c>
      <c r="L2154" s="73">
        <v>14690</v>
      </c>
      <c r="M2154" s="73">
        <v>57023.405304</v>
      </c>
      <c r="N2154" s="73">
        <v>65050</v>
      </c>
      <c r="O2154" s="73">
        <v>65050</v>
      </c>
      <c r="P2154" s="73">
        <v>155</v>
      </c>
      <c r="Q2154" s="73">
        <v>65050</v>
      </c>
      <c r="R2154" s="73">
        <v>33440</v>
      </c>
      <c r="S2154" s="73">
        <v>59923</v>
      </c>
      <c r="T2154" s="73">
        <v>7904</v>
      </c>
      <c r="U2154" s="73">
        <v>44891.299336999997</v>
      </c>
      <c r="V2154" s="73">
        <v>51984</v>
      </c>
      <c r="W2154" s="73">
        <v>51984</v>
      </c>
      <c r="X2154" s="73">
        <v>2</v>
      </c>
      <c r="Y2154" s="73">
        <v>51984</v>
      </c>
      <c r="Z2154" s="73">
        <v>240</v>
      </c>
      <c r="AA2154" s="73">
        <v>323510</v>
      </c>
      <c r="AB2154" s="73">
        <v>12294</v>
      </c>
      <c r="AC2154" s="73">
        <v>68046.112408999994</v>
      </c>
      <c r="AD2154" s="75">
        <f t="shared" si="99"/>
        <v>1192494653.8754079</v>
      </c>
      <c r="AE2154" s="74">
        <f t="shared" si="100"/>
        <v>22594</v>
      </c>
      <c r="AF2154" s="75">
        <f t="shared" si="101"/>
        <v>52779.262365026465</v>
      </c>
    </row>
    <row r="2155" spans="1:32">
      <c r="A2155" s="69" t="s">
        <v>6669</v>
      </c>
      <c r="B2155" s="71" t="s">
        <v>6670</v>
      </c>
      <c r="C2155" s="71"/>
      <c r="D2155" s="72" t="s">
        <v>1219</v>
      </c>
      <c r="E2155" s="71" t="s">
        <v>1364</v>
      </c>
      <c r="F2155" s="71" t="s">
        <v>1365</v>
      </c>
      <c r="G2155" s="71"/>
      <c r="H2155" s="71" t="s">
        <v>1237</v>
      </c>
      <c r="I2155" s="71" t="s">
        <v>1215</v>
      </c>
      <c r="J2155" s="73">
        <v>34627</v>
      </c>
      <c r="K2155" s="73">
        <v>41622</v>
      </c>
      <c r="L2155" s="73">
        <v>31360</v>
      </c>
      <c r="M2155" s="73">
        <v>38013.160995999999</v>
      </c>
      <c r="N2155" s="73">
        <v>14633</v>
      </c>
      <c r="O2155" s="73">
        <v>884112</v>
      </c>
      <c r="P2155" s="73">
        <v>2776</v>
      </c>
      <c r="Q2155" s="73">
        <v>34023.299125999998</v>
      </c>
      <c r="R2155" s="73">
        <v>0</v>
      </c>
      <c r="S2155" s="73">
        <v>0</v>
      </c>
      <c r="T2155" s="73">
        <v>0</v>
      </c>
      <c r="U2155" s="73">
        <v>0</v>
      </c>
      <c r="V2155" s="73">
        <v>251</v>
      </c>
      <c r="W2155" s="73">
        <v>35730</v>
      </c>
      <c r="X2155" s="73">
        <v>90.34</v>
      </c>
      <c r="Y2155" s="73">
        <v>547.85255400000005</v>
      </c>
      <c r="Z2155" s="73">
        <v>268</v>
      </c>
      <c r="AA2155" s="73">
        <v>36837</v>
      </c>
      <c r="AB2155" s="73">
        <v>515</v>
      </c>
      <c r="AC2155" s="73">
        <v>7271.6912620000003</v>
      </c>
      <c r="AD2155" s="75">
        <f t="shared" si="99"/>
        <v>1192092728.8345599</v>
      </c>
      <c r="AE2155" s="74">
        <f t="shared" si="100"/>
        <v>31360</v>
      </c>
      <c r="AF2155" s="75">
        <f t="shared" si="101"/>
        <v>38013.160995999999</v>
      </c>
    </row>
    <row r="2156" spans="1:32">
      <c r="A2156" s="69" t="s">
        <v>6671</v>
      </c>
      <c r="B2156" s="71" t="s">
        <v>6672</v>
      </c>
      <c r="C2156" s="71"/>
      <c r="D2156" s="72" t="s">
        <v>1219</v>
      </c>
      <c r="E2156" s="71" t="s">
        <v>5016</v>
      </c>
      <c r="F2156" s="71" t="s">
        <v>3435</v>
      </c>
      <c r="G2156" s="71"/>
      <c r="H2156" s="71" t="s">
        <v>2645</v>
      </c>
      <c r="I2156" s="71" t="s">
        <v>1215</v>
      </c>
      <c r="J2156" s="73">
        <v>17000</v>
      </c>
      <c r="K2156" s="73">
        <v>62932</v>
      </c>
      <c r="L2156" s="73">
        <v>23588</v>
      </c>
      <c r="M2156" s="73">
        <v>50510.619377000003</v>
      </c>
      <c r="N2156" s="73">
        <v>14588</v>
      </c>
      <c r="O2156" s="73">
        <v>68188</v>
      </c>
      <c r="P2156" s="73">
        <v>1929</v>
      </c>
      <c r="Q2156" s="73">
        <v>53978.467114999999</v>
      </c>
      <c r="R2156" s="73">
        <v>0</v>
      </c>
      <c r="S2156" s="73">
        <v>0</v>
      </c>
      <c r="T2156" s="73">
        <v>0</v>
      </c>
      <c r="U2156" s="73">
        <v>0</v>
      </c>
      <c r="V2156" s="73">
        <v>19224</v>
      </c>
      <c r="W2156" s="73">
        <v>78975</v>
      </c>
      <c r="X2156" s="73">
        <v>339</v>
      </c>
      <c r="Y2156" s="73">
        <v>35189.879936999998</v>
      </c>
      <c r="Z2156" s="73">
        <v>27314</v>
      </c>
      <c r="AA2156" s="73">
        <v>81942</v>
      </c>
      <c r="AB2156" s="73">
        <v>8263</v>
      </c>
      <c r="AC2156" s="73">
        <v>37201.229341999999</v>
      </c>
      <c r="AD2156" s="75">
        <f t="shared" si="99"/>
        <v>1191444489.864676</v>
      </c>
      <c r="AE2156" s="74">
        <f t="shared" si="100"/>
        <v>23588</v>
      </c>
      <c r="AF2156" s="75">
        <f t="shared" si="101"/>
        <v>50510.619377000003</v>
      </c>
    </row>
    <row r="2157" spans="1:32">
      <c r="A2157" s="69" t="s">
        <v>6673</v>
      </c>
      <c r="B2157" s="71" t="s">
        <v>6674</v>
      </c>
      <c r="C2157" s="71"/>
      <c r="D2157" s="72" t="s">
        <v>1215</v>
      </c>
      <c r="E2157" s="71" t="s">
        <v>6675</v>
      </c>
      <c r="F2157" s="71" t="s">
        <v>6676</v>
      </c>
      <c r="G2157" s="71"/>
      <c r="H2157" s="71" t="s">
        <v>1237</v>
      </c>
      <c r="I2157" s="71" t="s">
        <v>1215</v>
      </c>
      <c r="J2157" s="73">
        <v>71563</v>
      </c>
      <c r="K2157" s="73">
        <v>98166</v>
      </c>
      <c r="L2157" s="73">
        <v>12729</v>
      </c>
      <c r="M2157" s="73">
        <v>84659.814515999999</v>
      </c>
      <c r="N2157" s="73">
        <v>0</v>
      </c>
      <c r="O2157" s="73">
        <v>141820</v>
      </c>
      <c r="P2157" s="73">
        <v>1716</v>
      </c>
      <c r="Q2157" s="73">
        <v>86192.340286000006</v>
      </c>
      <c r="R2157" s="73">
        <v>46460</v>
      </c>
      <c r="S2157" s="73">
        <v>70600</v>
      </c>
      <c r="T2157" s="73">
        <v>1742</v>
      </c>
      <c r="U2157" s="73">
        <v>64128.369685999998</v>
      </c>
      <c r="V2157" s="73">
        <v>3903</v>
      </c>
      <c r="W2157" s="73">
        <v>109663.4</v>
      </c>
      <c r="X2157" s="73">
        <v>555.45000000000005</v>
      </c>
      <c r="Y2157" s="73">
        <v>65750.555582999994</v>
      </c>
      <c r="Z2157" s="73">
        <v>2602</v>
      </c>
      <c r="AA2157" s="73">
        <v>135176</v>
      </c>
      <c r="AB2157" s="73">
        <v>9317</v>
      </c>
      <c r="AC2157" s="73">
        <v>12853.061134</v>
      </c>
      <c r="AD2157" s="75">
        <f t="shared" si="99"/>
        <v>1189346398.967176</v>
      </c>
      <c r="AE2157" s="74">
        <f t="shared" si="100"/>
        <v>14471</v>
      </c>
      <c r="AF2157" s="75">
        <f t="shared" si="101"/>
        <v>82188.266116175524</v>
      </c>
    </row>
    <row r="2158" spans="1:32">
      <c r="A2158" s="69" t="s">
        <v>6677</v>
      </c>
      <c r="B2158" s="71" t="s">
        <v>6678</v>
      </c>
      <c r="C2158" s="71"/>
      <c r="D2158" s="72" t="s">
        <v>1215</v>
      </c>
      <c r="E2158" s="71" t="s">
        <v>1350</v>
      </c>
      <c r="F2158" s="71" t="s">
        <v>1351</v>
      </c>
      <c r="G2158" s="71"/>
      <c r="H2158" s="71" t="s">
        <v>1218</v>
      </c>
      <c r="I2158" s="71" t="s">
        <v>1219</v>
      </c>
      <c r="J2158" s="73">
        <v>240000</v>
      </c>
      <c r="K2158" s="73">
        <v>480000</v>
      </c>
      <c r="L2158" s="73">
        <v>299</v>
      </c>
      <c r="M2158" s="73">
        <v>298269.16387699998</v>
      </c>
      <c r="N2158" s="73">
        <v>53758</v>
      </c>
      <c r="O2158" s="73">
        <v>497500</v>
      </c>
      <c r="P2158" s="73">
        <v>681</v>
      </c>
      <c r="Q2158" s="73">
        <v>347828.53303599998</v>
      </c>
      <c r="R2158" s="73">
        <v>240000</v>
      </c>
      <c r="S2158" s="73">
        <v>345000</v>
      </c>
      <c r="T2158" s="73">
        <v>3865</v>
      </c>
      <c r="U2158" s="73">
        <v>284438.99533599999</v>
      </c>
      <c r="V2158" s="73">
        <v>260000</v>
      </c>
      <c r="W2158" s="73">
        <v>562520</v>
      </c>
      <c r="X2158" s="73">
        <v>1039</v>
      </c>
      <c r="Y2158" s="73">
        <v>369283.43599500001</v>
      </c>
      <c r="Z2158" s="73">
        <v>201600</v>
      </c>
      <c r="AA2158" s="73">
        <v>596279</v>
      </c>
      <c r="AB2158" s="73">
        <v>1969</v>
      </c>
      <c r="AC2158" s="73">
        <v>291738.61807899998</v>
      </c>
      <c r="AD2158" s="75">
        <f t="shared" si="99"/>
        <v>1188539196.972863</v>
      </c>
      <c r="AE2158" s="74">
        <f t="shared" si="100"/>
        <v>4164</v>
      </c>
      <c r="AF2158" s="75">
        <f t="shared" si="101"/>
        <v>285432.08380712365</v>
      </c>
    </row>
    <row r="2159" spans="1:32">
      <c r="A2159" s="69" t="s">
        <v>6679</v>
      </c>
      <c r="B2159" s="71" t="s">
        <v>6680</v>
      </c>
      <c r="C2159" s="71"/>
      <c r="D2159" s="72" t="s">
        <v>1219</v>
      </c>
      <c r="E2159" s="71" t="s">
        <v>5814</v>
      </c>
      <c r="F2159" s="71" t="s">
        <v>5815</v>
      </c>
      <c r="G2159" s="71"/>
      <c r="H2159" s="71" t="s">
        <v>1296</v>
      </c>
      <c r="I2159" s="71" t="s">
        <v>1219</v>
      </c>
      <c r="J2159" s="73">
        <v>8750</v>
      </c>
      <c r="K2159" s="73">
        <v>20329</v>
      </c>
      <c r="L2159" s="73">
        <v>47615</v>
      </c>
      <c r="M2159" s="73">
        <v>11717.39804</v>
      </c>
      <c r="N2159" s="73">
        <v>1029</v>
      </c>
      <c r="O2159" s="73">
        <v>30797</v>
      </c>
      <c r="P2159" s="73">
        <v>59168.6</v>
      </c>
      <c r="Q2159" s="73">
        <v>4484.6455180000003</v>
      </c>
      <c r="R2159" s="73">
        <v>8900</v>
      </c>
      <c r="S2159" s="73">
        <v>19200</v>
      </c>
      <c r="T2159" s="73">
        <v>55119</v>
      </c>
      <c r="U2159" s="73">
        <v>11438.618619999999</v>
      </c>
      <c r="V2159" s="73">
        <v>525</v>
      </c>
      <c r="W2159" s="73">
        <v>163800</v>
      </c>
      <c r="X2159" s="73">
        <v>294434.3</v>
      </c>
      <c r="Y2159" s="73">
        <v>2085.5942289999998</v>
      </c>
      <c r="Z2159" s="73">
        <v>0</v>
      </c>
      <c r="AA2159" s="73">
        <v>366435</v>
      </c>
      <c r="AB2159" s="73">
        <v>568149.9</v>
      </c>
      <c r="AC2159" s="73">
        <v>1832.6651099999999</v>
      </c>
      <c r="AD2159" s="75">
        <f t="shared" si="99"/>
        <v>1188409127.3903799</v>
      </c>
      <c r="AE2159" s="74">
        <f t="shared" si="100"/>
        <v>102734</v>
      </c>
      <c r="AF2159" s="75">
        <f t="shared" si="101"/>
        <v>11567.826886818189</v>
      </c>
    </row>
    <row r="2160" spans="1:32">
      <c r="A2160" s="69" t="s">
        <v>6681</v>
      </c>
      <c r="B2160" s="71" t="s">
        <v>6682</v>
      </c>
      <c r="C2160" s="71"/>
      <c r="D2160" s="72" t="s">
        <v>1219</v>
      </c>
      <c r="E2160" s="71" t="s">
        <v>4224</v>
      </c>
      <c r="F2160" s="71" t="s">
        <v>4225</v>
      </c>
      <c r="G2160" s="71"/>
      <c r="H2160" s="71" t="s">
        <v>1237</v>
      </c>
      <c r="I2160" s="71" t="s">
        <v>1219</v>
      </c>
      <c r="J2160" s="73">
        <v>64800</v>
      </c>
      <c r="K2160" s="73">
        <v>254518</v>
      </c>
      <c r="L2160" s="73">
        <v>2634</v>
      </c>
      <c r="M2160" s="73">
        <v>211665.59528899999</v>
      </c>
      <c r="N2160" s="73">
        <v>456</v>
      </c>
      <c r="O2160" s="73">
        <v>260209</v>
      </c>
      <c r="P2160" s="73">
        <v>1847</v>
      </c>
      <c r="Q2160" s="73">
        <v>35454.351921000001</v>
      </c>
      <c r="R2160" s="73">
        <v>4140</v>
      </c>
      <c r="S2160" s="73">
        <v>69156</v>
      </c>
      <c r="T2160" s="73">
        <v>64063</v>
      </c>
      <c r="U2160" s="73">
        <v>9845.7585149999995</v>
      </c>
      <c r="V2160" s="73">
        <v>854</v>
      </c>
      <c r="W2160" s="73">
        <v>74844</v>
      </c>
      <c r="X2160" s="73">
        <v>21042.5</v>
      </c>
      <c r="Y2160" s="73">
        <v>4777.1961849999998</v>
      </c>
      <c r="Z2160" s="73">
        <v>0</v>
      </c>
      <c r="AA2160" s="73">
        <v>238855</v>
      </c>
      <c r="AB2160" s="73">
        <v>103159</v>
      </c>
      <c r="AC2160" s="73">
        <v>3124.7897389999998</v>
      </c>
      <c r="AD2160" s="75">
        <f t="shared" si="99"/>
        <v>1188276005.7376709</v>
      </c>
      <c r="AE2160" s="74">
        <f t="shared" si="100"/>
        <v>66697</v>
      </c>
      <c r="AF2160" s="75">
        <f t="shared" si="101"/>
        <v>17816.033790690301</v>
      </c>
    </row>
    <row r="2161" spans="1:32">
      <c r="A2161" s="69" t="s">
        <v>6683</v>
      </c>
      <c r="B2161" s="71" t="s">
        <v>6684</v>
      </c>
      <c r="C2161" s="71"/>
      <c r="D2161" s="72" t="s">
        <v>1215</v>
      </c>
      <c r="E2161" s="71" t="s">
        <v>6685</v>
      </c>
      <c r="F2161" s="71" t="s">
        <v>6686</v>
      </c>
      <c r="G2161" s="71"/>
      <c r="H2161" s="71" t="s">
        <v>1224</v>
      </c>
      <c r="I2161" s="71" t="s">
        <v>1215</v>
      </c>
      <c r="J2161" s="73">
        <v>91926</v>
      </c>
      <c r="K2161" s="73">
        <v>91926</v>
      </c>
      <c r="L2161" s="73">
        <v>12746</v>
      </c>
      <c r="M2161" s="73">
        <v>91926</v>
      </c>
      <c r="N2161" s="73">
        <v>93765</v>
      </c>
      <c r="O2161" s="73">
        <v>125576</v>
      </c>
      <c r="P2161" s="73">
        <v>718</v>
      </c>
      <c r="Q2161" s="73">
        <v>98675.064066000006</v>
      </c>
      <c r="R2161" s="73">
        <v>91926</v>
      </c>
      <c r="S2161" s="73">
        <v>91926</v>
      </c>
      <c r="T2161" s="73">
        <v>172</v>
      </c>
      <c r="U2161" s="73">
        <v>91926</v>
      </c>
      <c r="V2161" s="73">
        <v>93765</v>
      </c>
      <c r="W2161" s="73">
        <v>2876804</v>
      </c>
      <c r="X2161" s="73">
        <v>5742</v>
      </c>
      <c r="Y2161" s="73">
        <v>108541.75767599999</v>
      </c>
      <c r="Z2161" s="73">
        <v>1000</v>
      </c>
      <c r="AA2161" s="73">
        <v>4136670</v>
      </c>
      <c r="AB2161" s="73">
        <v>17065</v>
      </c>
      <c r="AC2161" s="73">
        <v>111973.53694599999</v>
      </c>
      <c r="AD2161" s="75">
        <f t="shared" si="99"/>
        <v>1187500068</v>
      </c>
      <c r="AE2161" s="74">
        <f t="shared" si="100"/>
        <v>12918</v>
      </c>
      <c r="AF2161" s="75">
        <f t="shared" si="101"/>
        <v>91926</v>
      </c>
    </row>
    <row r="2162" spans="1:32">
      <c r="A2162" s="69" t="s">
        <v>6687</v>
      </c>
      <c r="B2162" s="71" t="s">
        <v>6688</v>
      </c>
      <c r="C2162" s="71"/>
      <c r="D2162" s="72" t="s">
        <v>1219</v>
      </c>
      <c r="E2162" s="71" t="s">
        <v>6689</v>
      </c>
      <c r="F2162" s="71" t="s">
        <v>2102</v>
      </c>
      <c r="G2162" s="71"/>
      <c r="H2162" s="71" t="s">
        <v>1621</v>
      </c>
      <c r="I2162" s="71" t="s">
        <v>1215</v>
      </c>
      <c r="J2162" s="73">
        <v>23623</v>
      </c>
      <c r="K2162" s="73">
        <v>28414</v>
      </c>
      <c r="L2162" s="73">
        <v>45442</v>
      </c>
      <c r="M2162" s="73">
        <v>25455.050014</v>
      </c>
      <c r="N2162" s="73">
        <v>0</v>
      </c>
      <c r="O2162" s="73">
        <v>420315</v>
      </c>
      <c r="P2162" s="73">
        <v>4247</v>
      </c>
      <c r="Q2162" s="73">
        <v>27647.565094000001</v>
      </c>
      <c r="R2162" s="73">
        <v>21919</v>
      </c>
      <c r="S2162" s="73">
        <v>43838</v>
      </c>
      <c r="T2162" s="73">
        <v>1364</v>
      </c>
      <c r="U2162" s="73">
        <v>22332.796919</v>
      </c>
      <c r="V2162" s="73">
        <v>20900</v>
      </c>
      <c r="W2162" s="73">
        <v>32256</v>
      </c>
      <c r="X2162" s="73">
        <v>784</v>
      </c>
      <c r="Y2162" s="73">
        <v>26257.267981000001</v>
      </c>
      <c r="Z2162" s="73">
        <v>21919</v>
      </c>
      <c r="AA2162" s="73">
        <v>2498760</v>
      </c>
      <c r="AB2162" s="73">
        <v>2728.15</v>
      </c>
      <c r="AC2162" s="73">
        <v>24733.850410999999</v>
      </c>
      <c r="AD2162" s="75">
        <f t="shared" si="99"/>
        <v>1187190317.7337039</v>
      </c>
      <c r="AE2162" s="74">
        <f t="shared" si="100"/>
        <v>46806</v>
      </c>
      <c r="AF2162" s="75">
        <f t="shared" si="101"/>
        <v>25364.062678581889</v>
      </c>
    </row>
    <row r="2163" spans="1:32">
      <c r="A2163" s="69" t="s">
        <v>6690</v>
      </c>
      <c r="B2163" s="71" t="s">
        <v>6691</v>
      </c>
      <c r="C2163" s="71"/>
      <c r="D2163" s="72" t="s">
        <v>1219</v>
      </c>
      <c r="E2163" s="71" t="s">
        <v>5482</v>
      </c>
      <c r="F2163" s="71" t="s">
        <v>5483</v>
      </c>
      <c r="G2163" s="71"/>
      <c r="H2163" s="71" t="s">
        <v>1237</v>
      </c>
      <c r="I2163" s="71" t="s">
        <v>1219</v>
      </c>
      <c r="J2163" s="73">
        <v>46</v>
      </c>
      <c r="K2163" s="73">
        <v>6750</v>
      </c>
      <c r="L2163" s="73">
        <v>261291.95</v>
      </c>
      <c r="M2163" s="73">
        <v>2400.8066979999999</v>
      </c>
      <c r="N2163" s="73">
        <v>0</v>
      </c>
      <c r="O2163" s="73">
        <v>82992</v>
      </c>
      <c r="P2163" s="73">
        <v>4784772.92</v>
      </c>
      <c r="Q2163" s="73">
        <v>54.683720999999998</v>
      </c>
      <c r="R2163" s="73">
        <v>17</v>
      </c>
      <c r="S2163" s="73">
        <v>2800</v>
      </c>
      <c r="T2163" s="73">
        <v>441408.11</v>
      </c>
      <c r="U2163" s="73">
        <v>1266.3753400000001</v>
      </c>
      <c r="V2163" s="73">
        <v>10</v>
      </c>
      <c r="W2163" s="73">
        <v>110000</v>
      </c>
      <c r="X2163" s="73">
        <v>4728341.0099099996</v>
      </c>
      <c r="Y2163" s="73">
        <v>108.022419</v>
      </c>
      <c r="Z2163" s="73">
        <v>0</v>
      </c>
      <c r="AA2163" s="73">
        <v>520000</v>
      </c>
      <c r="AB2163" s="73">
        <v>19188294.559909999</v>
      </c>
      <c r="AC2163" s="73">
        <v>26.859991999999998</v>
      </c>
      <c r="AD2163" s="75">
        <f t="shared" si="99"/>
        <v>1186299809.0734885</v>
      </c>
      <c r="AE2163" s="74">
        <f t="shared" si="100"/>
        <v>702700.06</v>
      </c>
      <c r="AF2163" s="75">
        <f t="shared" si="101"/>
        <v>1688.2022310820471</v>
      </c>
    </row>
    <row r="2164" spans="1:32">
      <c r="A2164" s="69" t="s">
        <v>6692</v>
      </c>
      <c r="B2164" s="71" t="s">
        <v>6693</v>
      </c>
      <c r="C2164" s="71"/>
      <c r="D2164" s="72" t="s">
        <v>1215</v>
      </c>
      <c r="E2164" s="71" t="s">
        <v>6694</v>
      </c>
      <c r="F2164" s="71" t="s">
        <v>6695</v>
      </c>
      <c r="G2164" s="71"/>
      <c r="H2164" s="71" t="s">
        <v>6696</v>
      </c>
      <c r="I2164" s="71" t="s">
        <v>1215</v>
      </c>
      <c r="J2164" s="73">
        <v>225400</v>
      </c>
      <c r="K2164" s="73">
        <v>295050</v>
      </c>
      <c r="L2164" s="73">
        <v>1417</v>
      </c>
      <c r="M2164" s="73">
        <v>260982.54198400001</v>
      </c>
      <c r="N2164" s="73">
        <v>26000</v>
      </c>
      <c r="O2164" s="73">
        <v>295050</v>
      </c>
      <c r="P2164" s="73">
        <v>375.2</v>
      </c>
      <c r="Q2164" s="73">
        <v>277298.454157</v>
      </c>
      <c r="R2164" s="73">
        <v>147000</v>
      </c>
      <c r="S2164" s="73">
        <v>295050</v>
      </c>
      <c r="T2164" s="73">
        <v>3246</v>
      </c>
      <c r="U2164" s="73">
        <v>251226.303139</v>
      </c>
      <c r="V2164" s="73">
        <v>25964</v>
      </c>
      <c r="W2164" s="73">
        <v>295050</v>
      </c>
      <c r="X2164" s="73">
        <v>2451.8000000000002</v>
      </c>
      <c r="Y2164" s="73">
        <v>51189.234843999999</v>
      </c>
      <c r="Z2164" s="73">
        <v>93</v>
      </c>
      <c r="AA2164" s="73">
        <v>15000000</v>
      </c>
      <c r="AB2164" s="73">
        <v>72826.233330000003</v>
      </c>
      <c r="AC2164" s="73">
        <v>19296.370094999998</v>
      </c>
      <c r="AD2164" s="75">
        <f t="shared" si="99"/>
        <v>1185292841.9805222</v>
      </c>
      <c r="AE2164" s="74">
        <f t="shared" si="100"/>
        <v>4663</v>
      </c>
      <c r="AF2164" s="75">
        <f t="shared" si="101"/>
        <v>254191.04481675362</v>
      </c>
    </row>
    <row r="2165" spans="1:32">
      <c r="A2165" s="69" t="s">
        <v>6697</v>
      </c>
      <c r="B2165" s="71" t="s">
        <v>6427</v>
      </c>
      <c r="C2165" s="71"/>
      <c r="D2165" s="72" t="s">
        <v>1215</v>
      </c>
      <c r="E2165" s="71" t="s">
        <v>6428</v>
      </c>
      <c r="F2165" s="71" t="s">
        <v>6429</v>
      </c>
      <c r="G2165" s="71"/>
      <c r="H2165" s="71" t="s">
        <v>1611</v>
      </c>
      <c r="I2165" s="71" t="s">
        <v>1215</v>
      </c>
      <c r="J2165" s="73">
        <v>61487</v>
      </c>
      <c r="K2165" s="73">
        <v>78910</v>
      </c>
      <c r="L2165" s="73">
        <v>10491</v>
      </c>
      <c r="M2165" s="73">
        <v>76744.842715999999</v>
      </c>
      <c r="N2165" s="73">
        <v>0</v>
      </c>
      <c r="O2165" s="73">
        <v>0</v>
      </c>
      <c r="P2165" s="73">
        <v>0</v>
      </c>
      <c r="Q2165" s="73">
        <v>0</v>
      </c>
      <c r="R2165" s="73">
        <v>52535</v>
      </c>
      <c r="S2165" s="73">
        <v>65537</v>
      </c>
      <c r="T2165" s="73">
        <v>6457</v>
      </c>
      <c r="U2165" s="73">
        <v>58843.311750000001</v>
      </c>
      <c r="V2165" s="73">
        <v>66750</v>
      </c>
      <c r="W2165" s="73">
        <v>124000</v>
      </c>
      <c r="X2165" s="73">
        <v>28</v>
      </c>
      <c r="Y2165" s="73">
        <v>99501.107141999993</v>
      </c>
      <c r="Z2165" s="73">
        <v>362</v>
      </c>
      <c r="AA2165" s="73">
        <v>79380</v>
      </c>
      <c r="AB2165" s="73">
        <v>94</v>
      </c>
      <c r="AC2165" s="73">
        <v>27809.319147999999</v>
      </c>
      <c r="AD2165" s="75">
        <f t="shared" si="99"/>
        <v>1185081408.903306</v>
      </c>
      <c r="AE2165" s="74">
        <f t="shared" si="100"/>
        <v>16948</v>
      </c>
      <c r="AF2165" s="75">
        <f t="shared" si="101"/>
        <v>69924.557995238734</v>
      </c>
    </row>
    <row r="2166" spans="1:32">
      <c r="A2166" s="69" t="s">
        <v>6698</v>
      </c>
      <c r="B2166" s="71" t="s">
        <v>5601</v>
      </c>
      <c r="C2166" s="71"/>
      <c r="D2166" s="72" t="s">
        <v>1219</v>
      </c>
      <c r="E2166" s="71"/>
      <c r="F2166" s="71"/>
      <c r="G2166" s="71"/>
      <c r="H2166" s="71" t="s">
        <v>1237</v>
      </c>
      <c r="I2166" s="71" t="s">
        <v>1219</v>
      </c>
      <c r="J2166" s="73">
        <v>57300</v>
      </c>
      <c r="K2166" s="73">
        <v>57300</v>
      </c>
      <c r="L2166" s="73">
        <v>9.0333400000000008</v>
      </c>
      <c r="M2166" s="73">
        <v>57299.957709000002</v>
      </c>
      <c r="N2166" s="73">
        <v>100</v>
      </c>
      <c r="O2166" s="73">
        <v>178000</v>
      </c>
      <c r="P2166" s="73">
        <v>12499.94767</v>
      </c>
      <c r="Q2166" s="73">
        <v>5563.6467309999998</v>
      </c>
      <c r="R2166" s="73">
        <v>272</v>
      </c>
      <c r="S2166" s="73">
        <v>125100</v>
      </c>
      <c r="T2166" s="73">
        <v>32918.366670000003</v>
      </c>
      <c r="U2166" s="73">
        <v>35972.364661</v>
      </c>
      <c r="V2166" s="73">
        <v>28</v>
      </c>
      <c r="W2166" s="73">
        <v>1425000</v>
      </c>
      <c r="X2166" s="73">
        <v>330784.22224999999</v>
      </c>
      <c r="Y2166" s="73">
        <v>1030.2771740000001</v>
      </c>
      <c r="Z2166" s="73">
        <v>0</v>
      </c>
      <c r="AA2166" s="73">
        <v>53820000</v>
      </c>
      <c r="AB2166" s="73">
        <v>895551.39939000004</v>
      </c>
      <c r="AC2166" s="73">
        <v>617.75392399999998</v>
      </c>
      <c r="AD2166" s="75">
        <f t="shared" si="99"/>
        <v>1184669099.8977191</v>
      </c>
      <c r="AE2166" s="74">
        <f t="shared" si="100"/>
        <v>32927.400010000005</v>
      </c>
      <c r="AF2166" s="75">
        <f t="shared" si="101"/>
        <v>35978.215696894891</v>
      </c>
    </row>
    <row r="2167" spans="1:32">
      <c r="A2167" s="69" t="s">
        <v>6699</v>
      </c>
      <c r="B2167" s="71" t="s">
        <v>6700</v>
      </c>
      <c r="C2167" s="71"/>
      <c r="D2167" s="72" t="s">
        <v>1215</v>
      </c>
      <c r="E2167" s="71"/>
      <c r="F2167" s="71"/>
      <c r="G2167" s="71"/>
      <c r="H2167" s="71" t="s">
        <v>1237</v>
      </c>
      <c r="I2167" s="71" t="s">
        <v>1215</v>
      </c>
      <c r="J2167" s="73">
        <v>75540</v>
      </c>
      <c r="K2167" s="73">
        <v>99602</v>
      </c>
      <c r="L2167" s="73">
        <v>6027</v>
      </c>
      <c r="M2167" s="73">
        <v>88836.997506</v>
      </c>
      <c r="N2167" s="73">
        <v>1385</v>
      </c>
      <c r="O2167" s="73">
        <v>119150</v>
      </c>
      <c r="P2167" s="73">
        <v>7209</v>
      </c>
      <c r="Q2167" s="73">
        <v>7296.5408450000004</v>
      </c>
      <c r="R2167" s="73">
        <v>70500</v>
      </c>
      <c r="S2167" s="73">
        <v>90540</v>
      </c>
      <c r="T2167" s="73">
        <v>8400</v>
      </c>
      <c r="U2167" s="73">
        <v>77186.485707999993</v>
      </c>
      <c r="V2167" s="73">
        <v>1321</v>
      </c>
      <c r="W2167" s="73">
        <v>133500</v>
      </c>
      <c r="X2167" s="73">
        <v>146496.28997000001</v>
      </c>
      <c r="Y2167" s="73">
        <v>2767.8586329999998</v>
      </c>
      <c r="Z2167" s="73">
        <v>1320</v>
      </c>
      <c r="AA2167" s="73">
        <v>99602</v>
      </c>
      <c r="AB2167" s="73">
        <v>254645.93</v>
      </c>
      <c r="AC2167" s="73">
        <v>2176.4920780000002</v>
      </c>
      <c r="AD2167" s="75">
        <f t="shared" si="99"/>
        <v>1183787063.9158621</v>
      </c>
      <c r="AE2167" s="74">
        <f t="shared" si="100"/>
        <v>14427</v>
      </c>
      <c r="AF2167" s="75">
        <f t="shared" si="101"/>
        <v>82053.584523176134</v>
      </c>
    </row>
    <row r="2168" spans="1:32">
      <c r="A2168" s="69" t="s">
        <v>6701</v>
      </c>
      <c r="B2168" s="71" t="s">
        <v>6702</v>
      </c>
      <c r="C2168" s="71"/>
      <c r="D2168" s="72" t="s">
        <v>1219</v>
      </c>
      <c r="E2168" s="71" t="s">
        <v>3770</v>
      </c>
      <c r="F2168" s="71" t="s">
        <v>3771</v>
      </c>
      <c r="G2168" s="71"/>
      <c r="H2168" s="71" t="s">
        <v>1237</v>
      </c>
      <c r="I2168" s="71" t="s">
        <v>1219</v>
      </c>
      <c r="J2168" s="73">
        <v>4200</v>
      </c>
      <c r="K2168" s="73">
        <v>167095</v>
      </c>
      <c r="L2168" s="73">
        <v>7593</v>
      </c>
      <c r="M2168" s="73">
        <v>148065.92782300001</v>
      </c>
      <c r="N2168" s="73">
        <v>33554.400000000001</v>
      </c>
      <c r="O2168" s="73">
        <v>184400</v>
      </c>
      <c r="P2168" s="73">
        <v>648</v>
      </c>
      <c r="Q2168" s="73">
        <v>149409.422426</v>
      </c>
      <c r="R2168" s="73">
        <v>19281</v>
      </c>
      <c r="S2168" s="73">
        <v>136050</v>
      </c>
      <c r="T2168" s="73">
        <v>544</v>
      </c>
      <c r="U2168" s="73">
        <v>107352.033083</v>
      </c>
      <c r="V2168" s="73">
        <v>26364</v>
      </c>
      <c r="W2168" s="73">
        <v>179903</v>
      </c>
      <c r="X2168" s="73">
        <v>410</v>
      </c>
      <c r="Y2168" s="73">
        <v>52042.321462</v>
      </c>
      <c r="Z2168" s="73">
        <v>15</v>
      </c>
      <c r="AA2168" s="73">
        <v>5639005</v>
      </c>
      <c r="AB2168" s="73">
        <v>3811.6</v>
      </c>
      <c r="AC2168" s="73">
        <v>50929.575923999997</v>
      </c>
      <c r="AD2168" s="75">
        <f t="shared" si="99"/>
        <v>1182664095.9571912</v>
      </c>
      <c r="AE2168" s="74">
        <f t="shared" si="100"/>
        <v>8137</v>
      </c>
      <c r="AF2168" s="75">
        <f t="shared" si="101"/>
        <v>145343.99606208567</v>
      </c>
    </row>
    <row r="2169" spans="1:32">
      <c r="A2169" s="69" t="s">
        <v>6703</v>
      </c>
      <c r="B2169" s="71" t="s">
        <v>2258</v>
      </c>
      <c r="C2169" s="71"/>
      <c r="D2169" s="72" t="s">
        <v>1219</v>
      </c>
      <c r="E2169" s="71" t="s">
        <v>2259</v>
      </c>
      <c r="F2169" s="71" t="s">
        <v>2260</v>
      </c>
      <c r="G2169" s="71"/>
      <c r="H2169" s="71" t="s">
        <v>1237</v>
      </c>
      <c r="I2169" s="71" t="s">
        <v>1215</v>
      </c>
      <c r="J2169" s="73">
        <v>23164</v>
      </c>
      <c r="K2169" s="73">
        <v>28366</v>
      </c>
      <c r="L2169" s="73">
        <v>46568</v>
      </c>
      <c r="M2169" s="73">
        <v>25389.511998999998</v>
      </c>
      <c r="N2169" s="73">
        <v>1500</v>
      </c>
      <c r="O2169" s="73">
        <v>41000</v>
      </c>
      <c r="P2169" s="73">
        <v>16364.0625</v>
      </c>
      <c r="Q2169" s="73">
        <v>28042.057515</v>
      </c>
      <c r="R2169" s="73">
        <v>0</v>
      </c>
      <c r="S2169" s="73">
        <v>0</v>
      </c>
      <c r="T2169" s="73">
        <v>0</v>
      </c>
      <c r="U2169" s="73">
        <v>0</v>
      </c>
      <c r="V2169" s="73">
        <v>35032</v>
      </c>
      <c r="W2169" s="73">
        <v>35032</v>
      </c>
      <c r="X2169" s="73">
        <v>1</v>
      </c>
      <c r="Y2169" s="73">
        <v>35032</v>
      </c>
      <c r="Z2169" s="73">
        <v>72</v>
      </c>
      <c r="AA2169" s="73">
        <v>30400</v>
      </c>
      <c r="AB2169" s="73">
        <v>108</v>
      </c>
      <c r="AC2169" s="73">
        <v>1756.888888</v>
      </c>
      <c r="AD2169" s="75">
        <f t="shared" si="99"/>
        <v>1182338794.7694318</v>
      </c>
      <c r="AE2169" s="74">
        <f t="shared" si="100"/>
        <v>46568</v>
      </c>
      <c r="AF2169" s="75">
        <f t="shared" si="101"/>
        <v>25389.511998999995</v>
      </c>
    </row>
    <row r="2170" spans="1:32">
      <c r="A2170" s="69" t="s">
        <v>6704</v>
      </c>
      <c r="B2170" s="71" t="s">
        <v>6705</v>
      </c>
      <c r="C2170" s="71"/>
      <c r="D2170" s="72" t="s">
        <v>1215</v>
      </c>
      <c r="E2170" s="71" t="s">
        <v>1419</v>
      </c>
      <c r="F2170" s="71" t="s">
        <v>1420</v>
      </c>
      <c r="G2170" s="71"/>
      <c r="H2170" s="71" t="s">
        <v>1237</v>
      </c>
      <c r="I2170" s="71" t="s">
        <v>1219</v>
      </c>
      <c r="J2170" s="73">
        <v>3790020</v>
      </c>
      <c r="K2170" s="73">
        <v>4400000</v>
      </c>
      <c r="L2170" s="73">
        <v>16</v>
      </c>
      <c r="M2170" s="73">
        <v>3917514.999998</v>
      </c>
      <c r="N2170" s="73">
        <v>96531</v>
      </c>
      <c r="O2170" s="73">
        <v>4623656</v>
      </c>
      <c r="P2170" s="73">
        <v>124</v>
      </c>
      <c r="Q2170" s="73">
        <v>249106.80645100001</v>
      </c>
      <c r="R2170" s="73">
        <v>2304000</v>
      </c>
      <c r="S2170" s="73">
        <v>5103124</v>
      </c>
      <c r="T2170" s="73">
        <v>265</v>
      </c>
      <c r="U2170" s="73">
        <v>4220501.2528259996</v>
      </c>
      <c r="V2170" s="73">
        <v>17</v>
      </c>
      <c r="W2170" s="73">
        <v>6403380</v>
      </c>
      <c r="X2170" s="73">
        <v>146025</v>
      </c>
      <c r="Y2170" s="73">
        <v>1323.9328190000001</v>
      </c>
      <c r="Z2170" s="73">
        <v>17</v>
      </c>
      <c r="AA2170" s="73">
        <v>4551009</v>
      </c>
      <c r="AB2170" s="73">
        <v>150622</v>
      </c>
      <c r="AC2170" s="73">
        <v>3984.1885510000002</v>
      </c>
      <c r="AD2170" s="75">
        <f t="shared" si="99"/>
        <v>1181113071.998858</v>
      </c>
      <c r="AE2170" s="74">
        <f t="shared" si="100"/>
        <v>281</v>
      </c>
      <c r="AF2170" s="75">
        <f t="shared" si="101"/>
        <v>4203249.3665439785</v>
      </c>
    </row>
    <row r="2171" spans="1:32">
      <c r="A2171" s="69" t="s">
        <v>6706</v>
      </c>
      <c r="B2171" s="71" t="s">
        <v>6707</v>
      </c>
      <c r="C2171" s="71"/>
      <c r="D2171" s="72" t="s">
        <v>1215</v>
      </c>
      <c r="E2171" s="71" t="s">
        <v>2357</v>
      </c>
      <c r="F2171" s="71" t="s">
        <v>2358</v>
      </c>
      <c r="G2171" s="71"/>
      <c r="H2171" s="71" t="s">
        <v>1237</v>
      </c>
      <c r="I2171" s="71" t="s">
        <v>1219</v>
      </c>
      <c r="J2171" s="73">
        <v>24735</v>
      </c>
      <c r="K2171" s="73">
        <v>40339</v>
      </c>
      <c r="L2171" s="73">
        <v>39711</v>
      </c>
      <c r="M2171" s="73">
        <v>29735.923570999999</v>
      </c>
      <c r="N2171" s="73">
        <v>27862</v>
      </c>
      <c r="O2171" s="73">
        <v>309096</v>
      </c>
      <c r="P2171" s="73">
        <v>29219</v>
      </c>
      <c r="Q2171" s="73">
        <v>33914.021158000003</v>
      </c>
      <c r="R2171" s="73">
        <v>0</v>
      </c>
      <c r="S2171" s="73">
        <v>0</v>
      </c>
      <c r="T2171" s="73">
        <v>0</v>
      </c>
      <c r="U2171" s="73">
        <v>0</v>
      </c>
      <c r="V2171" s="73">
        <v>9900</v>
      </c>
      <c r="W2171" s="73">
        <v>63737</v>
      </c>
      <c r="X2171" s="73">
        <v>2040</v>
      </c>
      <c r="Y2171" s="73">
        <v>28214.448769999999</v>
      </c>
      <c r="Z2171" s="73">
        <v>77</v>
      </c>
      <c r="AA2171" s="73">
        <v>791400</v>
      </c>
      <c r="AB2171" s="73">
        <v>7820.84</v>
      </c>
      <c r="AC2171" s="73">
        <v>17239.585770999998</v>
      </c>
      <c r="AD2171" s="75">
        <f t="shared" si="99"/>
        <v>1180843260.9279809</v>
      </c>
      <c r="AE2171" s="74">
        <f t="shared" si="100"/>
        <v>39711</v>
      </c>
      <c r="AF2171" s="75">
        <f t="shared" si="101"/>
        <v>29735.923570999996</v>
      </c>
    </row>
    <row r="2172" spans="1:32">
      <c r="A2172" s="69" t="s">
        <v>6708</v>
      </c>
      <c r="B2172" s="71" t="s">
        <v>6709</v>
      </c>
      <c r="C2172" s="71"/>
      <c r="D2172" s="72" t="s">
        <v>1215</v>
      </c>
      <c r="E2172" s="71" t="s">
        <v>1956</v>
      </c>
      <c r="F2172" s="71" t="s">
        <v>1957</v>
      </c>
      <c r="G2172" s="71"/>
      <c r="H2172" s="71" t="s">
        <v>1395</v>
      </c>
      <c r="I2172" s="71" t="s">
        <v>1215</v>
      </c>
      <c r="J2172" s="73">
        <v>280000</v>
      </c>
      <c r="K2172" s="73">
        <v>600000</v>
      </c>
      <c r="L2172" s="73">
        <v>1892</v>
      </c>
      <c r="M2172" s="73">
        <v>311305.76109599997</v>
      </c>
      <c r="N2172" s="73">
        <v>304950</v>
      </c>
      <c r="O2172" s="73">
        <v>489415</v>
      </c>
      <c r="P2172" s="73">
        <v>318</v>
      </c>
      <c r="Q2172" s="73">
        <v>463471.40565600002</v>
      </c>
      <c r="R2172" s="73">
        <v>270000</v>
      </c>
      <c r="S2172" s="73">
        <v>480000</v>
      </c>
      <c r="T2172" s="73">
        <v>1923</v>
      </c>
      <c r="U2172" s="73">
        <v>307574.75298400002</v>
      </c>
      <c r="V2172" s="73">
        <v>744</v>
      </c>
      <c r="W2172" s="73">
        <v>752640</v>
      </c>
      <c r="X2172" s="73">
        <v>534</v>
      </c>
      <c r="Y2172" s="73">
        <v>248703.97426799999</v>
      </c>
      <c r="Z2172" s="73">
        <v>400</v>
      </c>
      <c r="AA2172" s="73">
        <v>2031008</v>
      </c>
      <c r="AB2172" s="73">
        <v>2496</v>
      </c>
      <c r="AC2172" s="73">
        <v>328034.86979000003</v>
      </c>
      <c r="AD2172" s="75">
        <f t="shared" si="99"/>
        <v>1180456749.981864</v>
      </c>
      <c r="AE2172" s="74">
        <f t="shared" si="100"/>
        <v>3815</v>
      </c>
      <c r="AF2172" s="75">
        <f t="shared" si="101"/>
        <v>309425.09829144535</v>
      </c>
    </row>
    <row r="2173" spans="1:32">
      <c r="A2173" s="69" t="s">
        <v>6710</v>
      </c>
      <c r="B2173" s="71" t="s">
        <v>6711</v>
      </c>
      <c r="C2173" s="71"/>
      <c r="D2173" s="72" t="s">
        <v>1215</v>
      </c>
      <c r="E2173" s="71" t="s">
        <v>6712</v>
      </c>
      <c r="F2173" s="71" t="s">
        <v>3213</v>
      </c>
      <c r="G2173" s="71"/>
      <c r="H2173" s="71" t="s">
        <v>1218</v>
      </c>
      <c r="I2173" s="71" t="s">
        <v>1219</v>
      </c>
      <c r="J2173" s="73">
        <v>8624</v>
      </c>
      <c r="K2173" s="73">
        <v>71862</v>
      </c>
      <c r="L2173" s="73">
        <v>7068</v>
      </c>
      <c r="M2173" s="73">
        <v>58683.531827999999</v>
      </c>
      <c r="N2173" s="73">
        <v>0</v>
      </c>
      <c r="O2173" s="73">
        <v>81958.759999999995</v>
      </c>
      <c r="P2173" s="73">
        <v>1854</v>
      </c>
      <c r="Q2173" s="73">
        <v>28960.526284</v>
      </c>
      <c r="R2173" s="73">
        <v>8408.75</v>
      </c>
      <c r="S2173" s="73">
        <v>13454</v>
      </c>
      <c r="T2173" s="73">
        <v>74854</v>
      </c>
      <c r="U2173" s="73">
        <v>10221.305376</v>
      </c>
      <c r="V2173" s="73">
        <v>1651</v>
      </c>
      <c r="W2173" s="73">
        <v>155650</v>
      </c>
      <c r="X2173" s="73">
        <v>20883</v>
      </c>
      <c r="Y2173" s="73">
        <v>14783.997486</v>
      </c>
      <c r="Z2173" s="73">
        <v>0</v>
      </c>
      <c r="AA2173" s="73">
        <v>283950</v>
      </c>
      <c r="AB2173" s="73">
        <v>729593.34</v>
      </c>
      <c r="AC2173" s="73">
        <v>1325.5233069999999</v>
      </c>
      <c r="AD2173" s="75">
        <f t="shared" si="99"/>
        <v>1179880795.575408</v>
      </c>
      <c r="AE2173" s="74">
        <f t="shared" si="100"/>
        <v>81922</v>
      </c>
      <c r="AF2173" s="75">
        <f t="shared" si="101"/>
        <v>14402.490119569931</v>
      </c>
    </row>
    <row r="2174" spans="1:32">
      <c r="A2174" s="69" t="s">
        <v>6713</v>
      </c>
      <c r="B2174" s="71" t="s">
        <v>6714</v>
      </c>
      <c r="C2174" s="71"/>
      <c r="D2174" s="72" t="s">
        <v>1215</v>
      </c>
      <c r="E2174" s="71" t="s">
        <v>4745</v>
      </c>
      <c r="F2174" s="71" t="s">
        <v>4746</v>
      </c>
      <c r="G2174" s="71"/>
      <c r="H2174" s="71" t="s">
        <v>1237</v>
      </c>
      <c r="I2174" s="71" t="s">
        <v>1219</v>
      </c>
      <c r="J2174" s="73">
        <v>133868</v>
      </c>
      <c r="K2174" s="73">
        <v>227390</v>
      </c>
      <c r="L2174" s="73">
        <v>4420</v>
      </c>
      <c r="M2174" s="73">
        <v>198333.57533399999</v>
      </c>
      <c r="N2174" s="73">
        <v>5721</v>
      </c>
      <c r="O2174" s="73">
        <v>247910</v>
      </c>
      <c r="P2174" s="73">
        <v>745</v>
      </c>
      <c r="Q2174" s="73">
        <v>184654.39544399999</v>
      </c>
      <c r="R2174" s="73">
        <v>4286</v>
      </c>
      <c r="S2174" s="73">
        <v>153455</v>
      </c>
      <c r="T2174" s="73">
        <v>2196</v>
      </c>
      <c r="U2174" s="73">
        <v>138080.02185399999</v>
      </c>
      <c r="V2174" s="73">
        <v>4996</v>
      </c>
      <c r="W2174" s="73">
        <v>252583</v>
      </c>
      <c r="X2174" s="73">
        <v>18347.41661</v>
      </c>
      <c r="Y2174" s="73">
        <v>12053.939651999999</v>
      </c>
      <c r="Z2174" s="73">
        <v>1</v>
      </c>
      <c r="AA2174" s="73">
        <v>315224</v>
      </c>
      <c r="AB2174" s="73">
        <v>61761.5</v>
      </c>
      <c r="AC2174" s="73">
        <v>5140.3369469999998</v>
      </c>
      <c r="AD2174" s="75">
        <f t="shared" si="99"/>
        <v>1179858130.967664</v>
      </c>
      <c r="AE2174" s="74">
        <f t="shared" si="100"/>
        <v>6616</v>
      </c>
      <c r="AF2174" s="75">
        <f t="shared" si="101"/>
        <v>178334.05848967109</v>
      </c>
    </row>
    <row r="2175" spans="1:32">
      <c r="A2175" s="69" t="s">
        <v>6715</v>
      </c>
      <c r="B2175" s="71" t="s">
        <v>6716</v>
      </c>
      <c r="C2175" s="71"/>
      <c r="D2175" s="72" t="s">
        <v>1219</v>
      </c>
      <c r="E2175" s="71" t="s">
        <v>2693</v>
      </c>
      <c r="F2175" s="71" t="s">
        <v>2694</v>
      </c>
      <c r="G2175" s="71"/>
      <c r="H2175" s="71" t="s">
        <v>1237</v>
      </c>
      <c r="I2175" s="71" t="s">
        <v>1219</v>
      </c>
      <c r="J2175" s="73">
        <v>0</v>
      </c>
      <c r="K2175" s="73">
        <v>0</v>
      </c>
      <c r="L2175" s="73">
        <v>0</v>
      </c>
      <c r="M2175" s="73">
        <v>0</v>
      </c>
      <c r="N2175" s="73">
        <v>0</v>
      </c>
      <c r="O2175" s="73">
        <v>0</v>
      </c>
      <c r="P2175" s="73">
        <v>0</v>
      </c>
      <c r="Q2175" s="73">
        <v>0</v>
      </c>
      <c r="R2175" s="73">
        <v>10200</v>
      </c>
      <c r="S2175" s="73">
        <v>27000</v>
      </c>
      <c r="T2175" s="73">
        <v>99993</v>
      </c>
      <c r="U2175" s="73">
        <v>11796.555756</v>
      </c>
      <c r="V2175" s="73">
        <v>18</v>
      </c>
      <c r="W2175" s="73">
        <v>60</v>
      </c>
      <c r="X2175" s="73">
        <v>1279560</v>
      </c>
      <c r="Y2175" s="73">
        <v>25.816372000000001</v>
      </c>
      <c r="Z2175" s="73">
        <v>19</v>
      </c>
      <c r="AA2175" s="73">
        <v>15000</v>
      </c>
      <c r="AB2175" s="73">
        <v>258010</v>
      </c>
      <c r="AC2175" s="73">
        <v>34.927304999999997</v>
      </c>
      <c r="AD2175" s="75">
        <f t="shared" si="99"/>
        <v>1179572999.709708</v>
      </c>
      <c r="AE2175" s="74">
        <f t="shared" si="100"/>
        <v>99993</v>
      </c>
      <c r="AF2175" s="75">
        <f t="shared" si="101"/>
        <v>11796.555756</v>
      </c>
    </row>
    <row r="2176" spans="1:32">
      <c r="A2176" s="69" t="s">
        <v>6717</v>
      </c>
      <c r="B2176" s="71" t="s">
        <v>6718</v>
      </c>
      <c r="C2176" s="71"/>
      <c r="D2176" s="72" t="s">
        <v>1215</v>
      </c>
      <c r="E2176" s="71" t="s">
        <v>4607</v>
      </c>
      <c r="F2176" s="71" t="s">
        <v>4608</v>
      </c>
      <c r="G2176" s="71"/>
      <c r="H2176" s="71" t="s">
        <v>1237</v>
      </c>
      <c r="I2176" s="71" t="s">
        <v>1215</v>
      </c>
      <c r="J2176" s="73">
        <v>157388</v>
      </c>
      <c r="K2176" s="73">
        <v>189871</v>
      </c>
      <c r="L2176" s="73">
        <v>2558</v>
      </c>
      <c r="M2176" s="73">
        <v>153166.57270799999</v>
      </c>
      <c r="N2176" s="73">
        <v>10510</v>
      </c>
      <c r="O2176" s="73">
        <v>219000</v>
      </c>
      <c r="P2176" s="73">
        <v>1956.5709999999999</v>
      </c>
      <c r="Q2176" s="73">
        <v>75797.105525000006</v>
      </c>
      <c r="R2176" s="73">
        <v>12971</v>
      </c>
      <c r="S2176" s="73">
        <v>154602</v>
      </c>
      <c r="T2176" s="73">
        <v>6060</v>
      </c>
      <c r="U2176" s="73">
        <v>129946.978047</v>
      </c>
      <c r="V2176" s="73">
        <v>10855</v>
      </c>
      <c r="W2176" s="73">
        <v>204386</v>
      </c>
      <c r="X2176" s="73">
        <v>30871.989570000002</v>
      </c>
      <c r="Y2176" s="73">
        <v>21243.81352</v>
      </c>
      <c r="Z2176" s="73">
        <v>20</v>
      </c>
      <c r="AA2176" s="73">
        <v>169400</v>
      </c>
      <c r="AB2176" s="73">
        <v>54636.42856</v>
      </c>
      <c r="AC2176" s="73">
        <v>13726.063705</v>
      </c>
      <c r="AD2176" s="75">
        <f t="shared" si="99"/>
        <v>1179278779.951884</v>
      </c>
      <c r="AE2176" s="74">
        <f t="shared" si="100"/>
        <v>8618</v>
      </c>
      <c r="AF2176" s="75">
        <f t="shared" si="101"/>
        <v>136839.03225248132</v>
      </c>
    </row>
    <row r="2177" spans="1:32">
      <c r="A2177" s="69" t="s">
        <v>6719</v>
      </c>
      <c r="B2177" s="71" t="s">
        <v>6720</v>
      </c>
      <c r="C2177" s="71"/>
      <c r="D2177" s="72" t="s">
        <v>1219</v>
      </c>
      <c r="E2177" s="71" t="s">
        <v>3004</v>
      </c>
      <c r="F2177" s="71" t="s">
        <v>3005</v>
      </c>
      <c r="G2177" s="71"/>
      <c r="H2177" s="71" t="s">
        <v>1621</v>
      </c>
      <c r="I2177" s="71" t="s">
        <v>1215</v>
      </c>
      <c r="J2177" s="73">
        <v>3633</v>
      </c>
      <c r="K2177" s="73">
        <v>5130</v>
      </c>
      <c r="L2177" s="73">
        <v>284993</v>
      </c>
      <c r="M2177" s="73">
        <v>4136.1647839999996</v>
      </c>
      <c r="N2177" s="73">
        <v>3677</v>
      </c>
      <c r="O2177" s="73">
        <v>812160</v>
      </c>
      <c r="P2177" s="73">
        <v>23207</v>
      </c>
      <c r="Q2177" s="73">
        <v>4703.3211229999997</v>
      </c>
      <c r="R2177" s="73">
        <v>0</v>
      </c>
      <c r="S2177" s="73">
        <v>0</v>
      </c>
      <c r="T2177" s="73">
        <v>0</v>
      </c>
      <c r="U2177" s="73">
        <v>0</v>
      </c>
      <c r="V2177" s="73">
        <v>4550</v>
      </c>
      <c r="W2177" s="73">
        <v>4770</v>
      </c>
      <c r="X2177" s="73">
        <v>2</v>
      </c>
      <c r="Y2177" s="73">
        <v>4660</v>
      </c>
      <c r="Z2177" s="73">
        <v>4085</v>
      </c>
      <c r="AA2177" s="73">
        <v>5450</v>
      </c>
      <c r="AB2177" s="73">
        <v>1114</v>
      </c>
      <c r="AC2177" s="73">
        <v>4550.385996</v>
      </c>
      <c r="AD2177" s="75">
        <f t="shared" si="99"/>
        <v>1178778010.2865119</v>
      </c>
      <c r="AE2177" s="74">
        <f t="shared" si="100"/>
        <v>284993</v>
      </c>
      <c r="AF2177" s="75">
        <f t="shared" si="101"/>
        <v>4136.1647839999996</v>
      </c>
    </row>
    <row r="2178" spans="1:32">
      <c r="A2178" s="69" t="s">
        <v>6721</v>
      </c>
      <c r="B2178" s="71" t="s">
        <v>5208</v>
      </c>
      <c r="C2178" s="71"/>
      <c r="D2178" s="72" t="s">
        <v>1219</v>
      </c>
      <c r="E2178" s="71" t="s">
        <v>2285</v>
      </c>
      <c r="F2178" s="71" t="s">
        <v>2286</v>
      </c>
      <c r="G2178" s="71"/>
      <c r="H2178" s="71" t="s">
        <v>1237</v>
      </c>
      <c r="I2178" s="71" t="s">
        <v>1219</v>
      </c>
      <c r="J2178" s="73">
        <v>1230</v>
      </c>
      <c r="K2178" s="73">
        <v>17267</v>
      </c>
      <c r="L2178" s="73">
        <v>83918</v>
      </c>
      <c r="M2178" s="73">
        <v>13338.878651000001</v>
      </c>
      <c r="N2178" s="73">
        <v>0</v>
      </c>
      <c r="O2178" s="73">
        <v>899055</v>
      </c>
      <c r="P2178" s="73">
        <v>428157.4</v>
      </c>
      <c r="Q2178" s="73">
        <v>2795.6782669999998</v>
      </c>
      <c r="R2178" s="73">
        <v>116</v>
      </c>
      <c r="S2178" s="73">
        <v>2460</v>
      </c>
      <c r="T2178" s="73">
        <v>88638</v>
      </c>
      <c r="U2178" s="73">
        <v>659.93354899999997</v>
      </c>
      <c r="V2178" s="73">
        <v>36</v>
      </c>
      <c r="W2178" s="73">
        <v>23420</v>
      </c>
      <c r="X2178" s="73">
        <v>1168291.5</v>
      </c>
      <c r="Y2178" s="73">
        <v>219.79648900000001</v>
      </c>
      <c r="Z2178" s="73">
        <v>0</v>
      </c>
      <c r="AA2178" s="73">
        <v>194100</v>
      </c>
      <c r="AB2178" s="73">
        <v>1984371.9</v>
      </c>
      <c r="AC2178" s="73">
        <v>452.99527999999998</v>
      </c>
      <c r="AD2178" s="75">
        <f t="shared" ref="AD2178:AD2241" si="102">(L2178*M2178)+(T2178*U2178)</f>
        <v>1177867208.55088</v>
      </c>
      <c r="AE2178" s="74">
        <f t="shared" ref="AE2178:AE2241" si="103">L2178+T2178</f>
        <v>172556</v>
      </c>
      <c r="AF2178" s="75">
        <f t="shared" ref="AF2178:AF2241" si="104">AD2178/AE2178</f>
        <v>6825.9997250219058</v>
      </c>
    </row>
    <row r="2179" spans="1:32">
      <c r="A2179" s="69" t="s">
        <v>6722</v>
      </c>
      <c r="B2179" s="71" t="s">
        <v>6723</v>
      </c>
      <c r="C2179" s="71"/>
      <c r="D2179" s="72" t="s">
        <v>1219</v>
      </c>
      <c r="E2179" s="71" t="s">
        <v>4671</v>
      </c>
      <c r="F2179" s="71" t="s">
        <v>3283</v>
      </c>
      <c r="G2179" s="71"/>
      <c r="H2179" s="71" t="s">
        <v>6724</v>
      </c>
      <c r="I2179" s="71" t="s">
        <v>1219</v>
      </c>
      <c r="J2179" s="73">
        <v>352</v>
      </c>
      <c r="K2179" s="73">
        <v>97700</v>
      </c>
      <c r="L2179" s="73">
        <v>181028</v>
      </c>
      <c r="M2179" s="73">
        <v>2682.1207549999999</v>
      </c>
      <c r="N2179" s="73">
        <v>200</v>
      </c>
      <c r="O2179" s="73">
        <v>8750</v>
      </c>
      <c r="P2179" s="73">
        <v>190711.8</v>
      </c>
      <c r="Q2179" s="73">
        <v>1045.803559</v>
      </c>
      <c r="R2179" s="73">
        <v>396</v>
      </c>
      <c r="S2179" s="73">
        <v>4500</v>
      </c>
      <c r="T2179" s="73">
        <v>282898</v>
      </c>
      <c r="U2179" s="73">
        <v>2444.5136130000001</v>
      </c>
      <c r="V2179" s="73">
        <v>0</v>
      </c>
      <c r="W2179" s="73">
        <v>35490</v>
      </c>
      <c r="X2179" s="73">
        <v>667766.54998999997</v>
      </c>
      <c r="Y2179" s="73">
        <v>663.730907</v>
      </c>
      <c r="Z2179" s="73">
        <v>2</v>
      </c>
      <c r="AA2179" s="73">
        <v>2499875</v>
      </c>
      <c r="AB2179" s="73">
        <v>617961.44998999999</v>
      </c>
      <c r="AC2179" s="73">
        <v>500.25217600000002</v>
      </c>
      <c r="AD2179" s="75">
        <f t="shared" si="102"/>
        <v>1177086968.1266141</v>
      </c>
      <c r="AE2179" s="74">
        <f t="shared" si="103"/>
        <v>463926</v>
      </c>
      <c r="AF2179" s="75">
        <f t="shared" si="104"/>
        <v>2537.2300067825777</v>
      </c>
    </row>
    <row r="2180" spans="1:32">
      <c r="A2180" s="69" t="s">
        <v>6725</v>
      </c>
      <c r="B2180" s="71" t="s">
        <v>6726</v>
      </c>
      <c r="C2180" s="71"/>
      <c r="D2180" s="72" t="s">
        <v>1219</v>
      </c>
      <c r="E2180" s="71" t="s">
        <v>5233</v>
      </c>
      <c r="F2180" s="71" t="s">
        <v>5234</v>
      </c>
      <c r="G2180" s="71"/>
      <c r="H2180" s="71" t="s">
        <v>1296</v>
      </c>
      <c r="I2180" s="71" t="s">
        <v>1219</v>
      </c>
      <c r="J2180" s="73">
        <v>569</v>
      </c>
      <c r="K2180" s="73">
        <v>1162</v>
      </c>
      <c r="L2180" s="73">
        <v>1208423</v>
      </c>
      <c r="M2180" s="73">
        <v>822.83707500000003</v>
      </c>
      <c r="N2180" s="73">
        <v>30</v>
      </c>
      <c r="O2180" s="73">
        <v>101365</v>
      </c>
      <c r="P2180" s="73">
        <v>125200</v>
      </c>
      <c r="Q2180" s="73">
        <v>1253.562152</v>
      </c>
      <c r="R2180" s="73">
        <v>560</v>
      </c>
      <c r="S2180" s="73">
        <v>1484</v>
      </c>
      <c r="T2180" s="73">
        <v>240470</v>
      </c>
      <c r="U2180" s="73">
        <v>756.84147199999995</v>
      </c>
      <c r="V2180" s="73">
        <v>1</v>
      </c>
      <c r="W2180" s="73">
        <v>106700</v>
      </c>
      <c r="X2180" s="73">
        <v>459877</v>
      </c>
      <c r="Y2180" s="73">
        <v>1141.966968</v>
      </c>
      <c r="Z2180" s="73">
        <v>0</v>
      </c>
      <c r="AA2180" s="73">
        <v>754854</v>
      </c>
      <c r="AB2180" s="73">
        <v>546088</v>
      </c>
      <c r="AC2180" s="73">
        <v>1274.636328</v>
      </c>
      <c r="AD2180" s="75">
        <f t="shared" si="102"/>
        <v>1176332915.454565</v>
      </c>
      <c r="AE2180" s="74">
        <f t="shared" si="103"/>
        <v>1448893</v>
      </c>
      <c r="AF2180" s="75">
        <f t="shared" si="104"/>
        <v>811.88391099588796</v>
      </c>
    </row>
    <row r="2181" spans="1:32">
      <c r="A2181" s="69" t="s">
        <v>6727</v>
      </c>
      <c r="B2181" s="71" t="s">
        <v>6728</v>
      </c>
      <c r="C2181" s="71"/>
      <c r="D2181" s="72" t="s">
        <v>1215</v>
      </c>
      <c r="E2181" s="71" t="s">
        <v>6729</v>
      </c>
      <c r="F2181" s="71" t="s">
        <v>6730</v>
      </c>
      <c r="G2181" s="71"/>
      <c r="H2181" s="71" t="s">
        <v>1224</v>
      </c>
      <c r="I2181" s="71" t="s">
        <v>1219</v>
      </c>
      <c r="J2181" s="73">
        <v>2583</v>
      </c>
      <c r="K2181" s="73">
        <v>6000</v>
      </c>
      <c r="L2181" s="73">
        <v>317325</v>
      </c>
      <c r="M2181" s="73">
        <v>3620.7708459999999</v>
      </c>
      <c r="N2181" s="73">
        <v>3549</v>
      </c>
      <c r="O2181" s="73">
        <v>243050</v>
      </c>
      <c r="P2181" s="73">
        <v>58833.96</v>
      </c>
      <c r="Q2181" s="73">
        <v>5456.128498</v>
      </c>
      <c r="R2181" s="73">
        <v>2949</v>
      </c>
      <c r="S2181" s="73">
        <v>6000</v>
      </c>
      <c r="T2181" s="73">
        <v>7383</v>
      </c>
      <c r="U2181" s="73">
        <v>3692.6777689999999</v>
      </c>
      <c r="V2181" s="73">
        <v>1454</v>
      </c>
      <c r="W2181" s="73">
        <v>229425</v>
      </c>
      <c r="X2181" s="73">
        <v>4903.28</v>
      </c>
      <c r="Y2181" s="73">
        <v>5764.7731670000003</v>
      </c>
      <c r="Z2181" s="73">
        <v>0</v>
      </c>
      <c r="AA2181" s="73">
        <v>15844250</v>
      </c>
      <c r="AB2181" s="73">
        <v>26901.324000000001</v>
      </c>
      <c r="AC2181" s="73">
        <v>12348.408834</v>
      </c>
      <c r="AD2181" s="75">
        <f t="shared" si="102"/>
        <v>1176224148.675477</v>
      </c>
      <c r="AE2181" s="74">
        <f t="shared" si="103"/>
        <v>324708</v>
      </c>
      <c r="AF2181" s="75">
        <f t="shared" si="104"/>
        <v>3622.405818998845</v>
      </c>
    </row>
    <row r="2182" spans="1:32">
      <c r="A2182" s="69" t="s">
        <v>6731</v>
      </c>
      <c r="B2182" s="71" t="s">
        <v>6732</v>
      </c>
      <c r="C2182" s="71"/>
      <c r="D2182" s="72" t="s">
        <v>1215</v>
      </c>
      <c r="E2182" s="71" t="s">
        <v>1400</v>
      </c>
      <c r="F2182" s="71" t="s">
        <v>1401</v>
      </c>
      <c r="G2182" s="71"/>
      <c r="H2182" s="71" t="s">
        <v>1316</v>
      </c>
      <c r="I2182" s="71" t="s">
        <v>1215</v>
      </c>
      <c r="J2182" s="73">
        <v>750000</v>
      </c>
      <c r="K2182" s="73">
        <v>2355000</v>
      </c>
      <c r="L2182" s="73">
        <v>833</v>
      </c>
      <c r="M2182" s="73">
        <v>1177268.884748</v>
      </c>
      <c r="N2182" s="73">
        <v>856000</v>
      </c>
      <c r="O2182" s="73">
        <v>856000</v>
      </c>
      <c r="P2182" s="73">
        <v>15</v>
      </c>
      <c r="Q2182" s="73">
        <v>856000</v>
      </c>
      <c r="R2182" s="73">
        <v>1000000</v>
      </c>
      <c r="S2182" s="73">
        <v>1700000</v>
      </c>
      <c r="T2182" s="73">
        <v>161</v>
      </c>
      <c r="U2182" s="73">
        <v>1206211.1801219999</v>
      </c>
      <c r="V2182" s="73">
        <v>0</v>
      </c>
      <c r="W2182" s="73">
        <v>0</v>
      </c>
      <c r="X2182" s="73">
        <v>0</v>
      </c>
      <c r="Y2182" s="73">
        <v>0</v>
      </c>
      <c r="Z2182" s="73">
        <v>1400000</v>
      </c>
      <c r="AA2182" s="73">
        <v>2442896</v>
      </c>
      <c r="AB2182" s="73">
        <v>99</v>
      </c>
      <c r="AC2182" s="73">
        <v>1768700.6060599999</v>
      </c>
      <c r="AD2182" s="75">
        <f t="shared" si="102"/>
        <v>1174864980.9947259</v>
      </c>
      <c r="AE2182" s="74">
        <f t="shared" si="103"/>
        <v>994</v>
      </c>
      <c r="AF2182" s="75">
        <f t="shared" si="104"/>
        <v>1181956.721322662</v>
      </c>
    </row>
    <row r="2183" spans="1:32">
      <c r="A2183" s="69" t="s">
        <v>6733</v>
      </c>
      <c r="B2183" s="71" t="s">
        <v>2829</v>
      </c>
      <c r="C2183" s="71"/>
      <c r="D2183" s="72" t="s">
        <v>1215</v>
      </c>
      <c r="E2183" s="71" t="s">
        <v>2830</v>
      </c>
      <c r="F2183" s="71" t="s">
        <v>2831</v>
      </c>
      <c r="G2183" s="71"/>
      <c r="H2183" s="71" t="s">
        <v>1237</v>
      </c>
      <c r="I2183" s="71" t="s">
        <v>1215</v>
      </c>
      <c r="J2183" s="73">
        <v>85623</v>
      </c>
      <c r="K2183" s="73">
        <v>109794</v>
      </c>
      <c r="L2183" s="73">
        <v>11528</v>
      </c>
      <c r="M2183" s="73">
        <v>100562.47579300001</v>
      </c>
      <c r="N2183" s="73">
        <v>95966.601559999996</v>
      </c>
      <c r="O2183" s="73">
        <v>132664</v>
      </c>
      <c r="P2183" s="73">
        <v>216</v>
      </c>
      <c r="Q2183" s="73">
        <v>105207.560614</v>
      </c>
      <c r="R2183" s="73">
        <v>65460</v>
      </c>
      <c r="S2183" s="73">
        <v>79500</v>
      </c>
      <c r="T2183" s="73">
        <v>194</v>
      </c>
      <c r="U2183" s="73">
        <v>76830.103090000004</v>
      </c>
      <c r="V2183" s="73">
        <v>93750</v>
      </c>
      <c r="W2183" s="73">
        <v>93750</v>
      </c>
      <c r="X2183" s="73">
        <v>2</v>
      </c>
      <c r="Y2183" s="73">
        <v>93750</v>
      </c>
      <c r="Z2183" s="73">
        <v>87290</v>
      </c>
      <c r="AA2183" s="73">
        <v>100000</v>
      </c>
      <c r="AB2183" s="73">
        <v>17</v>
      </c>
      <c r="AC2183" s="73">
        <v>90704.705881000002</v>
      </c>
      <c r="AD2183" s="75">
        <f t="shared" si="102"/>
        <v>1174189260.941164</v>
      </c>
      <c r="AE2183" s="74">
        <f t="shared" si="103"/>
        <v>11722</v>
      </c>
      <c r="AF2183" s="75">
        <f t="shared" si="104"/>
        <v>100169.70320262447</v>
      </c>
    </row>
    <row r="2184" spans="1:32">
      <c r="A2184" s="69" t="s">
        <v>6734</v>
      </c>
      <c r="B2184" s="71" t="s">
        <v>6735</v>
      </c>
      <c r="C2184" s="71"/>
      <c r="D2184" s="72" t="s">
        <v>1215</v>
      </c>
      <c r="E2184" s="71" t="s">
        <v>1985</v>
      </c>
      <c r="F2184" s="71" t="s">
        <v>1986</v>
      </c>
      <c r="G2184" s="71"/>
      <c r="H2184" s="71" t="s">
        <v>1237</v>
      </c>
      <c r="I2184" s="71" t="s">
        <v>1215</v>
      </c>
      <c r="J2184" s="73">
        <v>1656508</v>
      </c>
      <c r="K2184" s="73">
        <v>1656508</v>
      </c>
      <c r="L2184" s="73">
        <v>34</v>
      </c>
      <c r="M2184" s="73">
        <v>1656508</v>
      </c>
      <c r="N2184" s="73">
        <v>62797</v>
      </c>
      <c r="O2184" s="73">
        <v>1855308</v>
      </c>
      <c r="P2184" s="73">
        <v>135</v>
      </c>
      <c r="Q2184" s="73">
        <v>729078.84444400005</v>
      </c>
      <c r="R2184" s="73">
        <v>1573684</v>
      </c>
      <c r="S2184" s="73">
        <v>1656508</v>
      </c>
      <c r="T2184" s="73">
        <v>680</v>
      </c>
      <c r="U2184" s="73">
        <v>1643597.1999949999</v>
      </c>
      <c r="V2184" s="73">
        <v>59161</v>
      </c>
      <c r="W2184" s="73">
        <v>1855280</v>
      </c>
      <c r="X2184" s="73">
        <v>1755.1428599999999</v>
      </c>
      <c r="Y2184" s="73">
        <v>326225.29074199998</v>
      </c>
      <c r="Z2184" s="73">
        <v>56203</v>
      </c>
      <c r="AA2184" s="73">
        <v>9939048</v>
      </c>
      <c r="AB2184" s="73">
        <v>14856</v>
      </c>
      <c r="AC2184" s="73">
        <v>108767.49078399999</v>
      </c>
      <c r="AD2184" s="75">
        <f t="shared" si="102"/>
        <v>1173967367.9965999</v>
      </c>
      <c r="AE2184" s="74">
        <f t="shared" si="103"/>
        <v>714</v>
      </c>
      <c r="AF2184" s="75">
        <f t="shared" si="104"/>
        <v>1644211.9999952379</v>
      </c>
    </row>
    <row r="2185" spans="1:32">
      <c r="A2185" s="69" t="s">
        <v>6736</v>
      </c>
      <c r="B2185" s="71" t="s">
        <v>6737</v>
      </c>
      <c r="C2185" s="71"/>
      <c r="D2185" s="72" t="s">
        <v>1215</v>
      </c>
      <c r="E2185" s="71"/>
      <c r="F2185" s="71"/>
      <c r="G2185" s="71"/>
      <c r="H2185" s="71" t="s">
        <v>1224</v>
      </c>
      <c r="I2185" s="71" t="s">
        <v>1215</v>
      </c>
      <c r="J2185" s="73">
        <v>0</v>
      </c>
      <c r="K2185" s="73">
        <v>0</v>
      </c>
      <c r="L2185" s="73">
        <v>0</v>
      </c>
      <c r="M2185" s="73">
        <v>0</v>
      </c>
      <c r="N2185" s="73">
        <v>2400000</v>
      </c>
      <c r="O2185" s="73">
        <v>3998743</v>
      </c>
      <c r="P2185" s="73">
        <v>53</v>
      </c>
      <c r="Q2185" s="73">
        <v>3118952.6037730002</v>
      </c>
      <c r="R2185" s="73">
        <v>2568000</v>
      </c>
      <c r="S2185" s="73">
        <v>2568000</v>
      </c>
      <c r="T2185" s="73">
        <v>457</v>
      </c>
      <c r="U2185" s="73">
        <v>2568000</v>
      </c>
      <c r="V2185" s="73">
        <v>2682918</v>
      </c>
      <c r="W2185" s="73">
        <v>3449512</v>
      </c>
      <c r="X2185" s="73">
        <v>34</v>
      </c>
      <c r="Y2185" s="73">
        <v>2908731.8823520001</v>
      </c>
      <c r="Z2185" s="73">
        <v>2410496</v>
      </c>
      <c r="AA2185" s="73">
        <v>11129006</v>
      </c>
      <c r="AB2185" s="73">
        <v>333</v>
      </c>
      <c r="AC2185" s="73">
        <v>2801784.749729</v>
      </c>
      <c r="AD2185" s="75">
        <f t="shared" si="102"/>
        <v>1173576000</v>
      </c>
      <c r="AE2185" s="74">
        <f t="shared" si="103"/>
        <v>457</v>
      </c>
      <c r="AF2185" s="75">
        <f t="shared" si="104"/>
        <v>2568000</v>
      </c>
    </row>
    <row r="2186" spans="1:32">
      <c r="A2186" s="69" t="s">
        <v>6738</v>
      </c>
      <c r="B2186" s="71" t="s">
        <v>6739</v>
      </c>
      <c r="C2186" s="71"/>
      <c r="D2186" s="72" t="s">
        <v>1219</v>
      </c>
      <c r="E2186" s="71" t="s">
        <v>1364</v>
      </c>
      <c r="F2186" s="71" t="s">
        <v>1365</v>
      </c>
      <c r="G2186" s="71"/>
      <c r="H2186" s="71" t="s">
        <v>1237</v>
      </c>
      <c r="I2186" s="71" t="s">
        <v>1215</v>
      </c>
      <c r="J2186" s="73">
        <v>20306</v>
      </c>
      <c r="K2186" s="73">
        <v>27703</v>
      </c>
      <c r="L2186" s="73">
        <v>47116</v>
      </c>
      <c r="M2186" s="73">
        <v>24900.883559999998</v>
      </c>
      <c r="N2186" s="73">
        <v>7300</v>
      </c>
      <c r="O2186" s="73">
        <v>32887</v>
      </c>
      <c r="P2186" s="73">
        <v>4191.9998299999997</v>
      </c>
      <c r="Q2186" s="73">
        <v>19129.990507999999</v>
      </c>
      <c r="R2186" s="73">
        <v>0</v>
      </c>
      <c r="S2186" s="73">
        <v>0</v>
      </c>
      <c r="T2186" s="73">
        <v>0</v>
      </c>
      <c r="U2186" s="73">
        <v>0</v>
      </c>
      <c r="V2186" s="73">
        <v>10259</v>
      </c>
      <c r="W2186" s="73">
        <v>10259</v>
      </c>
      <c r="X2186" s="73">
        <v>33</v>
      </c>
      <c r="Y2186" s="73">
        <v>10259</v>
      </c>
      <c r="Z2186" s="73">
        <v>0</v>
      </c>
      <c r="AA2186" s="73">
        <v>0</v>
      </c>
      <c r="AB2186" s="73">
        <v>0</v>
      </c>
      <c r="AC2186" s="73">
        <v>0</v>
      </c>
      <c r="AD2186" s="75">
        <f t="shared" si="102"/>
        <v>1173230029.8129599</v>
      </c>
      <c r="AE2186" s="74">
        <f t="shared" si="103"/>
        <v>47116</v>
      </c>
      <c r="AF2186" s="75">
        <f t="shared" si="104"/>
        <v>24900.883559999998</v>
      </c>
    </row>
    <row r="2187" spans="1:32">
      <c r="A2187" s="69" t="s">
        <v>6740</v>
      </c>
      <c r="B2187" s="71" t="s">
        <v>6741</v>
      </c>
      <c r="C2187" s="71"/>
      <c r="D2187" s="72" t="s">
        <v>1215</v>
      </c>
      <c r="E2187" s="71" t="s">
        <v>6742</v>
      </c>
      <c r="F2187" s="71" t="s">
        <v>6743</v>
      </c>
      <c r="G2187" s="71"/>
      <c r="H2187" s="71" t="s">
        <v>1611</v>
      </c>
      <c r="I2187" s="71" t="s">
        <v>1215</v>
      </c>
      <c r="J2187" s="73">
        <v>12120</v>
      </c>
      <c r="K2187" s="73">
        <v>86224</v>
      </c>
      <c r="L2187" s="73">
        <v>15990</v>
      </c>
      <c r="M2187" s="73">
        <v>57518.916445000003</v>
      </c>
      <c r="N2187" s="73">
        <v>12120</v>
      </c>
      <c r="O2187" s="73">
        <v>143840.1</v>
      </c>
      <c r="P2187" s="73">
        <v>2536</v>
      </c>
      <c r="Q2187" s="73">
        <v>41661.670242</v>
      </c>
      <c r="R2187" s="73">
        <v>9272</v>
      </c>
      <c r="S2187" s="73">
        <v>12120</v>
      </c>
      <c r="T2187" s="73">
        <v>25436</v>
      </c>
      <c r="U2187" s="73">
        <v>9904.9538429999993</v>
      </c>
      <c r="V2187" s="73">
        <v>144</v>
      </c>
      <c r="W2187" s="73">
        <v>96000</v>
      </c>
      <c r="X2187" s="73">
        <v>8064.8</v>
      </c>
      <c r="Y2187" s="73">
        <v>13459.917034</v>
      </c>
      <c r="Z2187" s="73">
        <v>0</v>
      </c>
      <c r="AA2187" s="73">
        <v>270250</v>
      </c>
      <c r="AB2187" s="73">
        <v>12055.8</v>
      </c>
      <c r="AC2187" s="73">
        <v>17046.016540000001</v>
      </c>
      <c r="AD2187" s="75">
        <f t="shared" si="102"/>
        <v>1171669879.9060981</v>
      </c>
      <c r="AE2187" s="74">
        <f t="shared" si="103"/>
        <v>41426</v>
      </c>
      <c r="AF2187" s="75">
        <f t="shared" si="104"/>
        <v>28283.4422803577</v>
      </c>
    </row>
    <row r="2188" spans="1:32">
      <c r="A2188" s="69" t="s">
        <v>6744</v>
      </c>
      <c r="B2188" s="71" t="s">
        <v>6745</v>
      </c>
      <c r="C2188" s="71"/>
      <c r="D2188" s="72" t="s">
        <v>1215</v>
      </c>
      <c r="E2188" s="71" t="s">
        <v>6746</v>
      </c>
      <c r="F2188" s="71" t="s">
        <v>6747</v>
      </c>
      <c r="G2188" s="71"/>
      <c r="H2188" s="71" t="s">
        <v>1218</v>
      </c>
      <c r="I2188" s="71" t="s">
        <v>1215</v>
      </c>
      <c r="J2188" s="73">
        <v>664200</v>
      </c>
      <c r="K2188" s="73">
        <v>913949</v>
      </c>
      <c r="L2188" s="73">
        <v>1470</v>
      </c>
      <c r="M2188" s="73">
        <v>667736.80884099996</v>
      </c>
      <c r="N2188" s="73">
        <v>0</v>
      </c>
      <c r="O2188" s="73">
        <v>0</v>
      </c>
      <c r="P2188" s="73">
        <v>0</v>
      </c>
      <c r="Q2188" s="73">
        <v>0</v>
      </c>
      <c r="R2188" s="73">
        <v>664200</v>
      </c>
      <c r="S2188" s="73">
        <v>668400</v>
      </c>
      <c r="T2188" s="73">
        <v>285</v>
      </c>
      <c r="U2188" s="73">
        <v>664645.33684100001</v>
      </c>
      <c r="V2188" s="73">
        <v>0</v>
      </c>
      <c r="W2188" s="73">
        <v>0</v>
      </c>
      <c r="X2188" s="73">
        <v>0</v>
      </c>
      <c r="Y2188" s="73">
        <v>0</v>
      </c>
      <c r="Z2188" s="73">
        <v>464940</v>
      </c>
      <c r="AA2188" s="73">
        <v>913949</v>
      </c>
      <c r="AB2188" s="73">
        <v>1528</v>
      </c>
      <c r="AC2188" s="73">
        <v>580963.46596599999</v>
      </c>
      <c r="AD2188" s="75">
        <f t="shared" si="102"/>
        <v>1170997029.995955</v>
      </c>
      <c r="AE2188" s="74">
        <f t="shared" si="103"/>
        <v>1755</v>
      </c>
      <c r="AF2188" s="75">
        <f t="shared" si="104"/>
        <v>667234.77492647013</v>
      </c>
    </row>
    <row r="2189" spans="1:32">
      <c r="A2189" s="69" t="s">
        <v>6748</v>
      </c>
      <c r="B2189" s="71" t="s">
        <v>6749</v>
      </c>
      <c r="C2189" s="71"/>
      <c r="D2189" s="72" t="s">
        <v>1215</v>
      </c>
      <c r="E2189" s="71" t="s">
        <v>3739</v>
      </c>
      <c r="F2189" s="71" t="s">
        <v>3740</v>
      </c>
      <c r="G2189" s="71"/>
      <c r="H2189" s="71" t="s">
        <v>1237</v>
      </c>
      <c r="I2189" s="71" t="s">
        <v>1219</v>
      </c>
      <c r="J2189" s="73">
        <v>29278</v>
      </c>
      <c r="K2189" s="73">
        <v>39854</v>
      </c>
      <c r="L2189" s="73">
        <v>28972</v>
      </c>
      <c r="M2189" s="73">
        <v>34603.713648999998</v>
      </c>
      <c r="N2189" s="73">
        <v>0</v>
      </c>
      <c r="O2189" s="73">
        <v>45024</v>
      </c>
      <c r="P2189" s="73">
        <v>6671</v>
      </c>
      <c r="Q2189" s="73">
        <v>23845.295859000002</v>
      </c>
      <c r="R2189" s="73">
        <v>21700</v>
      </c>
      <c r="S2189" s="73">
        <v>27048</v>
      </c>
      <c r="T2189" s="73">
        <v>6680</v>
      </c>
      <c r="U2189" s="73">
        <v>25207.823798000001</v>
      </c>
      <c r="V2189" s="73">
        <v>7</v>
      </c>
      <c r="W2189" s="73">
        <v>43603</v>
      </c>
      <c r="X2189" s="73">
        <v>5810.4999900000003</v>
      </c>
      <c r="Y2189" s="73">
        <v>9031.885096</v>
      </c>
      <c r="Z2189" s="73">
        <v>17</v>
      </c>
      <c r="AA2189" s="73">
        <v>1069600</v>
      </c>
      <c r="AB2189" s="73">
        <v>22638.32142</v>
      </c>
      <c r="AC2189" s="73">
        <v>10521.767938999999</v>
      </c>
      <c r="AD2189" s="75">
        <f t="shared" si="102"/>
        <v>1170927054.809468</v>
      </c>
      <c r="AE2189" s="74">
        <f t="shared" si="103"/>
        <v>35652</v>
      </c>
      <c r="AF2189" s="75">
        <f t="shared" si="104"/>
        <v>32843.236138490633</v>
      </c>
    </row>
    <row r="2190" spans="1:32">
      <c r="A2190" s="69" t="s">
        <v>6750</v>
      </c>
      <c r="B2190" s="71" t="s">
        <v>1747</v>
      </c>
      <c r="C2190" s="71"/>
      <c r="D2190" s="72" t="s">
        <v>1215</v>
      </c>
      <c r="E2190" s="71" t="s">
        <v>1327</v>
      </c>
      <c r="F2190" s="71" t="s">
        <v>1282</v>
      </c>
      <c r="G2190" s="71"/>
      <c r="H2190" s="71" t="s">
        <v>1237</v>
      </c>
      <c r="I2190" s="71" t="s">
        <v>1219</v>
      </c>
      <c r="J2190" s="73">
        <v>5847</v>
      </c>
      <c r="K2190" s="73">
        <v>7422</v>
      </c>
      <c r="L2190" s="73">
        <v>171685</v>
      </c>
      <c r="M2190" s="73">
        <v>6816.2593409999999</v>
      </c>
      <c r="N2190" s="73">
        <v>1640</v>
      </c>
      <c r="O2190" s="73">
        <v>89034</v>
      </c>
      <c r="P2190" s="73">
        <v>7723</v>
      </c>
      <c r="Q2190" s="73">
        <v>7793.966977</v>
      </c>
      <c r="R2190" s="73">
        <v>0</v>
      </c>
      <c r="S2190" s="73">
        <v>0</v>
      </c>
      <c r="T2190" s="73">
        <v>0</v>
      </c>
      <c r="U2190" s="73">
        <v>0</v>
      </c>
      <c r="V2190" s="73">
        <v>440</v>
      </c>
      <c r="W2190" s="73">
        <v>13485</v>
      </c>
      <c r="X2190" s="73">
        <v>307.8</v>
      </c>
      <c r="Y2190" s="73">
        <v>7391.5919370000001</v>
      </c>
      <c r="Z2190" s="73">
        <v>350</v>
      </c>
      <c r="AA2190" s="73">
        <v>7126</v>
      </c>
      <c r="AB2190" s="73">
        <v>210</v>
      </c>
      <c r="AC2190" s="73">
        <v>6583.3142850000004</v>
      </c>
      <c r="AD2190" s="75">
        <f t="shared" si="102"/>
        <v>1170249484.959585</v>
      </c>
      <c r="AE2190" s="74">
        <f t="shared" si="103"/>
        <v>171685</v>
      </c>
      <c r="AF2190" s="75">
        <f t="shared" si="104"/>
        <v>6816.2593409999999</v>
      </c>
    </row>
    <row r="2191" spans="1:32">
      <c r="A2191" s="69" t="s">
        <v>6751</v>
      </c>
      <c r="B2191" s="71" t="s">
        <v>6752</v>
      </c>
      <c r="C2191" s="71"/>
      <c r="D2191" s="72" t="s">
        <v>1215</v>
      </c>
      <c r="E2191" s="71" t="s">
        <v>1716</v>
      </c>
      <c r="F2191" s="71" t="s">
        <v>1717</v>
      </c>
      <c r="G2191" s="71"/>
      <c r="H2191" s="71" t="s">
        <v>1237</v>
      </c>
      <c r="I2191" s="71" t="s">
        <v>1219</v>
      </c>
      <c r="J2191" s="73">
        <v>8128</v>
      </c>
      <c r="K2191" s="73">
        <v>289812</v>
      </c>
      <c r="L2191" s="73">
        <v>3083</v>
      </c>
      <c r="M2191" s="73">
        <v>238858.012648</v>
      </c>
      <c r="N2191" s="73">
        <v>2145</v>
      </c>
      <c r="O2191" s="73">
        <v>304382.51</v>
      </c>
      <c r="P2191" s="73">
        <v>1979.6333400000001</v>
      </c>
      <c r="Q2191" s="73">
        <v>71215.184963000007</v>
      </c>
      <c r="R2191" s="73">
        <v>47910</v>
      </c>
      <c r="S2191" s="73">
        <v>98250</v>
      </c>
      <c r="T2191" s="73">
        <v>5932</v>
      </c>
      <c r="U2191" s="73">
        <v>73045.392273000005</v>
      </c>
      <c r="V2191" s="73">
        <v>1994</v>
      </c>
      <c r="W2191" s="73">
        <v>680400</v>
      </c>
      <c r="X2191" s="73">
        <v>20756.96211</v>
      </c>
      <c r="Y2191" s="73">
        <v>12025.260735</v>
      </c>
      <c r="Z2191" s="73">
        <v>34</v>
      </c>
      <c r="AA2191" s="73">
        <v>1648642.8</v>
      </c>
      <c r="AB2191" s="73">
        <v>46244.43</v>
      </c>
      <c r="AC2191" s="73">
        <v>5547.5710209999997</v>
      </c>
      <c r="AD2191" s="75">
        <f t="shared" si="102"/>
        <v>1169704519.9572201</v>
      </c>
      <c r="AE2191" s="74">
        <f t="shared" si="103"/>
        <v>9015</v>
      </c>
      <c r="AF2191" s="75">
        <f t="shared" si="104"/>
        <v>129750.91735521021</v>
      </c>
    </row>
    <row r="2192" spans="1:32">
      <c r="A2192" s="69" t="s">
        <v>6753</v>
      </c>
      <c r="B2192" s="71" t="s">
        <v>6754</v>
      </c>
      <c r="C2192" s="71"/>
      <c r="D2192" s="72" t="s">
        <v>1219</v>
      </c>
      <c r="E2192" s="71" t="s">
        <v>6755</v>
      </c>
      <c r="F2192" s="71" t="s">
        <v>6756</v>
      </c>
      <c r="G2192" s="71"/>
      <c r="H2192" s="71" t="s">
        <v>1237</v>
      </c>
      <c r="I2192" s="71" t="s">
        <v>1215</v>
      </c>
      <c r="J2192" s="73">
        <v>56000</v>
      </c>
      <c r="K2192" s="73">
        <v>76318</v>
      </c>
      <c r="L2192" s="73">
        <v>12421</v>
      </c>
      <c r="M2192" s="73">
        <v>66163.471615000002</v>
      </c>
      <c r="N2192" s="73">
        <v>1540</v>
      </c>
      <c r="O2192" s="73">
        <v>95460</v>
      </c>
      <c r="P2192" s="73">
        <v>5090.4009999999998</v>
      </c>
      <c r="Q2192" s="73">
        <v>18644.052305000001</v>
      </c>
      <c r="R2192" s="73">
        <v>1833</v>
      </c>
      <c r="S2192" s="73">
        <v>78790</v>
      </c>
      <c r="T2192" s="73">
        <v>6900</v>
      </c>
      <c r="U2192" s="73">
        <v>50385.823182</v>
      </c>
      <c r="V2192" s="73">
        <v>893</v>
      </c>
      <c r="W2192" s="73">
        <v>105300</v>
      </c>
      <c r="X2192" s="73">
        <v>46810.396650000002</v>
      </c>
      <c r="Y2192" s="73">
        <v>4002.2282959999998</v>
      </c>
      <c r="Z2192" s="73">
        <v>71</v>
      </c>
      <c r="AA2192" s="73">
        <v>105300</v>
      </c>
      <c r="AB2192" s="73">
        <v>147202.53</v>
      </c>
      <c r="AC2192" s="73">
        <v>2988.0000180000002</v>
      </c>
      <c r="AD2192" s="75">
        <f t="shared" si="102"/>
        <v>1169478660.885715</v>
      </c>
      <c r="AE2192" s="74">
        <f t="shared" si="103"/>
        <v>19321</v>
      </c>
      <c r="AF2192" s="75">
        <f t="shared" si="104"/>
        <v>60528.888819715081</v>
      </c>
    </row>
    <row r="2193" spans="1:32">
      <c r="A2193" s="69" t="s">
        <v>6757</v>
      </c>
      <c r="B2193" s="71" t="s">
        <v>4881</v>
      </c>
      <c r="C2193" s="71"/>
      <c r="D2193" s="72" t="s">
        <v>1219</v>
      </c>
      <c r="E2193" s="71" t="s">
        <v>3373</v>
      </c>
      <c r="F2193" s="71" t="s">
        <v>3374</v>
      </c>
      <c r="G2193" s="71"/>
      <c r="H2193" s="71" t="s">
        <v>1237</v>
      </c>
      <c r="I2193" s="71" t="s">
        <v>1219</v>
      </c>
      <c r="J2193" s="73">
        <v>14910</v>
      </c>
      <c r="K2193" s="73">
        <v>18933</v>
      </c>
      <c r="L2193" s="73">
        <v>67363</v>
      </c>
      <c r="M2193" s="73">
        <v>17358.546913999999</v>
      </c>
      <c r="N2193" s="73">
        <v>0</v>
      </c>
      <c r="O2193" s="73">
        <v>0</v>
      </c>
      <c r="P2193" s="73">
        <v>0</v>
      </c>
      <c r="Q2193" s="73">
        <v>0</v>
      </c>
      <c r="R2193" s="73">
        <v>0</v>
      </c>
      <c r="S2193" s="73">
        <v>0</v>
      </c>
      <c r="T2193" s="73">
        <v>0</v>
      </c>
      <c r="U2193" s="73">
        <v>0</v>
      </c>
      <c r="V2193" s="73">
        <v>0</v>
      </c>
      <c r="W2193" s="73">
        <v>0</v>
      </c>
      <c r="X2193" s="73">
        <v>0</v>
      </c>
      <c r="Y2193" s="73">
        <v>0</v>
      </c>
      <c r="Z2193" s="73">
        <v>38</v>
      </c>
      <c r="AA2193" s="73">
        <v>6150</v>
      </c>
      <c r="AB2193" s="73">
        <v>122691</v>
      </c>
      <c r="AC2193" s="73">
        <v>167.32861199999999</v>
      </c>
      <c r="AD2193" s="75">
        <f t="shared" si="102"/>
        <v>1169323795.767782</v>
      </c>
      <c r="AE2193" s="74">
        <f t="shared" si="103"/>
        <v>67363</v>
      </c>
      <c r="AF2193" s="75">
        <f t="shared" si="104"/>
        <v>17358.546913999999</v>
      </c>
    </row>
    <row r="2194" spans="1:32">
      <c r="A2194" s="69" t="s">
        <v>6758</v>
      </c>
      <c r="B2194" s="71" t="s">
        <v>6759</v>
      </c>
      <c r="C2194" s="71"/>
      <c r="D2194" s="72" t="s">
        <v>1219</v>
      </c>
      <c r="E2194" s="71" t="s">
        <v>2871</v>
      </c>
      <c r="F2194" s="71" t="s">
        <v>2872</v>
      </c>
      <c r="G2194" s="71"/>
      <c r="H2194" s="71" t="s">
        <v>1237</v>
      </c>
      <c r="I2194" s="71" t="s">
        <v>1215</v>
      </c>
      <c r="J2194" s="73">
        <v>47380</v>
      </c>
      <c r="K2194" s="73">
        <v>106061</v>
      </c>
      <c r="L2194" s="73">
        <v>8148</v>
      </c>
      <c r="M2194" s="73">
        <v>89246.315040999994</v>
      </c>
      <c r="N2194" s="73">
        <v>0</v>
      </c>
      <c r="O2194" s="73">
        <v>945570</v>
      </c>
      <c r="P2194" s="73">
        <v>3665</v>
      </c>
      <c r="Q2194" s="73">
        <v>26833.707372000001</v>
      </c>
      <c r="R2194" s="73">
        <v>9320</v>
      </c>
      <c r="S2194" s="73">
        <v>86154</v>
      </c>
      <c r="T2194" s="73">
        <v>26166</v>
      </c>
      <c r="U2194" s="73">
        <v>16890.945076</v>
      </c>
      <c r="V2194" s="73">
        <v>1.5</v>
      </c>
      <c r="W2194" s="73">
        <v>113120</v>
      </c>
      <c r="X2194" s="73">
        <v>41624.5</v>
      </c>
      <c r="Y2194" s="73">
        <v>2917.522978</v>
      </c>
      <c r="Z2194" s="73">
        <v>460</v>
      </c>
      <c r="AA2194" s="73">
        <v>110400</v>
      </c>
      <c r="AB2194" s="73">
        <v>179463.15</v>
      </c>
      <c r="AC2194" s="73">
        <v>1768.7436849999999</v>
      </c>
      <c r="AD2194" s="75">
        <f t="shared" si="102"/>
        <v>1169147443.8126841</v>
      </c>
      <c r="AE2194" s="74">
        <f t="shared" si="103"/>
        <v>34314</v>
      </c>
      <c r="AF2194" s="75">
        <f t="shared" si="104"/>
        <v>34072.02435777479</v>
      </c>
    </row>
    <row r="2195" spans="1:32">
      <c r="A2195" s="69" t="s">
        <v>6760</v>
      </c>
      <c r="B2195" s="71" t="s">
        <v>6761</v>
      </c>
      <c r="C2195" s="71"/>
      <c r="D2195" s="72" t="s">
        <v>1215</v>
      </c>
      <c r="E2195" s="71" t="s">
        <v>1697</v>
      </c>
      <c r="F2195" s="71" t="s">
        <v>1698</v>
      </c>
      <c r="G2195" s="71"/>
      <c r="H2195" s="71" t="s">
        <v>1224</v>
      </c>
      <c r="I2195" s="71" t="s">
        <v>1215</v>
      </c>
      <c r="J2195" s="73">
        <v>0</v>
      </c>
      <c r="K2195" s="73">
        <v>0</v>
      </c>
      <c r="L2195" s="73">
        <v>0</v>
      </c>
      <c r="M2195" s="73">
        <v>0</v>
      </c>
      <c r="N2195" s="73">
        <v>20479</v>
      </c>
      <c r="O2195" s="73">
        <v>121113</v>
      </c>
      <c r="P2195" s="73">
        <v>476</v>
      </c>
      <c r="Q2195" s="73">
        <v>73001.569325999997</v>
      </c>
      <c r="R2195" s="73">
        <v>74000</v>
      </c>
      <c r="S2195" s="73">
        <v>240000</v>
      </c>
      <c r="T2195" s="73">
        <v>13330</v>
      </c>
      <c r="U2195" s="73">
        <v>87692.592917999995</v>
      </c>
      <c r="V2195" s="73">
        <v>16800</v>
      </c>
      <c r="W2195" s="73">
        <v>216665</v>
      </c>
      <c r="X2195" s="73">
        <v>16123</v>
      </c>
      <c r="Y2195" s="73">
        <v>30358.548468000001</v>
      </c>
      <c r="Z2195" s="73">
        <v>250</v>
      </c>
      <c r="AA2195" s="73">
        <v>228185</v>
      </c>
      <c r="AB2195" s="73">
        <v>23295.4</v>
      </c>
      <c r="AC2195" s="73">
        <v>29480.743837000002</v>
      </c>
      <c r="AD2195" s="75">
        <f t="shared" si="102"/>
        <v>1168942263.59694</v>
      </c>
      <c r="AE2195" s="74">
        <f t="shared" si="103"/>
        <v>13330</v>
      </c>
      <c r="AF2195" s="75">
        <f t="shared" si="104"/>
        <v>87692.592918000009</v>
      </c>
    </row>
    <row r="2196" spans="1:32">
      <c r="A2196" s="69" t="s">
        <v>6762</v>
      </c>
      <c r="B2196" s="71" t="s">
        <v>6763</v>
      </c>
      <c r="C2196" s="71"/>
      <c r="D2196" s="72" t="s">
        <v>1219</v>
      </c>
      <c r="E2196" s="71" t="s">
        <v>2727</v>
      </c>
      <c r="F2196" s="71" t="s">
        <v>2102</v>
      </c>
      <c r="G2196" s="71"/>
      <c r="H2196" s="71" t="s">
        <v>1237</v>
      </c>
      <c r="I2196" s="71" t="s">
        <v>1215</v>
      </c>
      <c r="J2196" s="73">
        <v>1</v>
      </c>
      <c r="K2196" s="73">
        <v>9227</v>
      </c>
      <c r="L2196" s="73">
        <v>174250</v>
      </c>
      <c r="M2196" s="73">
        <v>6707.7817670000004</v>
      </c>
      <c r="N2196" s="73">
        <v>4273.3999999999996</v>
      </c>
      <c r="O2196" s="73">
        <v>12000</v>
      </c>
      <c r="P2196" s="73">
        <v>15604</v>
      </c>
      <c r="Q2196" s="73">
        <v>7127.3311890000004</v>
      </c>
      <c r="R2196" s="73">
        <v>0</v>
      </c>
      <c r="S2196" s="73">
        <v>0</v>
      </c>
      <c r="T2196" s="73">
        <v>0</v>
      </c>
      <c r="U2196" s="73">
        <v>0</v>
      </c>
      <c r="V2196" s="73">
        <v>7970</v>
      </c>
      <c r="W2196" s="73">
        <v>7970</v>
      </c>
      <c r="X2196" s="73">
        <v>6</v>
      </c>
      <c r="Y2196" s="73">
        <v>7970</v>
      </c>
      <c r="Z2196" s="73">
        <v>6098</v>
      </c>
      <c r="AA2196" s="73">
        <v>8149</v>
      </c>
      <c r="AB2196" s="73">
        <v>24</v>
      </c>
      <c r="AC2196" s="73">
        <v>6939.3333320000002</v>
      </c>
      <c r="AD2196" s="75">
        <f t="shared" si="102"/>
        <v>1168830972.89975</v>
      </c>
      <c r="AE2196" s="74">
        <f t="shared" si="103"/>
        <v>174250</v>
      </c>
      <c r="AF2196" s="75">
        <f t="shared" si="104"/>
        <v>6707.7817670000004</v>
      </c>
    </row>
    <row r="2197" spans="1:32">
      <c r="A2197" s="69" t="s">
        <v>6764</v>
      </c>
      <c r="B2197" s="71" t="s">
        <v>6765</v>
      </c>
      <c r="C2197" s="71"/>
      <c r="D2197" s="72" t="s">
        <v>1219</v>
      </c>
      <c r="E2197" s="71" t="s">
        <v>2519</v>
      </c>
      <c r="F2197" s="71" t="s">
        <v>2520</v>
      </c>
      <c r="G2197" s="71"/>
      <c r="H2197" s="71" t="s">
        <v>1237</v>
      </c>
      <c r="I2197" s="71" t="s">
        <v>1215</v>
      </c>
      <c r="J2197" s="73">
        <v>26909</v>
      </c>
      <c r="K2197" s="73">
        <v>153000</v>
      </c>
      <c r="L2197" s="73">
        <v>30753</v>
      </c>
      <c r="M2197" s="73">
        <v>37985.260620000001</v>
      </c>
      <c r="N2197" s="73">
        <v>288</v>
      </c>
      <c r="O2197" s="73">
        <v>173901.05</v>
      </c>
      <c r="P2197" s="73">
        <v>20361.82</v>
      </c>
      <c r="Q2197" s="73">
        <v>14441.858942000001</v>
      </c>
      <c r="R2197" s="73">
        <v>0</v>
      </c>
      <c r="S2197" s="73">
        <v>0</v>
      </c>
      <c r="T2197" s="73">
        <v>0</v>
      </c>
      <c r="U2197" s="73">
        <v>0</v>
      </c>
      <c r="V2197" s="73">
        <v>9686</v>
      </c>
      <c r="W2197" s="73">
        <v>57362</v>
      </c>
      <c r="X2197" s="73">
        <v>2671</v>
      </c>
      <c r="Y2197" s="73">
        <v>10707.566074</v>
      </c>
      <c r="Z2197" s="73">
        <v>350</v>
      </c>
      <c r="AA2197" s="73">
        <v>45772.05</v>
      </c>
      <c r="AB2197" s="73">
        <v>1325</v>
      </c>
      <c r="AC2197" s="73">
        <v>8751.0934710000001</v>
      </c>
      <c r="AD2197" s="75">
        <f t="shared" si="102"/>
        <v>1168160719.8468599</v>
      </c>
      <c r="AE2197" s="74">
        <f t="shared" si="103"/>
        <v>30753</v>
      </c>
      <c r="AF2197" s="75">
        <f t="shared" si="104"/>
        <v>37985.260620000001</v>
      </c>
    </row>
    <row r="2198" spans="1:32">
      <c r="A2198" s="69" t="s">
        <v>6766</v>
      </c>
      <c r="B2198" s="71" t="s">
        <v>6767</v>
      </c>
      <c r="C2198" s="71"/>
      <c r="D2198" s="72" t="s">
        <v>1219</v>
      </c>
      <c r="E2198" s="71" t="s">
        <v>6768</v>
      </c>
      <c r="F2198" s="71" t="s">
        <v>6769</v>
      </c>
      <c r="G2198" s="71"/>
      <c r="H2198" s="71" t="s">
        <v>1621</v>
      </c>
      <c r="I2198" s="71" t="s">
        <v>1215</v>
      </c>
      <c r="J2198" s="73">
        <v>0</v>
      </c>
      <c r="K2198" s="73">
        <v>22012</v>
      </c>
      <c r="L2198" s="73">
        <v>107519</v>
      </c>
      <c r="M2198" s="73">
        <v>10856.127210000001</v>
      </c>
      <c r="N2198" s="73">
        <v>5692</v>
      </c>
      <c r="O2198" s="73">
        <v>232992</v>
      </c>
      <c r="P2198" s="73">
        <v>22217</v>
      </c>
      <c r="Q2198" s="73">
        <v>14740.655881000001</v>
      </c>
      <c r="R2198" s="73">
        <v>0</v>
      </c>
      <c r="S2198" s="73">
        <v>0</v>
      </c>
      <c r="T2198" s="73">
        <v>0</v>
      </c>
      <c r="U2198" s="73">
        <v>0</v>
      </c>
      <c r="V2198" s="73">
        <v>895</v>
      </c>
      <c r="W2198" s="73">
        <v>19456</v>
      </c>
      <c r="X2198" s="73">
        <v>42</v>
      </c>
      <c r="Y2198" s="73">
        <v>9096.2619040000009</v>
      </c>
      <c r="Z2198" s="73">
        <v>895</v>
      </c>
      <c r="AA2198" s="73">
        <v>29480</v>
      </c>
      <c r="AB2198" s="73">
        <v>1586</v>
      </c>
      <c r="AC2198" s="73">
        <v>12720.662925000001</v>
      </c>
      <c r="AD2198" s="75">
        <f t="shared" si="102"/>
        <v>1167239941.4919901</v>
      </c>
      <c r="AE2198" s="74">
        <f t="shared" si="103"/>
        <v>107519</v>
      </c>
      <c r="AF2198" s="75">
        <f t="shared" si="104"/>
        <v>10856.127210000001</v>
      </c>
    </row>
    <row r="2199" spans="1:32">
      <c r="A2199" s="69" t="s">
        <v>6770</v>
      </c>
      <c r="B2199" s="71" t="s">
        <v>6771</v>
      </c>
      <c r="C2199" s="71"/>
      <c r="D2199" s="72" t="s">
        <v>1219</v>
      </c>
      <c r="E2199" s="71" t="s">
        <v>2298</v>
      </c>
      <c r="F2199" s="71" t="s">
        <v>2299</v>
      </c>
      <c r="G2199" s="71"/>
      <c r="H2199" s="71" t="s">
        <v>1237</v>
      </c>
      <c r="I2199" s="71" t="s">
        <v>1215</v>
      </c>
      <c r="J2199" s="73">
        <v>1358</v>
      </c>
      <c r="K2199" s="73">
        <v>59304</v>
      </c>
      <c r="L2199" s="73">
        <v>12837</v>
      </c>
      <c r="M2199" s="73">
        <v>44546.042061</v>
      </c>
      <c r="N2199" s="73">
        <v>341</v>
      </c>
      <c r="O2199" s="73">
        <v>498720</v>
      </c>
      <c r="P2199" s="73">
        <v>19154</v>
      </c>
      <c r="Q2199" s="73">
        <v>3954.6149230000001</v>
      </c>
      <c r="R2199" s="73">
        <v>574</v>
      </c>
      <c r="S2199" s="73">
        <v>17550</v>
      </c>
      <c r="T2199" s="73">
        <v>57579</v>
      </c>
      <c r="U2199" s="73">
        <v>10340.253525</v>
      </c>
      <c r="V2199" s="73">
        <v>286</v>
      </c>
      <c r="W2199" s="73">
        <v>112110</v>
      </c>
      <c r="X2199" s="73">
        <v>370563.16531000001</v>
      </c>
      <c r="Y2199" s="73">
        <v>1103.8167659999999</v>
      </c>
      <c r="Z2199" s="73">
        <v>0</v>
      </c>
      <c r="AA2199" s="73">
        <v>97740</v>
      </c>
      <c r="AB2199" s="73">
        <v>539790.86600000004</v>
      </c>
      <c r="AC2199" s="73">
        <v>1061.120075</v>
      </c>
      <c r="AD2199" s="75">
        <f t="shared" si="102"/>
        <v>1167218999.6530321</v>
      </c>
      <c r="AE2199" s="74">
        <f t="shared" si="103"/>
        <v>70416</v>
      </c>
      <c r="AF2199" s="75">
        <f t="shared" si="104"/>
        <v>16576.048052332313</v>
      </c>
    </row>
    <row r="2200" spans="1:32">
      <c r="A2200" s="69" t="s">
        <v>6772</v>
      </c>
      <c r="B2200" s="71" t="s">
        <v>6611</v>
      </c>
      <c r="C2200" s="71"/>
      <c r="D2200" s="72" t="s">
        <v>1215</v>
      </c>
      <c r="E2200" s="71" t="s">
        <v>2693</v>
      </c>
      <c r="F2200" s="71" t="s">
        <v>2694</v>
      </c>
      <c r="G2200" s="71"/>
      <c r="H2200" s="71" t="s">
        <v>1237</v>
      </c>
      <c r="I2200" s="71" t="s">
        <v>1219</v>
      </c>
      <c r="J2200" s="73">
        <v>3818</v>
      </c>
      <c r="K2200" s="73">
        <v>5736</v>
      </c>
      <c r="L2200" s="73">
        <v>222245</v>
      </c>
      <c r="M2200" s="73">
        <v>5246.3080710000004</v>
      </c>
      <c r="N2200" s="73">
        <v>62</v>
      </c>
      <c r="O2200" s="73">
        <v>9200</v>
      </c>
      <c r="P2200" s="73">
        <v>12769</v>
      </c>
      <c r="Q2200" s="73">
        <v>6627.796848</v>
      </c>
      <c r="R2200" s="73">
        <v>0</v>
      </c>
      <c r="S2200" s="73">
        <v>0</v>
      </c>
      <c r="T2200" s="73">
        <v>0</v>
      </c>
      <c r="U2200" s="73">
        <v>0</v>
      </c>
      <c r="V2200" s="73">
        <v>659</v>
      </c>
      <c r="W2200" s="73">
        <v>8391</v>
      </c>
      <c r="X2200" s="73">
        <v>428</v>
      </c>
      <c r="Y2200" s="73">
        <v>6599.3761640000002</v>
      </c>
      <c r="Z2200" s="73">
        <v>78</v>
      </c>
      <c r="AA2200" s="73">
        <v>6000</v>
      </c>
      <c r="AB2200" s="73">
        <v>236</v>
      </c>
      <c r="AC2200" s="73">
        <v>2272.0347449999999</v>
      </c>
      <c r="AD2200" s="75">
        <f t="shared" si="102"/>
        <v>1165965737.2393951</v>
      </c>
      <c r="AE2200" s="74">
        <f t="shared" si="103"/>
        <v>222245</v>
      </c>
      <c r="AF2200" s="75">
        <f t="shared" si="104"/>
        <v>5246.3080710000004</v>
      </c>
    </row>
    <row r="2201" spans="1:32">
      <c r="A2201" s="69" t="s">
        <v>6773</v>
      </c>
      <c r="B2201" s="71" t="s">
        <v>6774</v>
      </c>
      <c r="C2201" s="71"/>
      <c r="D2201" s="72" t="s">
        <v>1215</v>
      </c>
      <c r="E2201" s="71" t="s">
        <v>1573</v>
      </c>
      <c r="F2201" s="71" t="s">
        <v>1574</v>
      </c>
      <c r="G2201" s="71"/>
      <c r="H2201" s="71" t="s">
        <v>1456</v>
      </c>
      <c r="I2201" s="71" t="s">
        <v>1215</v>
      </c>
      <c r="J2201" s="73">
        <v>53500</v>
      </c>
      <c r="K2201" s="73">
        <v>124431</v>
      </c>
      <c r="L2201" s="73">
        <v>10359</v>
      </c>
      <c r="M2201" s="73">
        <v>105479.85104199999</v>
      </c>
      <c r="N2201" s="73">
        <v>23220</v>
      </c>
      <c r="O2201" s="73">
        <v>137581</v>
      </c>
      <c r="P2201" s="73">
        <v>1075</v>
      </c>
      <c r="Q2201" s="73">
        <v>108807.561246</v>
      </c>
      <c r="R2201" s="73">
        <v>60000</v>
      </c>
      <c r="S2201" s="73">
        <v>93000</v>
      </c>
      <c r="T2201" s="73">
        <v>931</v>
      </c>
      <c r="U2201" s="73">
        <v>78621.095593999999</v>
      </c>
      <c r="V2201" s="73">
        <v>40850</v>
      </c>
      <c r="W2201" s="73">
        <v>223000</v>
      </c>
      <c r="X2201" s="73">
        <v>2614</v>
      </c>
      <c r="Y2201" s="73">
        <v>110729.86726499999</v>
      </c>
      <c r="Z2201" s="73">
        <v>26344</v>
      </c>
      <c r="AA2201" s="73">
        <v>938700</v>
      </c>
      <c r="AB2201" s="73">
        <v>1845</v>
      </c>
      <c r="AC2201" s="73">
        <v>108710.580524</v>
      </c>
      <c r="AD2201" s="75">
        <f t="shared" si="102"/>
        <v>1165862016.9420919</v>
      </c>
      <c r="AE2201" s="74">
        <f t="shared" si="103"/>
        <v>11290</v>
      </c>
      <c r="AF2201" s="75">
        <f t="shared" si="104"/>
        <v>103265.01478672205</v>
      </c>
    </row>
    <row r="2202" spans="1:32">
      <c r="A2202" s="69" t="s">
        <v>6775</v>
      </c>
      <c r="B2202" s="71" t="s">
        <v>6776</v>
      </c>
      <c r="C2202" s="71"/>
      <c r="D2202" s="72" t="s">
        <v>1219</v>
      </c>
      <c r="E2202" s="71" t="s">
        <v>1609</v>
      </c>
      <c r="F2202" s="71" t="s">
        <v>1610</v>
      </c>
      <c r="G2202" s="71"/>
      <c r="H2202" s="71" t="s">
        <v>1611</v>
      </c>
      <c r="I2202" s="71" t="s">
        <v>1215</v>
      </c>
      <c r="J2202" s="73">
        <v>0</v>
      </c>
      <c r="K2202" s="73">
        <v>35280</v>
      </c>
      <c r="L2202" s="73">
        <v>28729</v>
      </c>
      <c r="M2202" s="73">
        <v>26997.507111999999</v>
      </c>
      <c r="N2202" s="73">
        <v>5244</v>
      </c>
      <c r="O2202" s="73">
        <v>325941</v>
      </c>
      <c r="P2202" s="73">
        <v>2208</v>
      </c>
      <c r="Q2202" s="73">
        <v>30240.167973</v>
      </c>
      <c r="R2202" s="73">
        <v>4600</v>
      </c>
      <c r="S2202" s="73">
        <v>9000</v>
      </c>
      <c r="T2202" s="73">
        <v>55362</v>
      </c>
      <c r="U2202" s="73">
        <v>7048.9368089999998</v>
      </c>
      <c r="V2202" s="73">
        <v>4957</v>
      </c>
      <c r="W2202" s="73">
        <v>107460</v>
      </c>
      <c r="X2202" s="73">
        <v>19503</v>
      </c>
      <c r="Y2202" s="73">
        <v>11426.845331</v>
      </c>
      <c r="Z2202" s="73">
        <v>10</v>
      </c>
      <c r="AA2202" s="73">
        <v>2850608</v>
      </c>
      <c r="AB2202" s="73">
        <v>17207</v>
      </c>
      <c r="AC2202" s="73">
        <v>10357.689949</v>
      </c>
      <c r="AD2202" s="75">
        <f t="shared" si="102"/>
        <v>1165854621.440506</v>
      </c>
      <c r="AE2202" s="74">
        <f t="shared" si="103"/>
        <v>84091</v>
      </c>
      <c r="AF2202" s="75">
        <f t="shared" si="104"/>
        <v>13864.202131506416</v>
      </c>
    </row>
    <row r="2203" spans="1:32">
      <c r="A2203" s="69" t="s">
        <v>6777</v>
      </c>
      <c r="B2203" s="71" t="s">
        <v>4891</v>
      </c>
      <c r="C2203" s="71"/>
      <c r="D2203" s="72" t="s">
        <v>1215</v>
      </c>
      <c r="E2203" s="71" t="s">
        <v>1569</v>
      </c>
      <c r="F2203" s="71" t="s">
        <v>1570</v>
      </c>
      <c r="G2203" s="71"/>
      <c r="H2203" s="71" t="s">
        <v>1237</v>
      </c>
      <c r="I2203" s="71" t="s">
        <v>1215</v>
      </c>
      <c r="J2203" s="73">
        <v>4754</v>
      </c>
      <c r="K2203" s="73">
        <v>8384</v>
      </c>
      <c r="L2203" s="73">
        <v>150532</v>
      </c>
      <c r="M2203" s="73">
        <v>7736.8213390000001</v>
      </c>
      <c r="N2203" s="73">
        <v>0</v>
      </c>
      <c r="O2203" s="73">
        <v>34830</v>
      </c>
      <c r="P2203" s="73">
        <v>3642</v>
      </c>
      <c r="Q2203" s="73">
        <v>13935.594467999999</v>
      </c>
      <c r="R2203" s="73">
        <v>0</v>
      </c>
      <c r="S2203" s="73">
        <v>0</v>
      </c>
      <c r="T2203" s="73">
        <v>0</v>
      </c>
      <c r="U2203" s="73">
        <v>0</v>
      </c>
      <c r="V2203" s="73">
        <v>3500</v>
      </c>
      <c r="W2203" s="73">
        <v>9550</v>
      </c>
      <c r="X2203" s="73">
        <v>35</v>
      </c>
      <c r="Y2203" s="73">
        <v>8202.4285710000004</v>
      </c>
      <c r="Z2203" s="73">
        <v>330</v>
      </c>
      <c r="AA2203" s="73">
        <v>8729</v>
      </c>
      <c r="AB2203" s="73">
        <v>9459.25</v>
      </c>
      <c r="AC2203" s="73">
        <v>8092.9470350000001</v>
      </c>
      <c r="AD2203" s="75">
        <f t="shared" si="102"/>
        <v>1164639189.8023479</v>
      </c>
      <c r="AE2203" s="74">
        <f t="shared" si="103"/>
        <v>150532</v>
      </c>
      <c r="AF2203" s="75">
        <f t="shared" si="104"/>
        <v>7736.8213389999992</v>
      </c>
    </row>
    <row r="2204" spans="1:32">
      <c r="A2204" s="69" t="s">
        <v>6778</v>
      </c>
      <c r="B2204" s="71" t="s">
        <v>6779</v>
      </c>
      <c r="C2204" s="71"/>
      <c r="D2204" s="72" t="s">
        <v>1215</v>
      </c>
      <c r="E2204" s="71" t="s">
        <v>6780</v>
      </c>
      <c r="F2204" s="71" t="s">
        <v>6781</v>
      </c>
      <c r="G2204" s="71"/>
      <c r="H2204" s="71" t="s">
        <v>1621</v>
      </c>
      <c r="I2204" s="71" t="s">
        <v>1215</v>
      </c>
      <c r="J2204" s="73">
        <v>35795</v>
      </c>
      <c r="K2204" s="73">
        <v>62535</v>
      </c>
      <c r="L2204" s="73">
        <v>18679</v>
      </c>
      <c r="M2204" s="73">
        <v>49829.232072999999</v>
      </c>
      <c r="N2204" s="73">
        <v>0</v>
      </c>
      <c r="O2204" s="73">
        <v>117718</v>
      </c>
      <c r="P2204" s="73">
        <v>2131</v>
      </c>
      <c r="Q2204" s="73">
        <v>51585.699301000001</v>
      </c>
      <c r="R2204" s="73">
        <v>36038</v>
      </c>
      <c r="S2204" s="73">
        <v>47502</v>
      </c>
      <c r="T2204" s="73">
        <v>5888</v>
      </c>
      <c r="U2204" s="73">
        <v>39691.390281</v>
      </c>
      <c r="V2204" s="73">
        <v>31844</v>
      </c>
      <c r="W2204" s="73">
        <v>69356</v>
      </c>
      <c r="X2204" s="73">
        <v>1304</v>
      </c>
      <c r="Y2204" s="73">
        <v>57303.694016000001</v>
      </c>
      <c r="Z2204" s="73">
        <v>0</v>
      </c>
      <c r="AA2204" s="73">
        <v>3918660</v>
      </c>
      <c r="AB2204" s="73">
        <v>3441.1333300000001</v>
      </c>
      <c r="AC2204" s="73">
        <v>48721.097870999998</v>
      </c>
      <c r="AD2204" s="75">
        <f t="shared" si="102"/>
        <v>1164463131.8660951</v>
      </c>
      <c r="AE2204" s="74">
        <f t="shared" si="103"/>
        <v>24567</v>
      </c>
      <c r="AF2204" s="75">
        <f t="shared" si="104"/>
        <v>47399.484343472752</v>
      </c>
    </row>
    <row r="2205" spans="1:32">
      <c r="A2205" s="69" t="s">
        <v>6782</v>
      </c>
      <c r="B2205" s="71" t="s">
        <v>6783</v>
      </c>
      <c r="C2205" s="71"/>
      <c r="D2205" s="72" t="s">
        <v>1215</v>
      </c>
      <c r="E2205" s="71" t="s">
        <v>2285</v>
      </c>
      <c r="F2205" s="71" t="s">
        <v>2286</v>
      </c>
      <c r="G2205" s="71"/>
      <c r="H2205" s="71" t="s">
        <v>1237</v>
      </c>
      <c r="I2205" s="71" t="s">
        <v>1219</v>
      </c>
      <c r="J2205" s="73">
        <v>182560</v>
      </c>
      <c r="K2205" s="73">
        <v>220227</v>
      </c>
      <c r="L2205" s="73">
        <v>5293</v>
      </c>
      <c r="M2205" s="73">
        <v>176970.08709099999</v>
      </c>
      <c r="N2205" s="73">
        <v>889</v>
      </c>
      <c r="O2205" s="73">
        <v>696964</v>
      </c>
      <c r="P2205" s="73">
        <v>3252.7842900000001</v>
      </c>
      <c r="Q2205" s="73">
        <v>71939.977465000004</v>
      </c>
      <c r="R2205" s="73">
        <v>24024</v>
      </c>
      <c r="S2205" s="73">
        <v>24024</v>
      </c>
      <c r="T2205" s="73">
        <v>10469</v>
      </c>
      <c r="U2205" s="73">
        <v>21720.098763999998</v>
      </c>
      <c r="V2205" s="73">
        <v>784</v>
      </c>
      <c r="W2205" s="73">
        <v>228144</v>
      </c>
      <c r="X2205" s="73">
        <v>3233.1795999999999</v>
      </c>
      <c r="Y2205" s="73">
        <v>28514.051574000001</v>
      </c>
      <c r="Z2205" s="73">
        <v>1</v>
      </c>
      <c r="AA2205" s="73">
        <v>198996</v>
      </c>
      <c r="AB2205" s="73">
        <v>281582</v>
      </c>
      <c r="AC2205" s="73">
        <v>1524.9487549999999</v>
      </c>
      <c r="AD2205" s="75">
        <f t="shared" si="102"/>
        <v>1164090384.9329789</v>
      </c>
      <c r="AE2205" s="74">
        <f t="shared" si="103"/>
        <v>15762</v>
      </c>
      <c r="AF2205" s="75">
        <f t="shared" si="104"/>
        <v>73854.230740577259</v>
      </c>
    </row>
    <row r="2206" spans="1:32">
      <c r="A2206" s="69" t="s">
        <v>6784</v>
      </c>
      <c r="B2206" s="71" t="s">
        <v>6785</v>
      </c>
      <c r="C2206" s="71"/>
      <c r="D2206" s="72" t="s">
        <v>1219</v>
      </c>
      <c r="E2206" s="71" t="s">
        <v>2779</v>
      </c>
      <c r="F2206" s="71" t="s">
        <v>2780</v>
      </c>
      <c r="G2206" s="71"/>
      <c r="H2206" s="71" t="s">
        <v>1237</v>
      </c>
      <c r="I2206" s="71" t="s">
        <v>1215</v>
      </c>
      <c r="J2206" s="73">
        <v>9677</v>
      </c>
      <c r="K2206" s="73">
        <v>17647</v>
      </c>
      <c r="L2206" s="73">
        <v>60251</v>
      </c>
      <c r="M2206" s="73">
        <v>15277.204573000001</v>
      </c>
      <c r="N2206" s="73">
        <v>0</v>
      </c>
      <c r="O2206" s="73">
        <v>22200</v>
      </c>
      <c r="P2206" s="73">
        <v>2138</v>
      </c>
      <c r="Q2206" s="73">
        <v>16329.219450000001</v>
      </c>
      <c r="R2206" s="73">
        <v>4278</v>
      </c>
      <c r="S2206" s="73">
        <v>10474</v>
      </c>
      <c r="T2206" s="73">
        <v>42692</v>
      </c>
      <c r="U2206" s="73">
        <v>5699.4262339999996</v>
      </c>
      <c r="V2206" s="73">
        <v>3200</v>
      </c>
      <c r="W2206" s="73">
        <v>45168</v>
      </c>
      <c r="X2206" s="73">
        <v>37272</v>
      </c>
      <c r="Y2206" s="73">
        <v>9311.8793829999995</v>
      </c>
      <c r="Z2206" s="73">
        <v>145</v>
      </c>
      <c r="AA2206" s="73">
        <v>824392</v>
      </c>
      <c r="AB2206" s="73">
        <v>23395</v>
      </c>
      <c r="AC2206" s="73">
        <v>9318.1204089999992</v>
      </c>
      <c r="AD2206" s="75">
        <f t="shared" si="102"/>
        <v>1163786757.5097511</v>
      </c>
      <c r="AE2206" s="74">
        <f t="shared" si="103"/>
        <v>102943</v>
      </c>
      <c r="AF2206" s="75">
        <f t="shared" si="104"/>
        <v>11305.156810174087</v>
      </c>
    </row>
    <row r="2207" spans="1:32">
      <c r="A2207" s="69" t="s">
        <v>6786</v>
      </c>
      <c r="B2207" s="71" t="s">
        <v>6787</v>
      </c>
      <c r="C2207" s="71"/>
      <c r="D2207" s="72" t="s">
        <v>1219</v>
      </c>
      <c r="E2207" s="71" t="s">
        <v>5951</v>
      </c>
      <c r="F2207" s="71" t="s">
        <v>5952</v>
      </c>
      <c r="G2207" s="71"/>
      <c r="H2207" s="71" t="s">
        <v>1237</v>
      </c>
      <c r="I2207" s="71" t="s">
        <v>1219</v>
      </c>
      <c r="J2207" s="73">
        <v>979</v>
      </c>
      <c r="K2207" s="73">
        <v>12163</v>
      </c>
      <c r="L2207" s="73">
        <v>643829</v>
      </c>
      <c r="M2207" s="73">
        <v>1371.0766389999999</v>
      </c>
      <c r="N2207" s="73">
        <v>11</v>
      </c>
      <c r="O2207" s="73">
        <v>451500</v>
      </c>
      <c r="P2207" s="73">
        <v>219176</v>
      </c>
      <c r="Q2207" s="73">
        <v>1453.2389659999999</v>
      </c>
      <c r="R2207" s="73">
        <v>800</v>
      </c>
      <c r="S2207" s="73">
        <v>1131</v>
      </c>
      <c r="T2207" s="73">
        <v>298744</v>
      </c>
      <c r="U2207" s="73">
        <v>940.62344199999995</v>
      </c>
      <c r="V2207" s="73">
        <v>36</v>
      </c>
      <c r="W2207" s="73">
        <v>8250</v>
      </c>
      <c r="X2207" s="73">
        <v>99513</v>
      </c>
      <c r="Y2207" s="73">
        <v>1334.5230690000001</v>
      </c>
      <c r="Z2207" s="73">
        <v>0</v>
      </c>
      <c r="AA2207" s="73">
        <v>3105277</v>
      </c>
      <c r="AB2207" s="73">
        <v>121465.51</v>
      </c>
      <c r="AC2207" s="73">
        <v>1317.727639</v>
      </c>
      <c r="AD2207" s="75">
        <f t="shared" si="102"/>
        <v>1163744510.9675789</v>
      </c>
      <c r="AE2207" s="74">
        <f t="shared" si="103"/>
        <v>942573</v>
      </c>
      <c r="AF2207" s="75">
        <f t="shared" si="104"/>
        <v>1234.646558905866</v>
      </c>
    </row>
    <row r="2208" spans="1:32">
      <c r="A2208" s="69" t="s">
        <v>6788</v>
      </c>
      <c r="B2208" s="71" t="s">
        <v>5601</v>
      </c>
      <c r="C2208" s="71"/>
      <c r="D2208" s="72" t="s">
        <v>1219</v>
      </c>
      <c r="E2208" s="71"/>
      <c r="F2208" s="71"/>
      <c r="G2208" s="71"/>
      <c r="H2208" s="71" t="s">
        <v>1237</v>
      </c>
      <c r="I2208" s="71" t="s">
        <v>1219</v>
      </c>
      <c r="J2208" s="73">
        <v>0</v>
      </c>
      <c r="K2208" s="73">
        <v>0</v>
      </c>
      <c r="L2208" s="73">
        <v>0</v>
      </c>
      <c r="M2208" s="73">
        <v>0</v>
      </c>
      <c r="N2208" s="73">
        <v>325</v>
      </c>
      <c r="O2208" s="73">
        <v>500</v>
      </c>
      <c r="P2208" s="73">
        <v>26100</v>
      </c>
      <c r="Q2208" s="73">
        <v>407.17241100000001</v>
      </c>
      <c r="R2208" s="73">
        <v>51600</v>
      </c>
      <c r="S2208" s="73">
        <v>87000</v>
      </c>
      <c r="T2208" s="73">
        <v>16229</v>
      </c>
      <c r="U2208" s="73">
        <v>71705.878360000002</v>
      </c>
      <c r="V2208" s="73">
        <v>114000</v>
      </c>
      <c r="W2208" s="73">
        <v>114000</v>
      </c>
      <c r="X2208" s="73">
        <v>3</v>
      </c>
      <c r="Y2208" s="73">
        <v>114000</v>
      </c>
      <c r="Z2208" s="73">
        <v>29</v>
      </c>
      <c r="AA2208" s="73">
        <v>123900</v>
      </c>
      <c r="AB2208" s="73">
        <v>9320</v>
      </c>
      <c r="AC2208" s="73">
        <v>1385.8082609999999</v>
      </c>
      <c r="AD2208" s="75">
        <f t="shared" si="102"/>
        <v>1163714699.9044399</v>
      </c>
      <c r="AE2208" s="74">
        <f t="shared" si="103"/>
        <v>16229</v>
      </c>
      <c r="AF2208" s="75">
        <f t="shared" si="104"/>
        <v>71705.878360000002</v>
      </c>
    </row>
    <row r="2209" spans="1:32">
      <c r="A2209" s="69" t="s">
        <v>6789</v>
      </c>
      <c r="B2209" s="71" t="s">
        <v>6790</v>
      </c>
      <c r="C2209" s="71"/>
      <c r="D2209" s="72" t="s">
        <v>1219</v>
      </c>
      <c r="E2209" s="71" t="s">
        <v>4755</v>
      </c>
      <c r="F2209" s="71" t="s">
        <v>4756</v>
      </c>
      <c r="G2209" s="71"/>
      <c r="H2209" s="71" t="s">
        <v>1237</v>
      </c>
      <c r="I2209" s="71" t="s">
        <v>1219</v>
      </c>
      <c r="J2209" s="73">
        <v>1950</v>
      </c>
      <c r="K2209" s="73">
        <v>71310</v>
      </c>
      <c r="L2209" s="73">
        <v>33735</v>
      </c>
      <c r="M2209" s="73">
        <v>30633.694878999999</v>
      </c>
      <c r="N2209" s="73">
        <v>2105</v>
      </c>
      <c r="O2209" s="73">
        <v>84624</v>
      </c>
      <c r="P2209" s="73">
        <v>1493</v>
      </c>
      <c r="Q2209" s="73">
        <v>61749.198452999997</v>
      </c>
      <c r="R2209" s="73">
        <v>1790</v>
      </c>
      <c r="S2209" s="73">
        <v>58468</v>
      </c>
      <c r="T2209" s="73">
        <v>51614</v>
      </c>
      <c r="U2209" s="73">
        <v>2517.4819950000001</v>
      </c>
      <c r="V2209" s="73">
        <v>2216</v>
      </c>
      <c r="W2209" s="73">
        <v>82003</v>
      </c>
      <c r="X2209" s="73">
        <v>556</v>
      </c>
      <c r="Y2209" s="73">
        <v>8748.1690629999994</v>
      </c>
      <c r="Z2209" s="73">
        <v>24</v>
      </c>
      <c r="AA2209" s="73">
        <v>6969200</v>
      </c>
      <c r="AB2209" s="73">
        <v>7425.0856899999999</v>
      </c>
      <c r="AC2209" s="73">
        <v>21156.940342999998</v>
      </c>
      <c r="AD2209" s="75">
        <f t="shared" si="102"/>
        <v>1163365012.4329951</v>
      </c>
      <c r="AE2209" s="74">
        <f t="shared" si="103"/>
        <v>85349</v>
      </c>
      <c r="AF2209" s="75">
        <f t="shared" si="104"/>
        <v>13630.681231566803</v>
      </c>
    </row>
    <row r="2210" spans="1:32">
      <c r="A2210" s="69" t="s">
        <v>6791</v>
      </c>
      <c r="B2210" s="71" t="s">
        <v>6792</v>
      </c>
      <c r="C2210" s="71"/>
      <c r="D2210" s="72" t="s">
        <v>1215</v>
      </c>
      <c r="E2210" s="71" t="s">
        <v>1813</v>
      </c>
      <c r="F2210" s="71" t="s">
        <v>1814</v>
      </c>
      <c r="G2210" s="71"/>
      <c r="H2210" s="71" t="s">
        <v>1237</v>
      </c>
      <c r="I2210" s="71" t="s">
        <v>1219</v>
      </c>
      <c r="J2210" s="73">
        <v>13410</v>
      </c>
      <c r="K2210" s="73">
        <v>34292</v>
      </c>
      <c r="L2210" s="73">
        <v>31423</v>
      </c>
      <c r="M2210" s="73">
        <v>31362.549782999999</v>
      </c>
      <c r="N2210" s="73">
        <v>0</v>
      </c>
      <c r="O2210" s="73">
        <v>73692</v>
      </c>
      <c r="P2210" s="73">
        <v>7616.433</v>
      </c>
      <c r="Q2210" s="73">
        <v>21512.827204000001</v>
      </c>
      <c r="R2210" s="73">
        <v>13410</v>
      </c>
      <c r="S2210" s="73">
        <v>33210</v>
      </c>
      <c r="T2210" s="73">
        <v>11006</v>
      </c>
      <c r="U2210" s="73">
        <v>16109.374883</v>
      </c>
      <c r="V2210" s="73">
        <v>447</v>
      </c>
      <c r="W2210" s="73">
        <v>488640</v>
      </c>
      <c r="X2210" s="73">
        <v>55608.544009999998</v>
      </c>
      <c r="Y2210" s="73">
        <v>1744.127765</v>
      </c>
      <c r="Z2210" s="73">
        <v>25</v>
      </c>
      <c r="AA2210" s="73">
        <v>40500</v>
      </c>
      <c r="AB2210" s="73">
        <v>234923.29</v>
      </c>
      <c r="AC2210" s="73">
        <v>881.50182400000006</v>
      </c>
      <c r="AD2210" s="75">
        <f t="shared" si="102"/>
        <v>1162805181.7935069</v>
      </c>
      <c r="AE2210" s="74">
        <f t="shared" si="103"/>
        <v>42429</v>
      </c>
      <c r="AF2210" s="75">
        <f t="shared" si="104"/>
        <v>27405.905908541488</v>
      </c>
    </row>
    <row r="2211" spans="1:32">
      <c r="A2211" s="69" t="s">
        <v>6793</v>
      </c>
      <c r="B2211" s="71" t="s">
        <v>5922</v>
      </c>
      <c r="C2211" s="71"/>
      <c r="D2211" s="72" t="s">
        <v>1215</v>
      </c>
      <c r="E2211" s="71" t="s">
        <v>3297</v>
      </c>
      <c r="F2211" s="71" t="s">
        <v>3298</v>
      </c>
      <c r="G2211" s="71"/>
      <c r="H2211" s="71" t="s">
        <v>1237</v>
      </c>
      <c r="I2211" s="71" t="s">
        <v>1215</v>
      </c>
      <c r="J2211" s="73">
        <v>46960</v>
      </c>
      <c r="K2211" s="73">
        <v>58190</v>
      </c>
      <c r="L2211" s="73">
        <v>7428</v>
      </c>
      <c r="M2211" s="73">
        <v>56371.298997999998</v>
      </c>
      <c r="N2211" s="73">
        <v>52294</v>
      </c>
      <c r="O2211" s="73">
        <v>74300</v>
      </c>
      <c r="P2211" s="73">
        <v>270</v>
      </c>
      <c r="Q2211" s="73">
        <v>62607.141387999996</v>
      </c>
      <c r="R2211" s="73">
        <v>39000</v>
      </c>
      <c r="S2211" s="73">
        <v>50247</v>
      </c>
      <c r="T2211" s="73">
        <v>17287</v>
      </c>
      <c r="U2211" s="73">
        <v>43027.482322999997</v>
      </c>
      <c r="V2211" s="73">
        <v>1700</v>
      </c>
      <c r="W2211" s="73">
        <v>78260</v>
      </c>
      <c r="X2211" s="73">
        <v>4678.55</v>
      </c>
      <c r="Y2211" s="73">
        <v>65570.71888</v>
      </c>
      <c r="Z2211" s="73">
        <v>1954</v>
      </c>
      <c r="AA2211" s="73">
        <v>157920</v>
      </c>
      <c r="AB2211" s="73">
        <v>86347.5</v>
      </c>
      <c r="AC2211" s="73">
        <v>4564.1600710000002</v>
      </c>
      <c r="AD2211" s="75">
        <f t="shared" si="102"/>
        <v>1162542095.8748448</v>
      </c>
      <c r="AE2211" s="74">
        <f t="shared" si="103"/>
        <v>24715</v>
      </c>
      <c r="AF2211" s="75">
        <f t="shared" si="104"/>
        <v>47037.916078286253</v>
      </c>
    </row>
    <row r="2212" spans="1:32">
      <c r="A2212" s="69" t="s">
        <v>6794</v>
      </c>
      <c r="B2212" s="71" t="s">
        <v>2651</v>
      </c>
      <c r="C2212" s="71"/>
      <c r="D2212" s="72" t="s">
        <v>1219</v>
      </c>
      <c r="E2212" s="71" t="s">
        <v>2652</v>
      </c>
      <c r="F2212" s="71" t="s">
        <v>1264</v>
      </c>
      <c r="G2212" s="71"/>
      <c r="H2212" s="71" t="s">
        <v>1224</v>
      </c>
      <c r="I2212" s="71" t="s">
        <v>1219</v>
      </c>
      <c r="J2212" s="73">
        <v>0</v>
      </c>
      <c r="K2212" s="73">
        <v>0</v>
      </c>
      <c r="L2212" s="73">
        <v>0</v>
      </c>
      <c r="M2212" s="73">
        <v>0</v>
      </c>
      <c r="N2212" s="73">
        <v>215</v>
      </c>
      <c r="O2212" s="73">
        <v>2658</v>
      </c>
      <c r="P2212" s="73">
        <v>44698</v>
      </c>
      <c r="Q2212" s="73">
        <v>1452.4895489999999</v>
      </c>
      <c r="R2212" s="73">
        <v>1113</v>
      </c>
      <c r="S2212" s="73">
        <v>1560</v>
      </c>
      <c r="T2212" s="73">
        <v>883168</v>
      </c>
      <c r="U2212" s="73">
        <v>1316.082422</v>
      </c>
      <c r="V2212" s="73">
        <v>0</v>
      </c>
      <c r="W2212" s="73">
        <v>84950</v>
      </c>
      <c r="X2212" s="73">
        <v>110977</v>
      </c>
      <c r="Y2212" s="73">
        <v>1610.889817</v>
      </c>
      <c r="Z2212" s="73">
        <v>0</v>
      </c>
      <c r="AA2212" s="73">
        <v>190000</v>
      </c>
      <c r="AB2212" s="73">
        <v>1509764.56</v>
      </c>
      <c r="AC2212" s="73">
        <v>643.63077099999998</v>
      </c>
      <c r="AD2212" s="75">
        <f t="shared" si="102"/>
        <v>1162321880.4728959</v>
      </c>
      <c r="AE2212" s="74">
        <f t="shared" si="103"/>
        <v>883168</v>
      </c>
      <c r="AF2212" s="75">
        <f t="shared" si="104"/>
        <v>1316.082422</v>
      </c>
    </row>
    <row r="2213" spans="1:32">
      <c r="A2213" s="69" t="s">
        <v>6795</v>
      </c>
      <c r="B2213" s="71" t="s">
        <v>6796</v>
      </c>
      <c r="C2213" s="71"/>
      <c r="D2213" s="72" t="s">
        <v>1215</v>
      </c>
      <c r="E2213" s="71" t="s">
        <v>2979</v>
      </c>
      <c r="F2213" s="71" t="s">
        <v>2980</v>
      </c>
      <c r="G2213" s="71"/>
      <c r="H2213" s="71" t="s">
        <v>2533</v>
      </c>
      <c r="I2213" s="71" t="s">
        <v>1215</v>
      </c>
      <c r="J2213" s="73">
        <v>5270</v>
      </c>
      <c r="K2213" s="73">
        <v>28944</v>
      </c>
      <c r="L2213" s="73">
        <v>42715</v>
      </c>
      <c r="M2213" s="73">
        <v>27137.661190999999</v>
      </c>
      <c r="N2213" s="73">
        <v>1483</v>
      </c>
      <c r="O2213" s="73">
        <v>212933</v>
      </c>
      <c r="P2213" s="73">
        <v>9302</v>
      </c>
      <c r="Q2213" s="73">
        <v>27511.924943999999</v>
      </c>
      <c r="R2213" s="73">
        <v>19212</v>
      </c>
      <c r="S2213" s="73">
        <v>19212</v>
      </c>
      <c r="T2213" s="73">
        <v>140</v>
      </c>
      <c r="U2213" s="73">
        <v>19212</v>
      </c>
      <c r="V2213" s="73">
        <v>470</v>
      </c>
      <c r="W2213" s="73">
        <v>41715</v>
      </c>
      <c r="X2213" s="73">
        <v>4326.8</v>
      </c>
      <c r="Y2213" s="73">
        <v>7324.6581029999998</v>
      </c>
      <c r="Z2213" s="73">
        <v>1760</v>
      </c>
      <c r="AA2213" s="73">
        <v>43700</v>
      </c>
      <c r="AB2213" s="73">
        <v>6083.4</v>
      </c>
      <c r="AC2213" s="73">
        <v>16574.596523</v>
      </c>
      <c r="AD2213" s="75">
        <f t="shared" si="102"/>
        <v>1161874877.7735651</v>
      </c>
      <c r="AE2213" s="74">
        <f t="shared" si="103"/>
        <v>42855</v>
      </c>
      <c r="AF2213" s="75">
        <f t="shared" si="104"/>
        <v>27111.769403186678</v>
      </c>
    </row>
    <row r="2214" spans="1:32">
      <c r="A2214" s="69" t="s">
        <v>6797</v>
      </c>
      <c r="B2214" s="71" t="s">
        <v>6798</v>
      </c>
      <c r="C2214" s="71"/>
      <c r="D2214" s="72" t="s">
        <v>1215</v>
      </c>
      <c r="E2214" s="71" t="s">
        <v>2131</v>
      </c>
      <c r="F2214" s="71" t="s">
        <v>2132</v>
      </c>
      <c r="G2214" s="71"/>
      <c r="H2214" s="71" t="s">
        <v>1621</v>
      </c>
      <c r="I2214" s="71" t="s">
        <v>1215</v>
      </c>
      <c r="J2214" s="73">
        <v>87152</v>
      </c>
      <c r="K2214" s="73">
        <v>121839</v>
      </c>
      <c r="L2214" s="73">
        <v>9839</v>
      </c>
      <c r="M2214" s="73">
        <v>102645.38753399999</v>
      </c>
      <c r="N2214" s="73">
        <v>19405</v>
      </c>
      <c r="O2214" s="73">
        <v>133929</v>
      </c>
      <c r="P2214" s="73">
        <v>2302</v>
      </c>
      <c r="Q2214" s="73">
        <v>65657.134871000002</v>
      </c>
      <c r="R2214" s="73">
        <v>42000</v>
      </c>
      <c r="S2214" s="73">
        <v>87700</v>
      </c>
      <c r="T2214" s="73">
        <v>1919</v>
      </c>
      <c r="U2214" s="73">
        <v>78984.950492000004</v>
      </c>
      <c r="V2214" s="73">
        <v>69</v>
      </c>
      <c r="W2214" s="73">
        <v>134125</v>
      </c>
      <c r="X2214" s="73">
        <v>911</v>
      </c>
      <c r="Y2214" s="73">
        <v>60151.896814</v>
      </c>
      <c r="Z2214" s="73">
        <v>69</v>
      </c>
      <c r="AA2214" s="73">
        <v>2336256</v>
      </c>
      <c r="AB2214" s="73">
        <v>3121</v>
      </c>
      <c r="AC2214" s="73">
        <v>87205.349245000005</v>
      </c>
      <c r="AD2214" s="75">
        <f t="shared" si="102"/>
        <v>1161500087.941174</v>
      </c>
      <c r="AE2214" s="74">
        <f t="shared" si="103"/>
        <v>11758</v>
      </c>
      <c r="AF2214" s="75">
        <f t="shared" si="104"/>
        <v>98783.814249121788</v>
      </c>
    </row>
    <row r="2215" spans="1:32">
      <c r="A2215" s="69" t="s">
        <v>6799</v>
      </c>
      <c r="B2215" s="71" t="s">
        <v>6800</v>
      </c>
      <c r="C2215" s="71"/>
      <c r="D2215" s="72" t="s">
        <v>1215</v>
      </c>
      <c r="E2215" s="71" t="s">
        <v>6801</v>
      </c>
      <c r="F2215" s="71" t="s">
        <v>6802</v>
      </c>
      <c r="G2215" s="71"/>
      <c r="H2215" s="71" t="s">
        <v>1224</v>
      </c>
      <c r="I2215" s="71" t="s">
        <v>1215</v>
      </c>
      <c r="J2215" s="73">
        <v>0</v>
      </c>
      <c r="K2215" s="73">
        <v>0</v>
      </c>
      <c r="L2215" s="73">
        <v>0</v>
      </c>
      <c r="M2215" s="73">
        <v>0</v>
      </c>
      <c r="N2215" s="73">
        <v>0</v>
      </c>
      <c r="O2215" s="73">
        <v>0</v>
      </c>
      <c r="P2215" s="73">
        <v>0</v>
      </c>
      <c r="Q2215" s="73">
        <v>0</v>
      </c>
      <c r="R2215" s="73">
        <v>200000</v>
      </c>
      <c r="S2215" s="73">
        <v>282000</v>
      </c>
      <c r="T2215" s="73">
        <v>4150</v>
      </c>
      <c r="U2215" s="73">
        <v>279826.50601999997</v>
      </c>
      <c r="V2215" s="73">
        <v>298780</v>
      </c>
      <c r="W2215" s="73">
        <v>300000</v>
      </c>
      <c r="X2215" s="73">
        <v>55</v>
      </c>
      <c r="Y2215" s="73">
        <v>299445.45454499999</v>
      </c>
      <c r="Z2215" s="73">
        <v>10</v>
      </c>
      <c r="AA2215" s="73">
        <v>2820000</v>
      </c>
      <c r="AB2215" s="73">
        <v>600787</v>
      </c>
      <c r="AC2215" s="73">
        <v>463.00299699999999</v>
      </c>
      <c r="AD2215" s="75">
        <f t="shared" si="102"/>
        <v>1161279999.9829998</v>
      </c>
      <c r="AE2215" s="74">
        <f t="shared" si="103"/>
        <v>4150</v>
      </c>
      <c r="AF2215" s="75">
        <f t="shared" si="104"/>
        <v>279826.50601999997</v>
      </c>
    </row>
    <row r="2216" spans="1:32">
      <c r="A2216" s="69" t="s">
        <v>6803</v>
      </c>
      <c r="B2216" s="71" t="s">
        <v>6804</v>
      </c>
      <c r="C2216" s="71"/>
      <c r="D2216" s="72" t="s">
        <v>1215</v>
      </c>
      <c r="E2216" s="71" t="s">
        <v>2164</v>
      </c>
      <c r="F2216" s="71" t="s">
        <v>2165</v>
      </c>
      <c r="G2216" s="71"/>
      <c r="H2216" s="71" t="s">
        <v>1237</v>
      </c>
      <c r="I2216" s="71" t="s">
        <v>1215</v>
      </c>
      <c r="J2216" s="73">
        <v>1190</v>
      </c>
      <c r="K2216" s="73">
        <v>95088</v>
      </c>
      <c r="L2216" s="73">
        <v>5927</v>
      </c>
      <c r="M2216" s="73">
        <v>85218.167702000006</v>
      </c>
      <c r="N2216" s="73">
        <v>1320</v>
      </c>
      <c r="O2216" s="73">
        <v>302565</v>
      </c>
      <c r="P2216" s="73">
        <v>4984.0709999999999</v>
      </c>
      <c r="Q2216" s="73">
        <v>39612.216875999999</v>
      </c>
      <c r="R2216" s="73">
        <v>34748</v>
      </c>
      <c r="S2216" s="73">
        <v>34748</v>
      </c>
      <c r="T2216" s="73">
        <v>18840</v>
      </c>
      <c r="U2216" s="73">
        <v>34748</v>
      </c>
      <c r="V2216" s="73">
        <v>1174</v>
      </c>
      <c r="W2216" s="73">
        <v>155764</v>
      </c>
      <c r="X2216" s="73">
        <v>168789.59510999999</v>
      </c>
      <c r="Y2216" s="73">
        <v>1789.6454040000001</v>
      </c>
      <c r="Z2216" s="73">
        <v>268</v>
      </c>
      <c r="AA2216" s="73">
        <v>545272</v>
      </c>
      <c r="AB2216" s="73">
        <v>130510.74298</v>
      </c>
      <c r="AC2216" s="73">
        <v>3270.0654970000001</v>
      </c>
      <c r="AD2216" s="75">
        <f t="shared" si="102"/>
        <v>1159740399.969754</v>
      </c>
      <c r="AE2216" s="74">
        <f t="shared" si="103"/>
        <v>24767</v>
      </c>
      <c r="AF2216" s="75">
        <f t="shared" si="104"/>
        <v>46826.034641650338</v>
      </c>
    </row>
    <row r="2217" spans="1:32">
      <c r="A2217" s="69" t="s">
        <v>6805</v>
      </c>
      <c r="B2217" s="71" t="s">
        <v>6806</v>
      </c>
      <c r="C2217" s="71"/>
      <c r="D2217" s="72" t="s">
        <v>1219</v>
      </c>
      <c r="E2217" s="71" t="s">
        <v>6498</v>
      </c>
      <c r="F2217" s="71" t="s">
        <v>6499</v>
      </c>
      <c r="G2217" s="71"/>
      <c r="H2217" s="71" t="s">
        <v>1237</v>
      </c>
      <c r="I2217" s="71" t="s">
        <v>1215</v>
      </c>
      <c r="J2217" s="73">
        <v>107328</v>
      </c>
      <c r="K2217" s="73">
        <v>200408</v>
      </c>
      <c r="L2217" s="73">
        <v>3589</v>
      </c>
      <c r="M2217" s="73">
        <v>164546.843406</v>
      </c>
      <c r="N2217" s="73">
        <v>0</v>
      </c>
      <c r="O2217" s="73">
        <v>1750850</v>
      </c>
      <c r="P2217" s="73">
        <v>14146</v>
      </c>
      <c r="Q2217" s="73">
        <v>7541.4790279999997</v>
      </c>
      <c r="R2217" s="73">
        <v>24000</v>
      </c>
      <c r="S2217" s="73">
        <v>134946</v>
      </c>
      <c r="T2217" s="73">
        <v>8162</v>
      </c>
      <c r="U2217" s="73">
        <v>69684.913862999994</v>
      </c>
      <c r="V2217" s="73">
        <v>1610</v>
      </c>
      <c r="W2217" s="73">
        <v>254160</v>
      </c>
      <c r="X2217" s="73">
        <v>13058.26664</v>
      </c>
      <c r="Y2217" s="73">
        <v>34996.61565</v>
      </c>
      <c r="Z2217" s="73">
        <v>48</v>
      </c>
      <c r="AA2217" s="73">
        <v>181600</v>
      </c>
      <c r="AB2217" s="73">
        <v>99820</v>
      </c>
      <c r="AC2217" s="73">
        <v>3658.8672099999999</v>
      </c>
      <c r="AD2217" s="75">
        <f t="shared" si="102"/>
        <v>1159326887.9339399</v>
      </c>
      <c r="AE2217" s="74">
        <f t="shared" si="103"/>
        <v>11751</v>
      </c>
      <c r="AF2217" s="75">
        <f t="shared" si="104"/>
        <v>98657.721720188914</v>
      </c>
    </row>
    <row r="2218" spans="1:32">
      <c r="A2218" s="69" t="s">
        <v>6807</v>
      </c>
      <c r="B2218" s="71" t="s">
        <v>6808</v>
      </c>
      <c r="C2218" s="71"/>
      <c r="D2218" s="72" t="s">
        <v>1215</v>
      </c>
      <c r="E2218" s="71" t="s">
        <v>6809</v>
      </c>
      <c r="F2218" s="71" t="s">
        <v>6810</v>
      </c>
      <c r="G2218" s="71"/>
      <c r="H2218" s="71" t="s">
        <v>2533</v>
      </c>
      <c r="I2218" s="71" t="s">
        <v>1215</v>
      </c>
      <c r="J2218" s="73">
        <v>47338</v>
      </c>
      <c r="K2218" s="73">
        <v>57108</v>
      </c>
      <c r="L2218" s="73">
        <v>21687</v>
      </c>
      <c r="M2218" s="73">
        <v>46897.218004000002</v>
      </c>
      <c r="N2218" s="73">
        <v>0</v>
      </c>
      <c r="O2218" s="73">
        <v>96238</v>
      </c>
      <c r="P2218" s="73">
        <v>2738</v>
      </c>
      <c r="Q2218" s="73">
        <v>51203.014736999998</v>
      </c>
      <c r="R2218" s="73">
        <v>42039</v>
      </c>
      <c r="S2218" s="73">
        <v>46500</v>
      </c>
      <c r="T2218" s="73">
        <v>3556</v>
      </c>
      <c r="U2218" s="73">
        <v>39687.172941999997</v>
      </c>
      <c r="V2218" s="73">
        <v>3021</v>
      </c>
      <c r="W2218" s="73">
        <v>80790</v>
      </c>
      <c r="X2218" s="73">
        <v>1300</v>
      </c>
      <c r="Y2218" s="73">
        <v>48785.331235999998</v>
      </c>
      <c r="Z2218" s="73">
        <v>0</v>
      </c>
      <c r="AA2218" s="73">
        <v>499120</v>
      </c>
      <c r="AB2218" s="73">
        <v>10305.299999999999</v>
      </c>
      <c r="AC2218" s="73">
        <v>19236.821338999998</v>
      </c>
      <c r="AD2218" s="75">
        <f t="shared" si="102"/>
        <v>1158187553.8345001</v>
      </c>
      <c r="AE2218" s="74">
        <f t="shared" si="103"/>
        <v>25243</v>
      </c>
      <c r="AF2218" s="75">
        <f t="shared" si="104"/>
        <v>45881.533646337601</v>
      </c>
    </row>
    <row r="2219" spans="1:32">
      <c r="A2219" s="69" t="s">
        <v>6811</v>
      </c>
      <c r="B2219" s="71" t="s">
        <v>6812</v>
      </c>
      <c r="C2219" s="71"/>
      <c r="D2219" s="72" t="s">
        <v>1215</v>
      </c>
      <c r="E2219" s="71" t="s">
        <v>1877</v>
      </c>
      <c r="F2219" s="71" t="s">
        <v>1878</v>
      </c>
      <c r="G2219" s="71"/>
      <c r="H2219" s="71" t="s">
        <v>1237</v>
      </c>
      <c r="I2219" s="71" t="s">
        <v>1215</v>
      </c>
      <c r="J2219" s="73">
        <v>16581</v>
      </c>
      <c r="K2219" s="73">
        <v>21674</v>
      </c>
      <c r="L2219" s="73">
        <v>59955</v>
      </c>
      <c r="M2219" s="73">
        <v>19317.340537</v>
      </c>
      <c r="N2219" s="73">
        <v>5707</v>
      </c>
      <c r="O2219" s="73">
        <v>584745</v>
      </c>
      <c r="P2219" s="73">
        <v>7423</v>
      </c>
      <c r="Q2219" s="73">
        <v>20144.460386999999</v>
      </c>
      <c r="R2219" s="73">
        <v>0</v>
      </c>
      <c r="S2219" s="73">
        <v>0</v>
      </c>
      <c r="T2219" s="73">
        <v>0</v>
      </c>
      <c r="U2219" s="73">
        <v>0</v>
      </c>
      <c r="V2219" s="73">
        <v>914</v>
      </c>
      <c r="W2219" s="73">
        <v>24140</v>
      </c>
      <c r="X2219" s="73">
        <v>1676.2</v>
      </c>
      <c r="Y2219" s="73">
        <v>2967.891298</v>
      </c>
      <c r="Z2219" s="73">
        <v>930</v>
      </c>
      <c r="AA2219" s="73">
        <v>19140</v>
      </c>
      <c r="AB2219" s="73">
        <v>5153</v>
      </c>
      <c r="AC2219" s="73">
        <v>10984.650882</v>
      </c>
      <c r="AD2219" s="75">
        <f t="shared" si="102"/>
        <v>1158171151.8958349</v>
      </c>
      <c r="AE2219" s="74">
        <f t="shared" si="103"/>
        <v>59955</v>
      </c>
      <c r="AF2219" s="75">
        <f t="shared" si="104"/>
        <v>19317.340537</v>
      </c>
    </row>
    <row r="2220" spans="1:32">
      <c r="A2220" s="69" t="s">
        <v>6813</v>
      </c>
      <c r="B2220" s="71" t="s">
        <v>6814</v>
      </c>
      <c r="C2220" s="71"/>
      <c r="D2220" s="72" t="s">
        <v>1215</v>
      </c>
      <c r="E2220" s="71" t="s">
        <v>2219</v>
      </c>
      <c r="F2220" s="71" t="s">
        <v>2220</v>
      </c>
      <c r="G2220" s="71"/>
      <c r="H2220" s="71" t="s">
        <v>1224</v>
      </c>
      <c r="I2220" s="71" t="s">
        <v>1215</v>
      </c>
      <c r="J2220" s="73">
        <v>0</v>
      </c>
      <c r="K2220" s="73">
        <v>0</v>
      </c>
      <c r="L2220" s="73">
        <v>0</v>
      </c>
      <c r="M2220" s="73">
        <v>0</v>
      </c>
      <c r="N2220" s="73">
        <v>475578</v>
      </c>
      <c r="O2220" s="73">
        <v>584023</v>
      </c>
      <c r="P2220" s="73">
        <v>108</v>
      </c>
      <c r="Q2220" s="73">
        <v>500316.95370299998</v>
      </c>
      <c r="R2220" s="73">
        <v>318467.25</v>
      </c>
      <c r="S2220" s="73">
        <v>424623</v>
      </c>
      <c r="T2220" s="73">
        <v>3188</v>
      </c>
      <c r="U2220" s="73">
        <v>362915.28010799998</v>
      </c>
      <c r="V2220" s="73">
        <v>424623</v>
      </c>
      <c r="W2220" s="73">
        <v>525626</v>
      </c>
      <c r="X2220" s="73">
        <v>541</v>
      </c>
      <c r="Y2220" s="73">
        <v>461405.46765100001</v>
      </c>
      <c r="Z2220" s="73">
        <v>1</v>
      </c>
      <c r="AA2220" s="73">
        <v>23424000</v>
      </c>
      <c r="AB2220" s="73">
        <v>8885655</v>
      </c>
      <c r="AC2220" s="73">
        <v>133.42603299999999</v>
      </c>
      <c r="AD2220" s="75">
        <f t="shared" si="102"/>
        <v>1156973912.984304</v>
      </c>
      <c r="AE2220" s="74">
        <f t="shared" si="103"/>
        <v>3188</v>
      </c>
      <c r="AF2220" s="75">
        <f t="shared" si="104"/>
        <v>362915.28010799998</v>
      </c>
    </row>
    <row r="2221" spans="1:32">
      <c r="A2221" s="69" t="s">
        <v>6815</v>
      </c>
      <c r="B2221" s="71" t="s">
        <v>6816</v>
      </c>
      <c r="C2221" s="71"/>
      <c r="D2221" s="72" t="s">
        <v>1215</v>
      </c>
      <c r="E2221" s="71" t="s">
        <v>1327</v>
      </c>
      <c r="F2221" s="71" t="s">
        <v>1282</v>
      </c>
      <c r="G2221" s="71"/>
      <c r="H2221" s="71" t="s">
        <v>1237</v>
      </c>
      <c r="I2221" s="71" t="s">
        <v>1215</v>
      </c>
      <c r="J2221" s="73">
        <v>303</v>
      </c>
      <c r="K2221" s="73">
        <v>30904</v>
      </c>
      <c r="L2221" s="73">
        <v>31440</v>
      </c>
      <c r="M2221" s="73">
        <v>26802.568379</v>
      </c>
      <c r="N2221" s="73">
        <v>211</v>
      </c>
      <c r="O2221" s="73">
        <v>141362</v>
      </c>
      <c r="P2221" s="73">
        <v>13685.2</v>
      </c>
      <c r="Q2221" s="73">
        <v>8778.4510570000002</v>
      </c>
      <c r="R2221" s="73">
        <v>15000</v>
      </c>
      <c r="S2221" s="73">
        <v>23291</v>
      </c>
      <c r="T2221" s="73">
        <v>18586</v>
      </c>
      <c r="U2221" s="73">
        <v>16887.961254999998</v>
      </c>
      <c r="V2221" s="73">
        <v>16300</v>
      </c>
      <c r="W2221" s="73">
        <v>33800</v>
      </c>
      <c r="X2221" s="73">
        <v>8947.31</v>
      </c>
      <c r="Y2221" s="73">
        <v>18667.960490000001</v>
      </c>
      <c r="Z2221" s="73">
        <v>288</v>
      </c>
      <c r="AA2221" s="73">
        <v>18000</v>
      </c>
      <c r="AB2221" s="73">
        <v>660</v>
      </c>
      <c r="AC2221" s="73">
        <v>2466.728787</v>
      </c>
      <c r="AD2221" s="75">
        <f t="shared" si="102"/>
        <v>1156552397.72119</v>
      </c>
      <c r="AE2221" s="74">
        <f t="shared" si="103"/>
        <v>50026</v>
      </c>
      <c r="AF2221" s="75">
        <f t="shared" si="104"/>
        <v>23119.026060872147</v>
      </c>
    </row>
    <row r="2222" spans="1:32">
      <c r="A2222" s="69" t="s">
        <v>6817</v>
      </c>
      <c r="B2222" s="71" t="s">
        <v>6818</v>
      </c>
      <c r="C2222" s="71"/>
      <c r="D2222" s="72" t="s">
        <v>1215</v>
      </c>
      <c r="E2222" s="71" t="s">
        <v>3425</v>
      </c>
      <c r="F2222" s="71" t="s">
        <v>3426</v>
      </c>
      <c r="G2222" s="71"/>
      <c r="H2222" s="71" t="s">
        <v>6819</v>
      </c>
      <c r="I2222" s="71" t="s">
        <v>1215</v>
      </c>
      <c r="J2222" s="73">
        <v>0</v>
      </c>
      <c r="K2222" s="73">
        <v>0</v>
      </c>
      <c r="L2222" s="73">
        <v>0</v>
      </c>
      <c r="M2222" s="73">
        <v>0</v>
      </c>
      <c r="N2222" s="73">
        <v>98000</v>
      </c>
      <c r="O2222" s="73">
        <v>518025</v>
      </c>
      <c r="P2222" s="73">
        <v>30.4</v>
      </c>
      <c r="Q2222" s="73">
        <v>337277.20394699997</v>
      </c>
      <c r="R2222" s="73">
        <v>416937.5</v>
      </c>
      <c r="S2222" s="73">
        <v>476500</v>
      </c>
      <c r="T2222" s="73">
        <v>2438</v>
      </c>
      <c r="U2222" s="73">
        <v>473372.84659199999</v>
      </c>
      <c r="V2222" s="73">
        <v>90000</v>
      </c>
      <c r="W2222" s="73">
        <v>518025</v>
      </c>
      <c r="X2222" s="73">
        <v>588.79999999999995</v>
      </c>
      <c r="Y2222" s="73">
        <v>128299.828462</v>
      </c>
      <c r="Z2222" s="73">
        <v>0</v>
      </c>
      <c r="AA2222" s="73">
        <v>1606700</v>
      </c>
      <c r="AB2222" s="73">
        <v>214242.6</v>
      </c>
      <c r="AC2222" s="73">
        <v>9373.1374950000009</v>
      </c>
      <c r="AD2222" s="75">
        <f t="shared" si="102"/>
        <v>1154082999.9912961</v>
      </c>
      <c r="AE2222" s="74">
        <f t="shared" si="103"/>
        <v>2438</v>
      </c>
      <c r="AF2222" s="75">
        <f t="shared" si="104"/>
        <v>473372.84659200005</v>
      </c>
    </row>
    <row r="2223" spans="1:32">
      <c r="A2223" s="69" t="s">
        <v>6820</v>
      </c>
      <c r="B2223" s="71" t="s">
        <v>6821</v>
      </c>
      <c r="C2223" s="71"/>
      <c r="D2223" s="72" t="s">
        <v>1215</v>
      </c>
      <c r="E2223" s="71" t="s">
        <v>2364</v>
      </c>
      <c r="F2223" s="71" t="s">
        <v>2365</v>
      </c>
      <c r="G2223" s="71"/>
      <c r="H2223" s="71" t="s">
        <v>1237</v>
      </c>
      <c r="I2223" s="71" t="s">
        <v>1215</v>
      </c>
      <c r="J2223" s="73">
        <v>0</v>
      </c>
      <c r="K2223" s="73">
        <v>0</v>
      </c>
      <c r="L2223" s="73">
        <v>0</v>
      </c>
      <c r="M2223" s="73">
        <v>0</v>
      </c>
      <c r="N2223" s="73">
        <v>1170000</v>
      </c>
      <c r="O2223" s="73">
        <v>2637900</v>
      </c>
      <c r="P2223" s="73">
        <v>175</v>
      </c>
      <c r="Q2223" s="73">
        <v>2256566.811427</v>
      </c>
      <c r="R2223" s="73">
        <v>1144500</v>
      </c>
      <c r="S2223" s="73">
        <v>2174551</v>
      </c>
      <c r="T2223" s="73">
        <v>668</v>
      </c>
      <c r="U2223" s="73">
        <v>1727036.1661640001</v>
      </c>
      <c r="V2223" s="73">
        <v>256368</v>
      </c>
      <c r="W2223" s="73">
        <v>2543308</v>
      </c>
      <c r="X2223" s="73">
        <v>246</v>
      </c>
      <c r="Y2223" s="73">
        <v>1431428.910567</v>
      </c>
      <c r="Z2223" s="73">
        <v>173965</v>
      </c>
      <c r="AA2223" s="73">
        <v>2637900</v>
      </c>
      <c r="AB2223" s="73">
        <v>1669</v>
      </c>
      <c r="AC2223" s="73">
        <v>631309.98501900001</v>
      </c>
      <c r="AD2223" s="75">
        <f t="shared" si="102"/>
        <v>1153660158.9975519</v>
      </c>
      <c r="AE2223" s="74">
        <f t="shared" si="103"/>
        <v>668</v>
      </c>
      <c r="AF2223" s="75">
        <f t="shared" si="104"/>
        <v>1727036.1661639998</v>
      </c>
    </row>
    <row r="2224" spans="1:32">
      <c r="A2224" s="69" t="s">
        <v>6822</v>
      </c>
      <c r="B2224" s="71" t="s">
        <v>6823</v>
      </c>
      <c r="C2224" s="71"/>
      <c r="D2224" s="72" t="s">
        <v>1219</v>
      </c>
      <c r="E2224" s="71" t="s">
        <v>3968</v>
      </c>
      <c r="F2224" s="71" t="s">
        <v>3969</v>
      </c>
      <c r="G2224" s="71"/>
      <c r="H2224" s="71" t="s">
        <v>1237</v>
      </c>
      <c r="I2224" s="71" t="s">
        <v>1215</v>
      </c>
      <c r="J2224" s="73">
        <v>134675</v>
      </c>
      <c r="K2224" s="73">
        <v>175747</v>
      </c>
      <c r="L2224" s="73">
        <v>5271</v>
      </c>
      <c r="M2224" s="73">
        <v>148444.24226299999</v>
      </c>
      <c r="N2224" s="73">
        <v>114450</v>
      </c>
      <c r="O2224" s="73">
        <v>584540</v>
      </c>
      <c r="P2224" s="73">
        <v>415</v>
      </c>
      <c r="Q2224" s="73">
        <v>153329.906285</v>
      </c>
      <c r="R2224" s="73">
        <v>76975</v>
      </c>
      <c r="S2224" s="73">
        <v>131204</v>
      </c>
      <c r="T2224" s="73">
        <v>2945</v>
      </c>
      <c r="U2224" s="73">
        <v>125122.148042</v>
      </c>
      <c r="V2224" s="73">
        <v>870</v>
      </c>
      <c r="W2224" s="73">
        <v>320500</v>
      </c>
      <c r="X2224" s="73">
        <v>27190</v>
      </c>
      <c r="Y2224" s="73">
        <v>5235.1880890000002</v>
      </c>
      <c r="Z2224" s="73">
        <v>850</v>
      </c>
      <c r="AA2224" s="73">
        <v>157773</v>
      </c>
      <c r="AB2224" s="73">
        <v>13275.1</v>
      </c>
      <c r="AC2224" s="73">
        <v>4671.5341490000001</v>
      </c>
      <c r="AD2224" s="75">
        <f t="shared" si="102"/>
        <v>1150934326.9519629</v>
      </c>
      <c r="AE2224" s="74">
        <f t="shared" si="103"/>
        <v>8216</v>
      </c>
      <c r="AF2224" s="75">
        <f t="shared" si="104"/>
        <v>140084.50912268294</v>
      </c>
    </row>
    <row r="2225" spans="1:32">
      <c r="A2225" s="69" t="s">
        <v>6824</v>
      </c>
      <c r="B2225" s="71" t="s">
        <v>6495</v>
      </c>
      <c r="C2225" s="71"/>
      <c r="D2225" s="72" t="s">
        <v>1219</v>
      </c>
      <c r="E2225" s="71" t="s">
        <v>5165</v>
      </c>
      <c r="F2225" s="71" t="s">
        <v>5166</v>
      </c>
      <c r="G2225" s="71"/>
      <c r="H2225" s="71" t="s">
        <v>1237</v>
      </c>
      <c r="I2225" s="71" t="s">
        <v>1219</v>
      </c>
      <c r="J2225" s="73">
        <v>47</v>
      </c>
      <c r="K2225" s="73">
        <v>2112</v>
      </c>
      <c r="L2225" s="73">
        <v>658182</v>
      </c>
      <c r="M2225" s="73">
        <v>1744.9190860000001</v>
      </c>
      <c r="N2225" s="73">
        <v>0</v>
      </c>
      <c r="O2225" s="73">
        <v>567693</v>
      </c>
      <c r="P2225" s="73">
        <v>2107346.6000299999</v>
      </c>
      <c r="Q2225" s="73">
        <v>139.996094</v>
      </c>
      <c r="R2225" s="73">
        <v>0</v>
      </c>
      <c r="S2225" s="73">
        <v>0</v>
      </c>
      <c r="T2225" s="73">
        <v>0</v>
      </c>
      <c r="U2225" s="73">
        <v>0</v>
      </c>
      <c r="V2225" s="73">
        <v>6</v>
      </c>
      <c r="W2225" s="73">
        <v>139104</v>
      </c>
      <c r="X2225" s="73">
        <v>2488088.5880900002</v>
      </c>
      <c r="Y2225" s="73">
        <v>29.567142</v>
      </c>
      <c r="Z2225" s="73">
        <v>0</v>
      </c>
      <c r="AA2225" s="73">
        <v>10759290</v>
      </c>
      <c r="AB2225" s="73">
        <v>9826830.7966499999</v>
      </c>
      <c r="AC2225" s="73">
        <v>56.785767</v>
      </c>
      <c r="AD2225" s="75">
        <f t="shared" si="102"/>
        <v>1148474333.8616521</v>
      </c>
      <c r="AE2225" s="74">
        <f t="shared" si="103"/>
        <v>658182</v>
      </c>
      <c r="AF2225" s="75">
        <f t="shared" si="104"/>
        <v>1744.9190860000001</v>
      </c>
    </row>
    <row r="2226" spans="1:32">
      <c r="A2226" s="69" t="s">
        <v>6825</v>
      </c>
      <c r="B2226" s="71" t="s">
        <v>4311</v>
      </c>
      <c r="C2226" s="71"/>
      <c r="D2226" s="72" t="s">
        <v>1219</v>
      </c>
      <c r="E2226" s="71" t="s">
        <v>3292</v>
      </c>
      <c r="F2226" s="71" t="s">
        <v>3293</v>
      </c>
      <c r="G2226" s="71"/>
      <c r="H2226" s="71" t="s">
        <v>1395</v>
      </c>
      <c r="I2226" s="71" t="s">
        <v>1219</v>
      </c>
      <c r="J2226" s="73">
        <v>15115</v>
      </c>
      <c r="K2226" s="73">
        <v>16337</v>
      </c>
      <c r="L2226" s="73">
        <v>27105</v>
      </c>
      <c r="M2226" s="73">
        <v>15573.865964000001</v>
      </c>
      <c r="N2226" s="73">
        <v>6367</v>
      </c>
      <c r="O2226" s="73">
        <v>19027.52</v>
      </c>
      <c r="P2226" s="73">
        <v>5606</v>
      </c>
      <c r="Q2226" s="73">
        <v>10790.089405000001</v>
      </c>
      <c r="R2226" s="73">
        <v>5190</v>
      </c>
      <c r="S2226" s="73">
        <v>12133</v>
      </c>
      <c r="T2226" s="73">
        <v>97545</v>
      </c>
      <c r="U2226" s="73">
        <v>7444.540156</v>
      </c>
      <c r="V2226" s="73">
        <v>5824</v>
      </c>
      <c r="W2226" s="73">
        <v>17750</v>
      </c>
      <c r="X2226" s="73">
        <v>6879</v>
      </c>
      <c r="Y2226" s="73">
        <v>9430.4233120000008</v>
      </c>
      <c r="Z2226" s="73">
        <v>0</v>
      </c>
      <c r="AA2226" s="73">
        <v>624000</v>
      </c>
      <c r="AB2226" s="73">
        <v>24565</v>
      </c>
      <c r="AC2226" s="73">
        <v>5755.4388929999996</v>
      </c>
      <c r="AD2226" s="75">
        <f t="shared" si="102"/>
        <v>1148307306.47124</v>
      </c>
      <c r="AE2226" s="74">
        <f t="shared" si="103"/>
        <v>124650</v>
      </c>
      <c r="AF2226" s="75">
        <f t="shared" si="104"/>
        <v>9212.2527594965104</v>
      </c>
    </row>
    <row r="2227" spans="1:32">
      <c r="A2227" s="69" t="s">
        <v>6826</v>
      </c>
      <c r="B2227" s="71" t="s">
        <v>6827</v>
      </c>
      <c r="C2227" s="71"/>
      <c r="D2227" s="72" t="s">
        <v>1219</v>
      </c>
      <c r="E2227" s="71" t="s">
        <v>3835</v>
      </c>
      <c r="F2227" s="71" t="s">
        <v>3836</v>
      </c>
      <c r="G2227" s="71"/>
      <c r="H2227" s="71" t="s">
        <v>1237</v>
      </c>
      <c r="I2227" s="71" t="s">
        <v>1219</v>
      </c>
      <c r="J2227" s="73">
        <v>172</v>
      </c>
      <c r="K2227" s="73">
        <v>26267</v>
      </c>
      <c r="L2227" s="73">
        <v>115254</v>
      </c>
      <c r="M2227" s="73">
        <v>9062.2463910000006</v>
      </c>
      <c r="N2227" s="73">
        <v>65</v>
      </c>
      <c r="O2227" s="73">
        <v>448120</v>
      </c>
      <c r="P2227" s="73">
        <v>66893.850000000006</v>
      </c>
      <c r="Q2227" s="73">
        <v>2810.8390730000001</v>
      </c>
      <c r="R2227" s="73">
        <v>87</v>
      </c>
      <c r="S2227" s="73">
        <v>12800</v>
      </c>
      <c r="T2227" s="73">
        <v>24323.4</v>
      </c>
      <c r="U2227" s="73">
        <v>4250.5163730000004</v>
      </c>
      <c r="V2227" s="73">
        <v>23</v>
      </c>
      <c r="W2227" s="73">
        <v>29550</v>
      </c>
      <c r="X2227" s="73">
        <v>144280.57999999999</v>
      </c>
      <c r="Y2227" s="73">
        <v>218.83372299999999</v>
      </c>
      <c r="Z2227" s="73">
        <v>0</v>
      </c>
      <c r="AA2227" s="73">
        <v>39398</v>
      </c>
      <c r="AB2227" s="73">
        <v>192077.53</v>
      </c>
      <c r="AC2227" s="73">
        <v>322.982238</v>
      </c>
      <c r="AD2227" s="75">
        <f t="shared" si="102"/>
        <v>1147847155.4953423</v>
      </c>
      <c r="AE2227" s="74">
        <f t="shared" si="103"/>
        <v>139577.4</v>
      </c>
      <c r="AF2227" s="75">
        <f t="shared" si="104"/>
        <v>8223.7321765224333</v>
      </c>
    </row>
    <row r="2228" spans="1:32">
      <c r="A2228" s="69" t="s">
        <v>6828</v>
      </c>
      <c r="B2228" s="71" t="s">
        <v>6829</v>
      </c>
      <c r="C2228" s="71"/>
      <c r="D2228" s="72" t="s">
        <v>1219</v>
      </c>
      <c r="E2228" s="71" t="s">
        <v>1263</v>
      </c>
      <c r="F2228" s="71" t="s">
        <v>1264</v>
      </c>
      <c r="G2228" s="71"/>
      <c r="H2228" s="71" t="s">
        <v>2645</v>
      </c>
      <c r="I2228" s="71" t="s">
        <v>1215</v>
      </c>
      <c r="J2228" s="73">
        <v>600</v>
      </c>
      <c r="K2228" s="73">
        <v>15172</v>
      </c>
      <c r="L2228" s="73">
        <v>909699</v>
      </c>
      <c r="M2228" s="73">
        <v>1253.069544</v>
      </c>
      <c r="N2228" s="73">
        <v>530</v>
      </c>
      <c r="O2228" s="73">
        <v>776587</v>
      </c>
      <c r="P2228" s="73">
        <v>177094</v>
      </c>
      <c r="Q2228" s="73">
        <v>885.08836299999996</v>
      </c>
      <c r="R2228" s="73">
        <v>500</v>
      </c>
      <c r="S2228" s="73">
        <v>670</v>
      </c>
      <c r="T2228" s="73">
        <v>12376</v>
      </c>
      <c r="U2228" s="73">
        <v>576.66063199999996</v>
      </c>
      <c r="V2228" s="73">
        <v>9</v>
      </c>
      <c r="W2228" s="73">
        <v>34488</v>
      </c>
      <c r="X2228" s="73">
        <v>12926.99999</v>
      </c>
      <c r="Y2228" s="73">
        <v>1165.9027060000001</v>
      </c>
      <c r="Z2228" s="73">
        <v>0</v>
      </c>
      <c r="AA2228" s="73">
        <v>7062</v>
      </c>
      <c r="AB2228" s="73">
        <v>31291</v>
      </c>
      <c r="AC2228" s="73">
        <v>874.65536899999995</v>
      </c>
      <c r="AD2228" s="75">
        <f t="shared" si="102"/>
        <v>1147052863.0888879</v>
      </c>
      <c r="AE2228" s="74">
        <f t="shared" si="103"/>
        <v>922075</v>
      </c>
      <c r="AF2228" s="75">
        <f t="shared" si="104"/>
        <v>1243.9908500814879</v>
      </c>
    </row>
    <row r="2229" spans="1:32">
      <c r="A2229" s="69" t="s">
        <v>6830</v>
      </c>
      <c r="B2229" s="71" t="s">
        <v>6831</v>
      </c>
      <c r="C2229" s="71"/>
      <c r="D2229" s="72" t="s">
        <v>1219</v>
      </c>
      <c r="E2229" s="71" t="s">
        <v>3031</v>
      </c>
      <c r="F2229" s="71" t="s">
        <v>3032</v>
      </c>
      <c r="G2229" s="71"/>
      <c r="H2229" s="71" t="s">
        <v>1237</v>
      </c>
      <c r="I2229" s="71" t="s">
        <v>1219</v>
      </c>
      <c r="J2229" s="73">
        <v>62325</v>
      </c>
      <c r="K2229" s="73">
        <v>79568</v>
      </c>
      <c r="L2229" s="73">
        <v>9946</v>
      </c>
      <c r="M2229" s="73">
        <v>71137.136633000002</v>
      </c>
      <c r="N2229" s="73">
        <v>32</v>
      </c>
      <c r="O2229" s="73">
        <v>131616</v>
      </c>
      <c r="P2229" s="73">
        <v>122617.20032</v>
      </c>
      <c r="Q2229" s="73">
        <v>699.35511499999996</v>
      </c>
      <c r="R2229" s="73">
        <v>44</v>
      </c>
      <c r="S2229" s="73">
        <v>16884</v>
      </c>
      <c r="T2229" s="73">
        <v>75697</v>
      </c>
      <c r="U2229" s="73">
        <v>5804.2862420000001</v>
      </c>
      <c r="V2229" s="73">
        <v>23</v>
      </c>
      <c r="W2229" s="73">
        <v>990360</v>
      </c>
      <c r="X2229" s="73">
        <v>2574432.5658</v>
      </c>
      <c r="Y2229" s="73">
        <v>103.726598</v>
      </c>
      <c r="Z2229" s="73">
        <v>0</v>
      </c>
      <c r="AA2229" s="73">
        <v>140616</v>
      </c>
      <c r="AB2229" s="73">
        <v>3870476.9649800002</v>
      </c>
      <c r="AC2229" s="73">
        <v>51.146203</v>
      </c>
      <c r="AD2229" s="75">
        <f t="shared" si="102"/>
        <v>1146897016.6124921</v>
      </c>
      <c r="AE2229" s="74">
        <f t="shared" si="103"/>
        <v>85643</v>
      </c>
      <c r="AF2229" s="75">
        <f t="shared" si="104"/>
        <v>13391.602543260886</v>
      </c>
    </row>
    <row r="2230" spans="1:32">
      <c r="A2230" s="69" t="s">
        <v>6832</v>
      </c>
      <c r="B2230" s="71" t="s">
        <v>6833</v>
      </c>
      <c r="C2230" s="71"/>
      <c r="D2230" s="72" t="s">
        <v>1219</v>
      </c>
      <c r="E2230" s="71" t="s">
        <v>6834</v>
      </c>
      <c r="F2230" s="71" t="s">
        <v>6835</v>
      </c>
      <c r="G2230" s="71"/>
      <c r="H2230" s="71" t="s">
        <v>1237</v>
      </c>
      <c r="I2230" s="71" t="s">
        <v>1219</v>
      </c>
      <c r="J2230" s="73">
        <v>162</v>
      </c>
      <c r="K2230" s="73">
        <v>14934</v>
      </c>
      <c r="L2230" s="73">
        <v>95856</v>
      </c>
      <c r="M2230" s="73">
        <v>11817.194255</v>
      </c>
      <c r="N2230" s="73">
        <v>94</v>
      </c>
      <c r="O2230" s="73">
        <v>33883</v>
      </c>
      <c r="P2230" s="73">
        <v>31650.400000000001</v>
      </c>
      <c r="Q2230" s="73">
        <v>5511.406567</v>
      </c>
      <c r="R2230" s="73">
        <v>185</v>
      </c>
      <c r="S2230" s="73">
        <v>10130</v>
      </c>
      <c r="T2230" s="73">
        <v>4537</v>
      </c>
      <c r="U2230" s="73">
        <v>2948.7535779999998</v>
      </c>
      <c r="V2230" s="73">
        <v>21</v>
      </c>
      <c r="W2230" s="73">
        <v>16300</v>
      </c>
      <c r="X2230" s="73">
        <v>11192.04</v>
      </c>
      <c r="Y2230" s="73">
        <v>647.62467000000004</v>
      </c>
      <c r="Z2230" s="73">
        <v>89</v>
      </c>
      <c r="AA2230" s="73">
        <v>14400</v>
      </c>
      <c r="AB2230" s="73">
        <v>3640</v>
      </c>
      <c r="AC2230" s="73">
        <v>671.80631700000004</v>
      </c>
      <c r="AD2230" s="75">
        <f t="shared" si="102"/>
        <v>1146127467.4906662</v>
      </c>
      <c r="AE2230" s="74">
        <f t="shared" si="103"/>
        <v>100393</v>
      </c>
      <c r="AF2230" s="75">
        <f t="shared" si="104"/>
        <v>11416.408190717144</v>
      </c>
    </row>
    <row r="2231" spans="1:32">
      <c r="A2231" s="69" t="s">
        <v>6836</v>
      </c>
      <c r="B2231" s="71" t="s">
        <v>6837</v>
      </c>
      <c r="C2231" s="71"/>
      <c r="D2231" s="72" t="s">
        <v>1219</v>
      </c>
      <c r="E2231" s="71" t="s">
        <v>6838</v>
      </c>
      <c r="F2231" s="71" t="s">
        <v>6839</v>
      </c>
      <c r="G2231" s="71"/>
      <c r="H2231" s="71" t="s">
        <v>1237</v>
      </c>
      <c r="I2231" s="71" t="s">
        <v>1215</v>
      </c>
      <c r="J2231" s="73">
        <v>6882</v>
      </c>
      <c r="K2231" s="73">
        <v>129478</v>
      </c>
      <c r="L2231" s="73">
        <v>10273</v>
      </c>
      <c r="M2231" s="73">
        <v>105418.539274</v>
      </c>
      <c r="N2231" s="73">
        <v>0</v>
      </c>
      <c r="O2231" s="73">
        <v>135878.5</v>
      </c>
      <c r="P2231" s="73">
        <v>644</v>
      </c>
      <c r="Q2231" s="73">
        <v>105361.10748999999</v>
      </c>
      <c r="R2231" s="73">
        <v>2500</v>
      </c>
      <c r="S2231" s="73">
        <v>7562</v>
      </c>
      <c r="T2231" s="73">
        <v>10038</v>
      </c>
      <c r="U2231" s="73">
        <v>6221.5732200000002</v>
      </c>
      <c r="V2231" s="73">
        <v>85540</v>
      </c>
      <c r="W2231" s="73">
        <v>138922</v>
      </c>
      <c r="X2231" s="73">
        <v>44.35857</v>
      </c>
      <c r="Y2231" s="73">
        <v>113924.190969</v>
      </c>
      <c r="Z2231" s="73">
        <v>262</v>
      </c>
      <c r="AA2231" s="73">
        <v>137410</v>
      </c>
      <c r="AB2231" s="73">
        <v>1049.05</v>
      </c>
      <c r="AC2231" s="73">
        <v>97560.510897</v>
      </c>
      <c r="AD2231" s="75">
        <f t="shared" si="102"/>
        <v>1145416805.9441619</v>
      </c>
      <c r="AE2231" s="74">
        <f t="shared" si="103"/>
        <v>20311</v>
      </c>
      <c r="AF2231" s="75">
        <f t="shared" si="104"/>
        <v>56393.914920199</v>
      </c>
    </row>
    <row r="2232" spans="1:32">
      <c r="A2232" s="69" t="s">
        <v>6840</v>
      </c>
      <c r="B2232" s="71" t="s">
        <v>6841</v>
      </c>
      <c r="C2232" s="71"/>
      <c r="D2232" s="72" t="s">
        <v>1219</v>
      </c>
      <c r="E2232" s="71" t="s">
        <v>4224</v>
      </c>
      <c r="F2232" s="71" t="s">
        <v>4225</v>
      </c>
      <c r="G2232" s="71"/>
      <c r="H2232" s="71" t="s">
        <v>1237</v>
      </c>
      <c r="I2232" s="71" t="s">
        <v>1215</v>
      </c>
      <c r="J2232" s="73">
        <v>44455</v>
      </c>
      <c r="K2232" s="73">
        <v>61934</v>
      </c>
      <c r="L2232" s="73">
        <v>18826</v>
      </c>
      <c r="M2232" s="73">
        <v>57305.625672000002</v>
      </c>
      <c r="N2232" s="73">
        <v>0</v>
      </c>
      <c r="O2232" s="73">
        <v>79000</v>
      </c>
      <c r="P2232" s="73">
        <v>1309</v>
      </c>
      <c r="Q2232" s="73">
        <v>77634.147438999993</v>
      </c>
      <c r="R2232" s="73">
        <v>15372</v>
      </c>
      <c r="S2232" s="73">
        <v>18312</v>
      </c>
      <c r="T2232" s="73">
        <v>3828</v>
      </c>
      <c r="U2232" s="73">
        <v>17308.944614</v>
      </c>
      <c r="V2232" s="73">
        <v>430</v>
      </c>
      <c r="W2232" s="73">
        <v>245000</v>
      </c>
      <c r="X2232" s="73">
        <v>1028.2142899999999</v>
      </c>
      <c r="Y2232" s="73">
        <v>7967.5793999999996</v>
      </c>
      <c r="Z2232" s="73">
        <v>430</v>
      </c>
      <c r="AA2232" s="73">
        <v>245000</v>
      </c>
      <c r="AB2232" s="73">
        <v>9090.2142899999999</v>
      </c>
      <c r="AC2232" s="73">
        <v>26002.101307000001</v>
      </c>
      <c r="AD2232" s="75">
        <f t="shared" si="102"/>
        <v>1145094348.8834641</v>
      </c>
      <c r="AE2232" s="74">
        <f t="shared" si="103"/>
        <v>22654</v>
      </c>
      <c r="AF2232" s="75">
        <f t="shared" si="104"/>
        <v>50547.115250439841</v>
      </c>
    </row>
    <row r="2233" spans="1:32">
      <c r="A2233" s="69" t="s">
        <v>6842</v>
      </c>
      <c r="B2233" s="71" t="s">
        <v>6843</v>
      </c>
      <c r="C2233" s="71"/>
      <c r="D2233" s="72" t="s">
        <v>1215</v>
      </c>
      <c r="E2233" s="71" t="s">
        <v>6844</v>
      </c>
      <c r="F2233" s="71" t="s">
        <v>6845</v>
      </c>
      <c r="G2233" s="71"/>
      <c r="H2233" s="71" t="s">
        <v>1237</v>
      </c>
      <c r="I2233" s="71" t="s">
        <v>1215</v>
      </c>
      <c r="J2233" s="73">
        <v>89778</v>
      </c>
      <c r="K2233" s="73">
        <v>116554</v>
      </c>
      <c r="L2233" s="73">
        <v>4606</v>
      </c>
      <c r="M2233" s="73">
        <v>102689.08553900001</v>
      </c>
      <c r="N2233" s="73">
        <v>0</v>
      </c>
      <c r="O2233" s="73">
        <v>140580</v>
      </c>
      <c r="P2233" s="73">
        <v>2544</v>
      </c>
      <c r="Q2233" s="73">
        <v>30939.286993999998</v>
      </c>
      <c r="R2233" s="73">
        <v>94980</v>
      </c>
      <c r="S2233" s="73">
        <v>95015</v>
      </c>
      <c r="T2233" s="73">
        <v>7074</v>
      </c>
      <c r="U2233" s="73">
        <v>94999.548343000002</v>
      </c>
      <c r="V2233" s="73">
        <v>2029</v>
      </c>
      <c r="W2233" s="73">
        <v>391800</v>
      </c>
      <c r="X2233" s="73">
        <v>19021.5</v>
      </c>
      <c r="Y2233" s="73">
        <v>5882.071758</v>
      </c>
      <c r="Z2233" s="73">
        <v>2683</v>
      </c>
      <c r="AA2233" s="73">
        <v>110250</v>
      </c>
      <c r="AB2233" s="73">
        <v>28144</v>
      </c>
      <c r="AC2233" s="73">
        <v>7796.6851939999997</v>
      </c>
      <c r="AD2233" s="75">
        <f t="shared" si="102"/>
        <v>1145012732.9710159</v>
      </c>
      <c r="AE2233" s="74">
        <f t="shared" si="103"/>
        <v>11680</v>
      </c>
      <c r="AF2233" s="75">
        <f t="shared" si="104"/>
        <v>98031.912069436294</v>
      </c>
    </row>
    <row r="2234" spans="1:32">
      <c r="A2234" s="69" t="s">
        <v>6846</v>
      </c>
      <c r="B2234" s="71" t="s">
        <v>6847</v>
      </c>
      <c r="C2234" s="71"/>
      <c r="D2234" s="72" t="s">
        <v>1215</v>
      </c>
      <c r="E2234" s="71" t="s">
        <v>2122</v>
      </c>
      <c r="F2234" s="71" t="s">
        <v>2123</v>
      </c>
      <c r="G2234" s="71"/>
      <c r="H2234" s="71" t="s">
        <v>1224</v>
      </c>
      <c r="I2234" s="71" t="s">
        <v>1215</v>
      </c>
      <c r="J2234" s="73">
        <v>0</v>
      </c>
      <c r="K2234" s="73">
        <v>0</v>
      </c>
      <c r="L2234" s="73">
        <v>0</v>
      </c>
      <c r="M2234" s="73">
        <v>0</v>
      </c>
      <c r="N2234" s="73">
        <v>95427</v>
      </c>
      <c r="O2234" s="73">
        <v>95427</v>
      </c>
      <c r="P2234" s="73">
        <v>279</v>
      </c>
      <c r="Q2234" s="73">
        <v>95427</v>
      </c>
      <c r="R2234" s="73">
        <v>75000</v>
      </c>
      <c r="S2234" s="73">
        <v>105000</v>
      </c>
      <c r="T2234" s="73">
        <v>12974</v>
      </c>
      <c r="U2234" s="73">
        <v>88235.041847999993</v>
      </c>
      <c r="V2234" s="73">
        <v>0</v>
      </c>
      <c r="W2234" s="73">
        <v>0</v>
      </c>
      <c r="X2234" s="73">
        <v>0</v>
      </c>
      <c r="Y2234" s="73">
        <v>0</v>
      </c>
      <c r="Z2234" s="73">
        <v>63000</v>
      </c>
      <c r="AA2234" s="73">
        <v>370600</v>
      </c>
      <c r="AB2234" s="73">
        <v>6231</v>
      </c>
      <c r="AC2234" s="73">
        <v>86801.319852000001</v>
      </c>
      <c r="AD2234" s="75">
        <f t="shared" si="102"/>
        <v>1144761432.9359519</v>
      </c>
      <c r="AE2234" s="74">
        <f t="shared" si="103"/>
        <v>12974</v>
      </c>
      <c r="AF2234" s="75">
        <f t="shared" si="104"/>
        <v>88235.041847999993</v>
      </c>
    </row>
    <row r="2235" spans="1:32">
      <c r="A2235" s="69" t="s">
        <v>6848</v>
      </c>
      <c r="B2235" s="71" t="s">
        <v>6849</v>
      </c>
      <c r="C2235" s="71"/>
      <c r="D2235" s="72" t="s">
        <v>1215</v>
      </c>
      <c r="E2235" s="71" t="s">
        <v>6850</v>
      </c>
      <c r="F2235" s="71" t="s">
        <v>3757</v>
      </c>
      <c r="G2235" s="71"/>
      <c r="H2235" s="71" t="s">
        <v>1621</v>
      </c>
      <c r="I2235" s="71" t="s">
        <v>1215</v>
      </c>
      <c r="J2235" s="73">
        <v>45936</v>
      </c>
      <c r="K2235" s="73">
        <v>88203</v>
      </c>
      <c r="L2235" s="73">
        <v>11570</v>
      </c>
      <c r="M2235" s="73">
        <v>70603.580115999997</v>
      </c>
      <c r="N2235" s="73">
        <v>0</v>
      </c>
      <c r="O2235" s="73">
        <v>159710</v>
      </c>
      <c r="P2235" s="73">
        <v>3007</v>
      </c>
      <c r="Q2235" s="73">
        <v>61000.375325000001</v>
      </c>
      <c r="R2235" s="73">
        <v>35000</v>
      </c>
      <c r="S2235" s="73">
        <v>75600</v>
      </c>
      <c r="T2235" s="73">
        <v>7057</v>
      </c>
      <c r="U2235" s="73">
        <v>46455.363745000002</v>
      </c>
      <c r="V2235" s="73">
        <v>29</v>
      </c>
      <c r="W2235" s="73">
        <v>293017</v>
      </c>
      <c r="X2235" s="73">
        <v>2304</v>
      </c>
      <c r="Y2235" s="73">
        <v>75518.269224000003</v>
      </c>
      <c r="Z2235" s="73">
        <v>0</v>
      </c>
      <c r="AA2235" s="73">
        <v>2539740</v>
      </c>
      <c r="AB2235" s="73">
        <v>3910.2</v>
      </c>
      <c r="AC2235" s="73">
        <v>61278.815659</v>
      </c>
      <c r="AD2235" s="75">
        <f t="shared" si="102"/>
        <v>1144718923.8905849</v>
      </c>
      <c r="AE2235" s="74">
        <f t="shared" si="103"/>
        <v>18627</v>
      </c>
      <c r="AF2235" s="75">
        <f t="shared" si="104"/>
        <v>61454.819557125942</v>
      </c>
    </row>
    <row r="2236" spans="1:32">
      <c r="A2236" s="69" t="s">
        <v>6851</v>
      </c>
      <c r="B2236" s="71" t="s">
        <v>6852</v>
      </c>
      <c r="C2236" s="71"/>
      <c r="D2236" s="72" t="s">
        <v>1215</v>
      </c>
      <c r="E2236" s="71" t="s">
        <v>1330</v>
      </c>
      <c r="F2236" s="71" t="s">
        <v>1331</v>
      </c>
      <c r="G2236" s="71"/>
      <c r="H2236" s="71" t="s">
        <v>1237</v>
      </c>
      <c r="I2236" s="71" t="s">
        <v>1215</v>
      </c>
      <c r="J2236" s="73">
        <v>37350</v>
      </c>
      <c r="K2236" s="73">
        <v>49798</v>
      </c>
      <c r="L2236" s="73">
        <v>24172</v>
      </c>
      <c r="M2236" s="73">
        <v>44041.898887000003</v>
      </c>
      <c r="N2236" s="73">
        <v>1590.0329999999999</v>
      </c>
      <c r="O2236" s="73">
        <v>60840</v>
      </c>
      <c r="P2236" s="73">
        <v>4154.4583300000004</v>
      </c>
      <c r="Q2236" s="73">
        <v>33126.235961999999</v>
      </c>
      <c r="R2236" s="73">
        <v>33000</v>
      </c>
      <c r="S2236" s="73">
        <v>44073</v>
      </c>
      <c r="T2236" s="73">
        <v>1857</v>
      </c>
      <c r="U2236" s="73">
        <v>43153.429715999999</v>
      </c>
      <c r="V2236" s="73">
        <v>0.55000000000000004</v>
      </c>
      <c r="W2236" s="73">
        <v>53400</v>
      </c>
      <c r="X2236" s="73">
        <v>1911.0607600000001</v>
      </c>
      <c r="Y2236" s="73">
        <v>4471.6139990000001</v>
      </c>
      <c r="Z2236" s="73">
        <v>2</v>
      </c>
      <c r="AA2236" s="73">
        <v>51849.9</v>
      </c>
      <c r="AB2236" s="73">
        <v>34351.213329999999</v>
      </c>
      <c r="AC2236" s="73">
        <v>1546.8618899999999</v>
      </c>
      <c r="AD2236" s="75">
        <f t="shared" si="102"/>
        <v>1144716698.8791761</v>
      </c>
      <c r="AE2236" s="74">
        <f t="shared" si="103"/>
        <v>26029</v>
      </c>
      <c r="AF2236" s="75">
        <f t="shared" si="104"/>
        <v>43978.512385384616</v>
      </c>
    </row>
    <row r="2237" spans="1:32">
      <c r="A2237" s="69" t="s">
        <v>6853</v>
      </c>
      <c r="B2237" s="71" t="s">
        <v>6854</v>
      </c>
      <c r="C2237" s="71"/>
      <c r="D2237" s="72" t="s">
        <v>1215</v>
      </c>
      <c r="E2237" s="71" t="s">
        <v>1597</v>
      </c>
      <c r="F2237" s="71" t="s">
        <v>1598</v>
      </c>
      <c r="G2237" s="71"/>
      <c r="H2237" s="71" t="s">
        <v>1224</v>
      </c>
      <c r="I2237" s="71" t="s">
        <v>1219</v>
      </c>
      <c r="J2237" s="73">
        <v>127650</v>
      </c>
      <c r="K2237" s="73">
        <v>127650</v>
      </c>
      <c r="L2237" s="73">
        <v>27</v>
      </c>
      <c r="M2237" s="73">
        <v>127650</v>
      </c>
      <c r="N2237" s="73">
        <v>105420</v>
      </c>
      <c r="O2237" s="73">
        <v>200000</v>
      </c>
      <c r="P2237" s="73">
        <v>403</v>
      </c>
      <c r="Q2237" s="73">
        <v>144844.19602500001</v>
      </c>
      <c r="R2237" s="73">
        <v>98000</v>
      </c>
      <c r="S2237" s="73">
        <v>121550</v>
      </c>
      <c r="T2237" s="73">
        <v>9562</v>
      </c>
      <c r="U2237" s="73">
        <v>119330.353479</v>
      </c>
      <c r="V2237" s="73">
        <v>105000</v>
      </c>
      <c r="W2237" s="73">
        <v>300000</v>
      </c>
      <c r="X2237" s="73">
        <v>4502</v>
      </c>
      <c r="Y2237" s="73">
        <v>131938.253061</v>
      </c>
      <c r="Z2237" s="73">
        <v>1300</v>
      </c>
      <c r="AA2237" s="73">
        <v>4208000</v>
      </c>
      <c r="AB2237" s="73">
        <v>10053</v>
      </c>
      <c r="AC2237" s="73">
        <v>114718.657765</v>
      </c>
      <c r="AD2237" s="75">
        <f t="shared" si="102"/>
        <v>1144483389.966198</v>
      </c>
      <c r="AE2237" s="74">
        <f t="shared" si="103"/>
        <v>9589</v>
      </c>
      <c r="AF2237" s="75">
        <f t="shared" si="104"/>
        <v>119353.77932695777</v>
      </c>
    </row>
    <row r="2238" spans="1:32">
      <c r="A2238" s="69" t="s">
        <v>6855</v>
      </c>
      <c r="B2238" s="71" t="s">
        <v>6856</v>
      </c>
      <c r="C2238" s="71"/>
      <c r="D2238" s="72" t="s">
        <v>1215</v>
      </c>
      <c r="E2238" s="71" t="s">
        <v>4364</v>
      </c>
      <c r="F2238" s="71" t="s">
        <v>4365</v>
      </c>
      <c r="G2238" s="71"/>
      <c r="H2238" s="71" t="s">
        <v>1611</v>
      </c>
      <c r="I2238" s="71" t="s">
        <v>1215</v>
      </c>
      <c r="J2238" s="73">
        <v>105809</v>
      </c>
      <c r="K2238" s="73">
        <v>135337</v>
      </c>
      <c r="L2238" s="73">
        <v>4707</v>
      </c>
      <c r="M2238" s="73">
        <v>131182.30124900001</v>
      </c>
      <c r="N2238" s="73">
        <v>0</v>
      </c>
      <c r="O2238" s="73">
        <v>202444</v>
      </c>
      <c r="P2238" s="73">
        <v>1483</v>
      </c>
      <c r="Q2238" s="73">
        <v>104057.41681</v>
      </c>
      <c r="R2238" s="73">
        <v>37153</v>
      </c>
      <c r="S2238" s="73">
        <v>44502</v>
      </c>
      <c r="T2238" s="73">
        <v>12071</v>
      </c>
      <c r="U2238" s="73">
        <v>43429.890642999999</v>
      </c>
      <c r="V2238" s="73">
        <v>1332</v>
      </c>
      <c r="W2238" s="73">
        <v>241672</v>
      </c>
      <c r="X2238" s="73">
        <v>3494</v>
      </c>
      <c r="Y2238" s="73">
        <v>50541.637238000003</v>
      </c>
      <c r="Z2238" s="73">
        <v>7867</v>
      </c>
      <c r="AA2238" s="73">
        <v>1406014</v>
      </c>
      <c r="AB2238" s="73">
        <v>5657</v>
      </c>
      <c r="AC2238" s="73">
        <v>69182.061126000001</v>
      </c>
      <c r="AD2238" s="75">
        <f t="shared" si="102"/>
        <v>1141717301.930696</v>
      </c>
      <c r="AE2238" s="74">
        <f t="shared" si="103"/>
        <v>16778</v>
      </c>
      <c r="AF2238" s="75">
        <f t="shared" si="104"/>
        <v>68048.47430746787</v>
      </c>
    </row>
    <row r="2239" spans="1:32">
      <c r="A2239" s="69" t="s">
        <v>6857</v>
      </c>
      <c r="B2239" s="71" t="s">
        <v>6858</v>
      </c>
      <c r="C2239" s="71"/>
      <c r="D2239" s="72" t="s">
        <v>1215</v>
      </c>
      <c r="E2239" s="71" t="s">
        <v>1782</v>
      </c>
      <c r="F2239" s="71" t="s">
        <v>1783</v>
      </c>
      <c r="G2239" s="71"/>
      <c r="H2239" s="71" t="s">
        <v>2128</v>
      </c>
      <c r="I2239" s="71" t="s">
        <v>1215</v>
      </c>
      <c r="J2239" s="73">
        <v>152229</v>
      </c>
      <c r="K2239" s="73">
        <v>183647</v>
      </c>
      <c r="L2239" s="73">
        <v>3325</v>
      </c>
      <c r="M2239" s="73">
        <v>147042.014731</v>
      </c>
      <c r="N2239" s="73">
        <v>0</v>
      </c>
      <c r="O2239" s="73">
        <v>252689</v>
      </c>
      <c r="P2239" s="73">
        <v>687</v>
      </c>
      <c r="Q2239" s="73">
        <v>163577.189334</v>
      </c>
      <c r="R2239" s="73">
        <v>135185</v>
      </c>
      <c r="S2239" s="73">
        <v>149532</v>
      </c>
      <c r="T2239" s="73">
        <v>5076</v>
      </c>
      <c r="U2239" s="73">
        <v>128540.98344500001</v>
      </c>
      <c r="V2239" s="73">
        <v>484</v>
      </c>
      <c r="W2239" s="73">
        <v>316871</v>
      </c>
      <c r="X2239" s="73">
        <v>2230</v>
      </c>
      <c r="Y2239" s="73">
        <v>159143.161853</v>
      </c>
      <c r="Z2239" s="73">
        <v>398</v>
      </c>
      <c r="AA2239" s="73">
        <v>295871</v>
      </c>
      <c r="AB2239" s="73">
        <v>6584</v>
      </c>
      <c r="AC2239" s="73">
        <v>150901.746388</v>
      </c>
      <c r="AD2239" s="75">
        <f t="shared" si="102"/>
        <v>1141388730.9473951</v>
      </c>
      <c r="AE2239" s="74">
        <f t="shared" si="103"/>
        <v>8401</v>
      </c>
      <c r="AF2239" s="75">
        <f t="shared" si="104"/>
        <v>135863.43660842697</v>
      </c>
    </row>
    <row r="2240" spans="1:32">
      <c r="A2240" s="69" t="s">
        <v>6859</v>
      </c>
      <c r="B2240" s="71" t="s">
        <v>1684</v>
      </c>
      <c r="C2240" s="71"/>
      <c r="D2240" s="72" t="s">
        <v>1219</v>
      </c>
      <c r="E2240" s="71" t="s">
        <v>1330</v>
      </c>
      <c r="F2240" s="71" t="s">
        <v>1331</v>
      </c>
      <c r="G2240" s="71"/>
      <c r="H2240" s="71" t="s">
        <v>1237</v>
      </c>
      <c r="I2240" s="71" t="s">
        <v>1215</v>
      </c>
      <c r="J2240" s="73">
        <v>14869</v>
      </c>
      <c r="K2240" s="73">
        <v>18263</v>
      </c>
      <c r="L2240" s="73">
        <v>71000</v>
      </c>
      <c r="M2240" s="73">
        <v>16065.991178</v>
      </c>
      <c r="N2240" s="73">
        <v>0</v>
      </c>
      <c r="O2240" s="73">
        <v>20790</v>
      </c>
      <c r="P2240" s="73">
        <v>3549</v>
      </c>
      <c r="Q2240" s="73">
        <v>19325.295731999999</v>
      </c>
      <c r="R2240" s="73">
        <v>0</v>
      </c>
      <c r="S2240" s="73">
        <v>0</v>
      </c>
      <c r="T2240" s="73">
        <v>0</v>
      </c>
      <c r="U2240" s="73">
        <v>0</v>
      </c>
      <c r="V2240" s="73">
        <v>0</v>
      </c>
      <c r="W2240" s="73">
        <v>0</v>
      </c>
      <c r="X2240" s="73">
        <v>0</v>
      </c>
      <c r="Y2240" s="73">
        <v>0</v>
      </c>
      <c r="Z2240" s="73">
        <v>86</v>
      </c>
      <c r="AA2240" s="73">
        <v>17647</v>
      </c>
      <c r="AB2240" s="73">
        <v>1242</v>
      </c>
      <c r="AC2240" s="73">
        <v>1228.3413800000001</v>
      </c>
      <c r="AD2240" s="75">
        <f t="shared" si="102"/>
        <v>1140685373.638</v>
      </c>
      <c r="AE2240" s="74">
        <f t="shared" si="103"/>
        <v>71000</v>
      </c>
      <c r="AF2240" s="75">
        <f t="shared" si="104"/>
        <v>16065.991178</v>
      </c>
    </row>
    <row r="2241" spans="1:32">
      <c r="A2241" s="69" t="s">
        <v>6860</v>
      </c>
      <c r="B2241" s="71" t="s">
        <v>6861</v>
      </c>
      <c r="C2241" s="71"/>
      <c r="D2241" s="72" t="s">
        <v>1215</v>
      </c>
      <c r="E2241" s="71" t="s">
        <v>5292</v>
      </c>
      <c r="F2241" s="71" t="s">
        <v>5293</v>
      </c>
      <c r="G2241" s="71"/>
      <c r="H2241" s="71" t="s">
        <v>1237</v>
      </c>
      <c r="I2241" s="71" t="s">
        <v>1219</v>
      </c>
      <c r="J2241" s="73">
        <v>20287</v>
      </c>
      <c r="K2241" s="73">
        <v>28920</v>
      </c>
      <c r="L2241" s="73">
        <v>38583</v>
      </c>
      <c r="M2241" s="73">
        <v>25405.227063999999</v>
      </c>
      <c r="N2241" s="73">
        <v>771</v>
      </c>
      <c r="O2241" s="73">
        <v>199040</v>
      </c>
      <c r="P2241" s="73">
        <v>3787</v>
      </c>
      <c r="Q2241" s="73">
        <v>24825.005604000002</v>
      </c>
      <c r="R2241" s="73">
        <v>8040</v>
      </c>
      <c r="S2241" s="73">
        <v>25595</v>
      </c>
      <c r="T2241" s="73">
        <v>7344</v>
      </c>
      <c r="U2241" s="73">
        <v>21514.770012000001</v>
      </c>
      <c r="V2241" s="73">
        <v>281</v>
      </c>
      <c r="W2241" s="73">
        <v>33340</v>
      </c>
      <c r="X2241" s="73">
        <v>16791.69282</v>
      </c>
      <c r="Y2241" s="73">
        <v>3337.4143250000002</v>
      </c>
      <c r="Z2241" s="73">
        <v>58</v>
      </c>
      <c r="AA2241" s="73">
        <v>125631</v>
      </c>
      <c r="AB2241" s="73">
        <v>49834</v>
      </c>
      <c r="AC2241" s="73">
        <v>3234.724091</v>
      </c>
      <c r="AD2241" s="75">
        <f t="shared" si="102"/>
        <v>1138214346.77844</v>
      </c>
      <c r="AE2241" s="74">
        <f t="shared" si="103"/>
        <v>45927</v>
      </c>
      <c r="AF2241" s="75">
        <f t="shared" si="104"/>
        <v>24783.119881081715</v>
      </c>
    </row>
    <row r="2242" spans="1:32">
      <c r="A2242" s="69" t="s">
        <v>6862</v>
      </c>
      <c r="B2242" s="71" t="s">
        <v>6863</v>
      </c>
      <c r="C2242" s="71"/>
      <c r="D2242" s="72" t="s">
        <v>1219</v>
      </c>
      <c r="E2242" s="71" t="s">
        <v>2519</v>
      </c>
      <c r="F2242" s="71" t="s">
        <v>2520</v>
      </c>
      <c r="G2242" s="71"/>
      <c r="H2242" s="71" t="s">
        <v>1237</v>
      </c>
      <c r="I2242" s="71" t="s">
        <v>1215</v>
      </c>
      <c r="J2242" s="73">
        <v>373</v>
      </c>
      <c r="K2242" s="73">
        <v>666000</v>
      </c>
      <c r="L2242" s="73">
        <v>98401</v>
      </c>
      <c r="M2242" s="73">
        <v>11383.105565</v>
      </c>
      <c r="N2242" s="73">
        <v>430</v>
      </c>
      <c r="O2242" s="73">
        <v>27930</v>
      </c>
      <c r="P2242" s="73">
        <v>18539</v>
      </c>
      <c r="Q2242" s="73">
        <v>4575.97516</v>
      </c>
      <c r="R2242" s="73">
        <v>13300</v>
      </c>
      <c r="S2242" s="73">
        <v>13300</v>
      </c>
      <c r="T2242" s="73">
        <v>1320</v>
      </c>
      <c r="U2242" s="73">
        <v>13300</v>
      </c>
      <c r="V2242" s="73">
        <v>567</v>
      </c>
      <c r="W2242" s="73">
        <v>596</v>
      </c>
      <c r="X2242" s="73">
        <v>150</v>
      </c>
      <c r="Y2242" s="73">
        <v>590.20000000000005</v>
      </c>
      <c r="Z2242" s="73">
        <v>0</v>
      </c>
      <c r="AA2242" s="73">
        <v>0</v>
      </c>
      <c r="AB2242" s="73">
        <v>0</v>
      </c>
      <c r="AC2242" s="73">
        <v>0</v>
      </c>
      <c r="AD2242" s="75">
        <f t="shared" ref="AD2242:AD2305" si="105">(L2242*M2242)+(T2242*U2242)</f>
        <v>1137664970.701565</v>
      </c>
      <c r="AE2242" s="74">
        <f t="shared" ref="AE2242:AE2305" si="106">L2242+T2242</f>
        <v>99721</v>
      </c>
      <c r="AF2242" s="75">
        <f t="shared" ref="AF2242:AF2305" si="107">AD2242/AE2242</f>
        <v>11408.479364442444</v>
      </c>
    </row>
    <row r="2243" spans="1:32">
      <c r="A2243" s="69" t="s">
        <v>6864</v>
      </c>
      <c r="B2243" s="71" t="s">
        <v>6865</v>
      </c>
      <c r="C2243" s="71"/>
      <c r="D2243" s="72" t="s">
        <v>1219</v>
      </c>
      <c r="E2243" s="71" t="s">
        <v>6322</v>
      </c>
      <c r="F2243" s="71" t="s">
        <v>6323</v>
      </c>
      <c r="G2243" s="71"/>
      <c r="H2243" s="71" t="s">
        <v>1237</v>
      </c>
      <c r="I2243" s="71" t="s">
        <v>1215</v>
      </c>
      <c r="J2243" s="73">
        <v>22927</v>
      </c>
      <c r="K2243" s="73">
        <v>63059</v>
      </c>
      <c r="L2243" s="73">
        <v>18739</v>
      </c>
      <c r="M2243" s="73">
        <v>54316.858579</v>
      </c>
      <c r="N2243" s="73">
        <v>49942.957029999998</v>
      </c>
      <c r="O2243" s="73">
        <v>529389</v>
      </c>
      <c r="P2243" s="73">
        <v>304</v>
      </c>
      <c r="Q2243" s="73">
        <v>59975.598153999999</v>
      </c>
      <c r="R2243" s="73">
        <v>25230</v>
      </c>
      <c r="S2243" s="73">
        <v>45041</v>
      </c>
      <c r="T2243" s="73">
        <v>4187</v>
      </c>
      <c r="U2243" s="73">
        <v>28587.956527999999</v>
      </c>
      <c r="V2243" s="73">
        <v>1000</v>
      </c>
      <c r="W2243" s="73">
        <v>60000</v>
      </c>
      <c r="X2243" s="73">
        <v>5678</v>
      </c>
      <c r="Y2243" s="73">
        <v>4206.1125359999996</v>
      </c>
      <c r="Z2243" s="73">
        <v>440</v>
      </c>
      <c r="AA2243" s="73">
        <v>54804.893300000003</v>
      </c>
      <c r="AB2243" s="73">
        <v>7217</v>
      </c>
      <c r="AC2243" s="73">
        <v>17570.252723000001</v>
      </c>
      <c r="AD2243" s="75">
        <f t="shared" si="105"/>
        <v>1137541386.8946171</v>
      </c>
      <c r="AE2243" s="74">
        <f t="shared" si="106"/>
        <v>22926</v>
      </c>
      <c r="AF2243" s="75">
        <f t="shared" si="107"/>
        <v>49617.961567417653</v>
      </c>
    </row>
    <row r="2244" spans="1:32">
      <c r="A2244" s="69" t="s">
        <v>6866</v>
      </c>
      <c r="B2244" s="71" t="s">
        <v>6867</v>
      </c>
      <c r="C2244" s="71"/>
      <c r="D2244" s="72" t="s">
        <v>1215</v>
      </c>
      <c r="E2244" s="71"/>
      <c r="F2244" s="71"/>
      <c r="G2244" s="71"/>
      <c r="H2244" s="71" t="s">
        <v>1237</v>
      </c>
      <c r="I2244" s="71" t="s">
        <v>1215</v>
      </c>
      <c r="J2244" s="73">
        <v>780000</v>
      </c>
      <c r="K2244" s="73">
        <v>2500000</v>
      </c>
      <c r="L2244" s="73">
        <v>17</v>
      </c>
      <c r="M2244" s="73">
        <v>1003529.411764</v>
      </c>
      <c r="N2244" s="73">
        <v>26000</v>
      </c>
      <c r="O2244" s="73">
        <v>1005000</v>
      </c>
      <c r="P2244" s="73">
        <v>170</v>
      </c>
      <c r="Q2244" s="73">
        <v>139323.529411</v>
      </c>
      <c r="R2244" s="73">
        <v>19000</v>
      </c>
      <c r="S2244" s="73">
        <v>1850000</v>
      </c>
      <c r="T2244" s="73">
        <v>1570</v>
      </c>
      <c r="U2244" s="73">
        <v>713183.61782799999</v>
      </c>
      <c r="V2244" s="73">
        <v>9999</v>
      </c>
      <c r="W2244" s="73">
        <v>5321760</v>
      </c>
      <c r="X2244" s="73">
        <v>5242</v>
      </c>
      <c r="Y2244" s="73">
        <v>68425.085384999998</v>
      </c>
      <c r="Z2244" s="73">
        <v>754</v>
      </c>
      <c r="AA2244" s="73">
        <v>5321760</v>
      </c>
      <c r="AB2244" s="73">
        <v>14424</v>
      </c>
      <c r="AC2244" s="73">
        <v>70929.261379999996</v>
      </c>
      <c r="AD2244" s="75">
        <f t="shared" si="105"/>
        <v>1136758279.989948</v>
      </c>
      <c r="AE2244" s="74">
        <f t="shared" si="106"/>
        <v>1587</v>
      </c>
      <c r="AF2244" s="75">
        <f t="shared" si="107"/>
        <v>716293.81221798866</v>
      </c>
    </row>
    <row r="2245" spans="1:32">
      <c r="A2245" s="69" t="s">
        <v>6868</v>
      </c>
      <c r="B2245" s="71" t="s">
        <v>4760</v>
      </c>
      <c r="C2245" s="71"/>
      <c r="D2245" s="72" t="s">
        <v>1215</v>
      </c>
      <c r="E2245" s="71" t="s">
        <v>4567</v>
      </c>
      <c r="F2245" s="71" t="s">
        <v>4568</v>
      </c>
      <c r="G2245" s="71"/>
      <c r="H2245" s="71" t="s">
        <v>1237</v>
      </c>
      <c r="I2245" s="71" t="s">
        <v>1219</v>
      </c>
      <c r="J2245" s="73">
        <v>107480</v>
      </c>
      <c r="K2245" s="73">
        <v>167527</v>
      </c>
      <c r="L2245" s="73">
        <v>8062</v>
      </c>
      <c r="M2245" s="73">
        <v>140653.33291500001</v>
      </c>
      <c r="N2245" s="73">
        <v>0</v>
      </c>
      <c r="O2245" s="73">
        <v>170399.53</v>
      </c>
      <c r="P2245" s="73">
        <v>1014</v>
      </c>
      <c r="Q2245" s="73">
        <v>139361.659915</v>
      </c>
      <c r="R2245" s="73">
        <v>0</v>
      </c>
      <c r="S2245" s="73">
        <v>0</v>
      </c>
      <c r="T2245" s="73">
        <v>0</v>
      </c>
      <c r="U2245" s="73">
        <v>0</v>
      </c>
      <c r="V2245" s="73">
        <v>128170</v>
      </c>
      <c r="W2245" s="73">
        <v>165770</v>
      </c>
      <c r="X2245" s="73">
        <v>13</v>
      </c>
      <c r="Y2245" s="73">
        <v>151308.461538</v>
      </c>
      <c r="Z2245" s="73">
        <v>1</v>
      </c>
      <c r="AA2245" s="73">
        <v>143590</v>
      </c>
      <c r="AB2245" s="73">
        <v>11379</v>
      </c>
      <c r="AC2245" s="73">
        <v>16039.144915999999</v>
      </c>
      <c r="AD2245" s="75">
        <f t="shared" si="105"/>
        <v>1133947169.9607301</v>
      </c>
      <c r="AE2245" s="74">
        <f t="shared" si="106"/>
        <v>8062</v>
      </c>
      <c r="AF2245" s="75">
        <f t="shared" si="107"/>
        <v>140653.33291500001</v>
      </c>
    </row>
    <row r="2246" spans="1:32">
      <c r="A2246" s="69" t="s">
        <v>6869</v>
      </c>
      <c r="B2246" s="71" t="s">
        <v>6870</v>
      </c>
      <c r="C2246" s="71"/>
      <c r="D2246" s="72" t="s">
        <v>1215</v>
      </c>
      <c r="E2246" s="71" t="s">
        <v>5108</v>
      </c>
      <c r="F2246" s="71" t="s">
        <v>3477</v>
      </c>
      <c r="G2246" s="71"/>
      <c r="H2246" s="71" t="s">
        <v>2377</v>
      </c>
      <c r="I2246" s="71" t="s">
        <v>1215</v>
      </c>
      <c r="J2246" s="73">
        <v>31000</v>
      </c>
      <c r="K2246" s="73">
        <v>51145</v>
      </c>
      <c r="L2246" s="73">
        <v>2948</v>
      </c>
      <c r="M2246" s="73">
        <v>31984.01628</v>
      </c>
      <c r="N2246" s="73">
        <v>49278</v>
      </c>
      <c r="O2246" s="73">
        <v>65200</v>
      </c>
      <c r="P2246" s="73">
        <v>6</v>
      </c>
      <c r="Q2246" s="73">
        <v>57239</v>
      </c>
      <c r="R2246" s="73">
        <v>0</v>
      </c>
      <c r="S2246" s="73">
        <v>55000</v>
      </c>
      <c r="T2246" s="73">
        <v>34643</v>
      </c>
      <c r="U2246" s="73">
        <v>30007.729839</v>
      </c>
      <c r="V2246" s="73">
        <v>47826</v>
      </c>
      <c r="W2246" s="73">
        <v>50820</v>
      </c>
      <c r="X2246" s="73">
        <v>53</v>
      </c>
      <c r="Y2246" s="73">
        <v>48631.735844000003</v>
      </c>
      <c r="Z2246" s="73">
        <v>14</v>
      </c>
      <c r="AA2246" s="73">
        <v>80000</v>
      </c>
      <c r="AB2246" s="73">
        <v>15959</v>
      </c>
      <c r="AC2246" s="73">
        <v>8249.1627229999995</v>
      </c>
      <c r="AD2246" s="75">
        <f t="shared" si="105"/>
        <v>1133846664.805917</v>
      </c>
      <c r="AE2246" s="74">
        <f t="shared" si="106"/>
        <v>37591</v>
      </c>
      <c r="AF2246" s="75">
        <f t="shared" si="107"/>
        <v>30162.716203503951</v>
      </c>
    </row>
    <row r="2247" spans="1:32">
      <c r="A2247" s="69" t="s">
        <v>6871</v>
      </c>
      <c r="B2247" s="71" t="s">
        <v>6872</v>
      </c>
      <c r="C2247" s="71"/>
      <c r="D2247" s="72" t="s">
        <v>1219</v>
      </c>
      <c r="E2247" s="71" t="s">
        <v>5951</v>
      </c>
      <c r="F2247" s="71" t="s">
        <v>5952</v>
      </c>
      <c r="G2247" s="71"/>
      <c r="H2247" s="71" t="s">
        <v>1237</v>
      </c>
      <c r="I2247" s="71" t="s">
        <v>1215</v>
      </c>
      <c r="J2247" s="73">
        <v>0</v>
      </c>
      <c r="K2247" s="73">
        <v>1733</v>
      </c>
      <c r="L2247" s="73">
        <v>930159</v>
      </c>
      <c r="M2247" s="73">
        <v>1218.888479</v>
      </c>
      <c r="N2247" s="73">
        <v>0</v>
      </c>
      <c r="O2247" s="73">
        <v>281400</v>
      </c>
      <c r="P2247" s="73">
        <v>82406</v>
      </c>
      <c r="Q2247" s="73">
        <v>1402.81017</v>
      </c>
      <c r="R2247" s="73">
        <v>0</v>
      </c>
      <c r="S2247" s="73">
        <v>0</v>
      </c>
      <c r="T2247" s="73">
        <v>0</v>
      </c>
      <c r="U2247" s="73">
        <v>0</v>
      </c>
      <c r="V2247" s="73">
        <v>53</v>
      </c>
      <c r="W2247" s="73">
        <v>5520</v>
      </c>
      <c r="X2247" s="73">
        <v>3064.5</v>
      </c>
      <c r="Y2247" s="73">
        <v>730.94207700000004</v>
      </c>
      <c r="Z2247" s="73">
        <v>23</v>
      </c>
      <c r="AA2247" s="73">
        <v>5139</v>
      </c>
      <c r="AB2247" s="73">
        <v>54949</v>
      </c>
      <c r="AC2247" s="73">
        <v>1353.317974</v>
      </c>
      <c r="AD2247" s="75">
        <f t="shared" si="105"/>
        <v>1133760088.7381608</v>
      </c>
      <c r="AE2247" s="74">
        <f t="shared" si="106"/>
        <v>930159</v>
      </c>
      <c r="AF2247" s="75">
        <f t="shared" si="107"/>
        <v>1218.8884789999997</v>
      </c>
    </row>
    <row r="2248" spans="1:32">
      <c r="A2248" s="69" t="s">
        <v>6873</v>
      </c>
      <c r="B2248" s="71" t="s">
        <v>6874</v>
      </c>
      <c r="C2248" s="71"/>
      <c r="D2248" s="72" t="s">
        <v>1215</v>
      </c>
      <c r="E2248" s="71" t="s">
        <v>6875</v>
      </c>
      <c r="F2248" s="71" t="s">
        <v>1808</v>
      </c>
      <c r="G2248" s="71"/>
      <c r="H2248" s="71" t="s">
        <v>1611</v>
      </c>
      <c r="I2248" s="71" t="s">
        <v>1215</v>
      </c>
      <c r="J2248" s="73">
        <v>37343</v>
      </c>
      <c r="K2248" s="73">
        <v>52750</v>
      </c>
      <c r="L2248" s="73">
        <v>24436</v>
      </c>
      <c r="M2248" s="73">
        <v>46047.402148000001</v>
      </c>
      <c r="N2248" s="73">
        <v>1872</v>
      </c>
      <c r="O2248" s="73">
        <v>104652</v>
      </c>
      <c r="P2248" s="73">
        <v>2114</v>
      </c>
      <c r="Q2248" s="73">
        <v>48711.827201</v>
      </c>
      <c r="R2248" s="73">
        <v>1690</v>
      </c>
      <c r="S2248" s="73">
        <v>4100</v>
      </c>
      <c r="T2248" s="73">
        <v>2255</v>
      </c>
      <c r="U2248" s="73">
        <v>3678.124163</v>
      </c>
      <c r="V2248" s="73">
        <v>1774</v>
      </c>
      <c r="W2248" s="73">
        <v>81930</v>
      </c>
      <c r="X2248" s="73">
        <v>1616</v>
      </c>
      <c r="Y2248" s="73">
        <v>17909.134553</v>
      </c>
      <c r="Z2248" s="73">
        <v>365</v>
      </c>
      <c r="AA2248" s="73">
        <v>309008</v>
      </c>
      <c r="AB2248" s="73">
        <v>2393</v>
      </c>
      <c r="AC2248" s="73">
        <v>44177.707975999998</v>
      </c>
      <c r="AD2248" s="75">
        <f t="shared" si="105"/>
        <v>1133508488.8760931</v>
      </c>
      <c r="AE2248" s="74">
        <f t="shared" si="106"/>
        <v>26691</v>
      </c>
      <c r="AF2248" s="75">
        <f t="shared" si="107"/>
        <v>42467.816450342558</v>
      </c>
    </row>
    <row r="2249" spans="1:32">
      <c r="A2249" s="69" t="s">
        <v>6876</v>
      </c>
      <c r="B2249" s="71" t="s">
        <v>6877</v>
      </c>
      <c r="C2249" s="71"/>
      <c r="D2249" s="72" t="s">
        <v>1219</v>
      </c>
      <c r="E2249" s="71" t="s">
        <v>1319</v>
      </c>
      <c r="F2249" s="71" t="s">
        <v>1320</v>
      </c>
      <c r="G2249" s="71"/>
      <c r="H2249" s="71" t="s">
        <v>1237</v>
      </c>
      <c r="I2249" s="71" t="s">
        <v>1215</v>
      </c>
      <c r="J2249" s="73">
        <v>4800</v>
      </c>
      <c r="K2249" s="73">
        <v>77760</v>
      </c>
      <c r="L2249" s="73">
        <v>12942</v>
      </c>
      <c r="M2249" s="73">
        <v>76949.741303000003</v>
      </c>
      <c r="N2249" s="73">
        <v>73523</v>
      </c>
      <c r="O2249" s="73">
        <v>98300</v>
      </c>
      <c r="P2249" s="73">
        <v>91</v>
      </c>
      <c r="Q2249" s="73">
        <v>78677.516478000005</v>
      </c>
      <c r="R2249" s="73">
        <v>54630</v>
      </c>
      <c r="S2249" s="73">
        <v>98300</v>
      </c>
      <c r="T2249" s="73">
        <v>2081</v>
      </c>
      <c r="U2249" s="73">
        <v>65646.886587000001</v>
      </c>
      <c r="V2249" s="73">
        <v>1815</v>
      </c>
      <c r="W2249" s="73">
        <v>94830</v>
      </c>
      <c r="X2249" s="73">
        <v>12993</v>
      </c>
      <c r="Y2249" s="73">
        <v>3000.0260119999998</v>
      </c>
      <c r="Z2249" s="73">
        <v>1732</v>
      </c>
      <c r="AA2249" s="73">
        <v>84966</v>
      </c>
      <c r="AB2249" s="73">
        <v>7614</v>
      </c>
      <c r="AC2249" s="73">
        <v>9668.0294190000004</v>
      </c>
      <c r="AD2249" s="75">
        <f t="shared" si="105"/>
        <v>1132494722.9309731</v>
      </c>
      <c r="AE2249" s="74">
        <f t="shared" si="106"/>
        <v>15023</v>
      </c>
      <c r="AF2249" s="75">
        <f t="shared" si="107"/>
        <v>75384.059304464696</v>
      </c>
    </row>
    <row r="2250" spans="1:32">
      <c r="A2250" s="69" t="s">
        <v>6878</v>
      </c>
      <c r="B2250" s="71" t="s">
        <v>6613</v>
      </c>
      <c r="C2250" s="71"/>
      <c r="D2250" s="72" t="s">
        <v>1219</v>
      </c>
      <c r="E2250" s="71" t="s">
        <v>1540</v>
      </c>
      <c r="F2250" s="71" t="s">
        <v>1541</v>
      </c>
      <c r="G2250" s="71"/>
      <c r="H2250" s="71" t="s">
        <v>1237</v>
      </c>
      <c r="I2250" s="71" t="s">
        <v>1215</v>
      </c>
      <c r="J2250" s="73">
        <v>15469</v>
      </c>
      <c r="K2250" s="73">
        <v>37871</v>
      </c>
      <c r="L2250" s="73">
        <v>42048</v>
      </c>
      <c r="M2250" s="73">
        <v>26932.190823000001</v>
      </c>
      <c r="N2250" s="73">
        <v>25875</v>
      </c>
      <c r="O2250" s="73">
        <v>101784</v>
      </c>
      <c r="P2250" s="73">
        <v>2811</v>
      </c>
      <c r="Q2250" s="73">
        <v>32154.813131999999</v>
      </c>
      <c r="R2250" s="73">
        <v>0</v>
      </c>
      <c r="S2250" s="73">
        <v>0</v>
      </c>
      <c r="T2250" s="73">
        <v>0</v>
      </c>
      <c r="U2250" s="73">
        <v>0</v>
      </c>
      <c r="V2250" s="73">
        <v>21579</v>
      </c>
      <c r="W2250" s="73">
        <v>45170</v>
      </c>
      <c r="X2250" s="73">
        <v>1240</v>
      </c>
      <c r="Y2250" s="73">
        <v>35255.010401</v>
      </c>
      <c r="Z2250" s="73">
        <v>10450</v>
      </c>
      <c r="AA2250" s="73">
        <v>50536</v>
      </c>
      <c r="AB2250" s="73">
        <v>9508</v>
      </c>
      <c r="AC2250" s="73">
        <v>31445.837028000002</v>
      </c>
      <c r="AD2250" s="75">
        <f t="shared" si="105"/>
        <v>1132444759.7255039</v>
      </c>
      <c r="AE2250" s="74">
        <f t="shared" si="106"/>
        <v>42048</v>
      </c>
      <c r="AF2250" s="75">
        <f t="shared" si="107"/>
        <v>26932.190822999997</v>
      </c>
    </row>
    <row r="2251" spans="1:32">
      <c r="A2251" s="69" t="s">
        <v>6879</v>
      </c>
      <c r="B2251" s="71" t="s">
        <v>6880</v>
      </c>
      <c r="C2251" s="71"/>
      <c r="D2251" s="72" t="s">
        <v>1215</v>
      </c>
      <c r="E2251" s="71" t="s">
        <v>3668</v>
      </c>
      <c r="F2251" s="71" t="s">
        <v>3669</v>
      </c>
      <c r="G2251" s="71"/>
      <c r="H2251" s="71" t="s">
        <v>1237</v>
      </c>
      <c r="I2251" s="71" t="s">
        <v>1215</v>
      </c>
      <c r="J2251" s="73">
        <v>23000</v>
      </c>
      <c r="K2251" s="73">
        <v>70069</v>
      </c>
      <c r="L2251" s="73">
        <v>17226</v>
      </c>
      <c r="M2251" s="73">
        <v>63262.672407999999</v>
      </c>
      <c r="N2251" s="73">
        <v>14409</v>
      </c>
      <c r="O2251" s="73">
        <v>121465</v>
      </c>
      <c r="P2251" s="73">
        <v>1682</v>
      </c>
      <c r="Q2251" s="73">
        <v>62868.423367000003</v>
      </c>
      <c r="R2251" s="73">
        <v>18000</v>
      </c>
      <c r="S2251" s="73">
        <v>63400</v>
      </c>
      <c r="T2251" s="73">
        <v>2121</v>
      </c>
      <c r="U2251" s="73">
        <v>19897.383303999999</v>
      </c>
      <c r="V2251" s="73">
        <v>11</v>
      </c>
      <c r="W2251" s="73">
        <v>148500</v>
      </c>
      <c r="X2251" s="73">
        <v>28655</v>
      </c>
      <c r="Y2251" s="73">
        <v>1782.84365</v>
      </c>
      <c r="Z2251" s="73">
        <v>11</v>
      </c>
      <c r="AA2251" s="73">
        <v>148500</v>
      </c>
      <c r="AB2251" s="73">
        <v>28440</v>
      </c>
      <c r="AC2251" s="73">
        <v>2675.25567</v>
      </c>
      <c r="AD2251" s="75">
        <f t="shared" si="105"/>
        <v>1131965144.8879919</v>
      </c>
      <c r="AE2251" s="74">
        <f t="shared" si="106"/>
        <v>19347</v>
      </c>
      <c r="AF2251" s="75">
        <f t="shared" si="107"/>
        <v>58508.561786736544</v>
      </c>
    </row>
    <row r="2252" spans="1:32">
      <c r="A2252" s="69" t="s">
        <v>6881</v>
      </c>
      <c r="B2252" s="71" t="s">
        <v>6882</v>
      </c>
      <c r="C2252" s="71"/>
      <c r="D2252" s="72" t="s">
        <v>1215</v>
      </c>
      <c r="E2252" s="71" t="s">
        <v>6883</v>
      </c>
      <c r="F2252" s="71" t="s">
        <v>6884</v>
      </c>
      <c r="G2252" s="71"/>
      <c r="H2252" s="71" t="s">
        <v>1237</v>
      </c>
      <c r="I2252" s="71" t="s">
        <v>1215</v>
      </c>
      <c r="J2252" s="73">
        <v>10860</v>
      </c>
      <c r="K2252" s="73">
        <v>114707</v>
      </c>
      <c r="L2252" s="73">
        <v>3032</v>
      </c>
      <c r="M2252" s="73">
        <v>72987.959099</v>
      </c>
      <c r="N2252" s="73">
        <v>518</v>
      </c>
      <c r="O2252" s="73">
        <v>125063</v>
      </c>
      <c r="P2252" s="73">
        <v>467974.93300000002</v>
      </c>
      <c r="Q2252" s="73">
        <v>877.29625699999997</v>
      </c>
      <c r="R2252" s="73">
        <v>10320</v>
      </c>
      <c r="S2252" s="73">
        <v>101519</v>
      </c>
      <c r="T2252" s="73">
        <v>41687</v>
      </c>
      <c r="U2252" s="73">
        <v>21821.607210999999</v>
      </c>
      <c r="V2252" s="73">
        <v>385</v>
      </c>
      <c r="W2252" s="73">
        <v>116742</v>
      </c>
      <c r="X2252" s="73">
        <v>157002.59565999999</v>
      </c>
      <c r="Y2252" s="73">
        <v>985.95864800000004</v>
      </c>
      <c r="Z2252" s="73">
        <v>211</v>
      </c>
      <c r="AA2252" s="73">
        <v>101519</v>
      </c>
      <c r="AB2252" s="73">
        <v>203766</v>
      </c>
      <c r="AC2252" s="73">
        <v>737.85957099999996</v>
      </c>
      <c r="AD2252" s="75">
        <f t="shared" si="105"/>
        <v>1130976831.7931249</v>
      </c>
      <c r="AE2252" s="74">
        <f t="shared" si="106"/>
        <v>44719</v>
      </c>
      <c r="AF2252" s="75">
        <f t="shared" si="107"/>
        <v>25290.745137259888</v>
      </c>
    </row>
    <row r="2253" spans="1:32">
      <c r="A2253" s="69" t="s">
        <v>6885</v>
      </c>
      <c r="B2253" s="71" t="s">
        <v>6847</v>
      </c>
      <c r="C2253" s="71"/>
      <c r="D2253" s="72" t="s">
        <v>1215</v>
      </c>
      <c r="E2253" s="71" t="s">
        <v>2122</v>
      </c>
      <c r="F2253" s="71" t="s">
        <v>2123</v>
      </c>
      <c r="G2253" s="71"/>
      <c r="H2253" s="71" t="s">
        <v>1224</v>
      </c>
      <c r="I2253" s="71" t="s">
        <v>1215</v>
      </c>
      <c r="J2253" s="73">
        <v>0</v>
      </c>
      <c r="K2253" s="73">
        <v>0</v>
      </c>
      <c r="L2253" s="73">
        <v>0</v>
      </c>
      <c r="M2253" s="73">
        <v>0</v>
      </c>
      <c r="N2253" s="73">
        <v>48687</v>
      </c>
      <c r="O2253" s="73">
        <v>61750</v>
      </c>
      <c r="P2253" s="73">
        <v>272</v>
      </c>
      <c r="Q2253" s="73">
        <v>57087.220587999996</v>
      </c>
      <c r="R2253" s="73">
        <v>38000</v>
      </c>
      <c r="S2253" s="73">
        <v>70612</v>
      </c>
      <c r="T2253" s="73">
        <v>22365</v>
      </c>
      <c r="U2253" s="73">
        <v>50558.063931999997</v>
      </c>
      <c r="V2253" s="73">
        <v>57900</v>
      </c>
      <c r="W2253" s="73">
        <v>62588</v>
      </c>
      <c r="X2253" s="73">
        <v>150</v>
      </c>
      <c r="Y2253" s="73">
        <v>59275.146666000001</v>
      </c>
      <c r="Z2253" s="73">
        <v>0</v>
      </c>
      <c r="AA2253" s="73">
        <v>358471</v>
      </c>
      <c r="AB2253" s="73">
        <v>181796</v>
      </c>
      <c r="AC2253" s="73">
        <v>6872.1263220000001</v>
      </c>
      <c r="AD2253" s="75">
        <f t="shared" si="105"/>
        <v>1130731099.83918</v>
      </c>
      <c r="AE2253" s="74">
        <f t="shared" si="106"/>
        <v>22365</v>
      </c>
      <c r="AF2253" s="75">
        <f t="shared" si="107"/>
        <v>50558.063931999997</v>
      </c>
    </row>
    <row r="2254" spans="1:32">
      <c r="A2254" s="69" t="s">
        <v>6886</v>
      </c>
      <c r="B2254" s="71" t="s">
        <v>6887</v>
      </c>
      <c r="C2254" s="71"/>
      <c r="D2254" s="72" t="s">
        <v>1219</v>
      </c>
      <c r="E2254" s="71" t="s">
        <v>3394</v>
      </c>
      <c r="F2254" s="71" t="s">
        <v>3395</v>
      </c>
      <c r="G2254" s="71"/>
      <c r="H2254" s="71" t="s">
        <v>1237</v>
      </c>
      <c r="I2254" s="71" t="s">
        <v>1219</v>
      </c>
      <c r="J2254" s="73">
        <v>11000</v>
      </c>
      <c r="K2254" s="73">
        <v>120020</v>
      </c>
      <c r="L2254" s="73">
        <v>9489</v>
      </c>
      <c r="M2254" s="73">
        <v>114394.166291</v>
      </c>
      <c r="N2254" s="73">
        <v>17449.990000000002</v>
      </c>
      <c r="O2254" s="73">
        <v>147620</v>
      </c>
      <c r="P2254" s="73">
        <v>1052</v>
      </c>
      <c r="Q2254" s="73">
        <v>114286.740041</v>
      </c>
      <c r="R2254" s="73">
        <v>97490</v>
      </c>
      <c r="S2254" s="73">
        <v>116540</v>
      </c>
      <c r="T2254" s="73">
        <v>444</v>
      </c>
      <c r="U2254" s="73">
        <v>101527.38062700001</v>
      </c>
      <c r="V2254" s="73">
        <v>4544</v>
      </c>
      <c r="W2254" s="73">
        <v>150020</v>
      </c>
      <c r="X2254" s="73">
        <v>786.6</v>
      </c>
      <c r="Y2254" s="73">
        <v>22003.638391</v>
      </c>
      <c r="Z2254" s="73">
        <v>451</v>
      </c>
      <c r="AA2254" s="73">
        <v>120180</v>
      </c>
      <c r="AB2254" s="73">
        <v>1380</v>
      </c>
      <c r="AC2254" s="73">
        <v>77654.517389000001</v>
      </c>
      <c r="AD2254" s="75">
        <f t="shared" si="105"/>
        <v>1130564400.933687</v>
      </c>
      <c r="AE2254" s="74">
        <f t="shared" si="106"/>
        <v>9933</v>
      </c>
      <c r="AF2254" s="75">
        <f t="shared" si="107"/>
        <v>113819.02757814225</v>
      </c>
    </row>
    <row r="2255" spans="1:32">
      <c r="A2255" s="69" t="s">
        <v>6888</v>
      </c>
      <c r="B2255" s="71" t="s">
        <v>6889</v>
      </c>
      <c r="C2255" s="71"/>
      <c r="D2255" s="72" t="s">
        <v>1219</v>
      </c>
      <c r="E2255" s="71" t="s">
        <v>3964</v>
      </c>
      <c r="F2255" s="71" t="s">
        <v>3965</v>
      </c>
      <c r="G2255" s="71"/>
      <c r="H2255" s="71" t="s">
        <v>1237</v>
      </c>
      <c r="I2255" s="71" t="s">
        <v>1215</v>
      </c>
      <c r="J2255" s="73">
        <v>250</v>
      </c>
      <c r="K2255" s="73">
        <v>23436</v>
      </c>
      <c r="L2255" s="73">
        <v>258421</v>
      </c>
      <c r="M2255" s="73">
        <v>4323.7812949999998</v>
      </c>
      <c r="N2255" s="73">
        <v>267</v>
      </c>
      <c r="O2255" s="73">
        <v>6435</v>
      </c>
      <c r="P2255" s="73">
        <v>77105</v>
      </c>
      <c r="Q2255" s="73">
        <v>1859.1667279999999</v>
      </c>
      <c r="R2255" s="73">
        <v>2500</v>
      </c>
      <c r="S2255" s="73">
        <v>4780</v>
      </c>
      <c r="T2255" s="73">
        <v>2952</v>
      </c>
      <c r="U2255" s="73">
        <v>4467.0731679999999</v>
      </c>
      <c r="V2255" s="73">
        <v>347</v>
      </c>
      <c r="W2255" s="73">
        <v>3120</v>
      </c>
      <c r="X2255" s="73">
        <v>672.2</v>
      </c>
      <c r="Y2255" s="73">
        <v>484.75156099999998</v>
      </c>
      <c r="Z2255" s="73">
        <v>139</v>
      </c>
      <c r="AA2255" s="73">
        <v>3838</v>
      </c>
      <c r="AB2255" s="73">
        <v>542</v>
      </c>
      <c r="AC2255" s="73">
        <v>1459.3210329999999</v>
      </c>
      <c r="AD2255" s="75">
        <f t="shared" si="105"/>
        <v>1130542686.0271308</v>
      </c>
      <c r="AE2255" s="74">
        <f t="shared" si="106"/>
        <v>261373</v>
      </c>
      <c r="AF2255" s="75">
        <f t="shared" si="107"/>
        <v>4325.3996626550215</v>
      </c>
    </row>
    <row r="2256" spans="1:32">
      <c r="A2256" s="69" t="s">
        <v>6890</v>
      </c>
      <c r="B2256" s="71" t="s">
        <v>6891</v>
      </c>
      <c r="C2256" s="71"/>
      <c r="D2256" s="72" t="s">
        <v>1215</v>
      </c>
      <c r="E2256" s="71" t="s">
        <v>6892</v>
      </c>
      <c r="F2256" s="71" t="s">
        <v>6893</v>
      </c>
      <c r="G2256" s="71"/>
      <c r="H2256" s="71" t="s">
        <v>1237</v>
      </c>
      <c r="I2256" s="71" t="s">
        <v>1215</v>
      </c>
      <c r="J2256" s="73">
        <v>62880</v>
      </c>
      <c r="K2256" s="73">
        <v>83602</v>
      </c>
      <c r="L2256" s="73">
        <v>12388</v>
      </c>
      <c r="M2256" s="73">
        <v>72219.432025000002</v>
      </c>
      <c r="N2256" s="73">
        <v>13296</v>
      </c>
      <c r="O2256" s="73">
        <v>155996</v>
      </c>
      <c r="P2256" s="73">
        <v>2841</v>
      </c>
      <c r="Q2256" s="73">
        <v>60038.111364999997</v>
      </c>
      <c r="R2256" s="73">
        <v>39496</v>
      </c>
      <c r="S2256" s="73">
        <v>81600</v>
      </c>
      <c r="T2256" s="73">
        <v>5163</v>
      </c>
      <c r="U2256" s="73">
        <v>45536.792074999998</v>
      </c>
      <c r="V2256" s="73">
        <v>1265</v>
      </c>
      <c r="W2256" s="73">
        <v>130935</v>
      </c>
      <c r="X2256" s="73">
        <v>1836</v>
      </c>
      <c r="Y2256" s="73">
        <v>72657.484408999997</v>
      </c>
      <c r="Z2256" s="73">
        <v>1</v>
      </c>
      <c r="AA2256" s="73">
        <v>997612</v>
      </c>
      <c r="AB2256" s="73">
        <v>11752.5</v>
      </c>
      <c r="AC2256" s="73">
        <v>20797.545537999998</v>
      </c>
      <c r="AD2256" s="75">
        <f t="shared" si="105"/>
        <v>1129760781.4089251</v>
      </c>
      <c r="AE2256" s="74">
        <f t="shared" si="106"/>
        <v>17551</v>
      </c>
      <c r="AF2256" s="75">
        <f t="shared" si="107"/>
        <v>64370.165882794434</v>
      </c>
    </row>
    <row r="2257" spans="1:32">
      <c r="A2257" s="69" t="s">
        <v>6894</v>
      </c>
      <c r="B2257" s="71" t="s">
        <v>6895</v>
      </c>
      <c r="C2257" s="71"/>
      <c r="D2257" s="72" t="s">
        <v>1219</v>
      </c>
      <c r="E2257" s="71" t="s">
        <v>2614</v>
      </c>
      <c r="F2257" s="71" t="s">
        <v>2615</v>
      </c>
      <c r="G2257" s="71"/>
      <c r="H2257" s="71" t="s">
        <v>1237</v>
      </c>
      <c r="I2257" s="71" t="s">
        <v>1215</v>
      </c>
      <c r="J2257" s="73">
        <v>24626</v>
      </c>
      <c r="K2257" s="73">
        <v>32362</v>
      </c>
      <c r="L2257" s="73">
        <v>37389</v>
      </c>
      <c r="M2257" s="73">
        <v>28522.684794000001</v>
      </c>
      <c r="N2257" s="73">
        <v>2000</v>
      </c>
      <c r="O2257" s="73">
        <v>37200</v>
      </c>
      <c r="P2257" s="73">
        <v>3323</v>
      </c>
      <c r="Q2257" s="73">
        <v>29602.392164000001</v>
      </c>
      <c r="R2257" s="73">
        <v>8470</v>
      </c>
      <c r="S2257" s="73">
        <v>18326</v>
      </c>
      <c r="T2257" s="73">
        <v>5941</v>
      </c>
      <c r="U2257" s="73">
        <v>10620.842784</v>
      </c>
      <c r="V2257" s="73">
        <v>3331</v>
      </c>
      <c r="W2257" s="73">
        <v>36084</v>
      </c>
      <c r="X2257" s="73">
        <v>717.70997</v>
      </c>
      <c r="Y2257" s="73">
        <v>25372.047860999999</v>
      </c>
      <c r="Z2257" s="73">
        <v>2844</v>
      </c>
      <c r="AA2257" s="73">
        <v>72051</v>
      </c>
      <c r="AB2257" s="73">
        <v>8561</v>
      </c>
      <c r="AC2257" s="73">
        <v>13198.196078000001</v>
      </c>
      <c r="AD2257" s="75">
        <f t="shared" si="105"/>
        <v>1129533088.74261</v>
      </c>
      <c r="AE2257" s="74">
        <f t="shared" si="106"/>
        <v>43330</v>
      </c>
      <c r="AF2257" s="75">
        <f t="shared" si="107"/>
        <v>26068.153444325177</v>
      </c>
    </row>
    <row r="2258" spans="1:32">
      <c r="A2258" s="69" t="s">
        <v>6896</v>
      </c>
      <c r="B2258" s="71" t="s">
        <v>6897</v>
      </c>
      <c r="C2258" s="71"/>
      <c r="D2258" s="72" t="s">
        <v>1215</v>
      </c>
      <c r="E2258" s="71" t="s">
        <v>2172</v>
      </c>
      <c r="F2258" s="71" t="s">
        <v>2173</v>
      </c>
      <c r="G2258" s="71"/>
      <c r="H2258" s="71" t="s">
        <v>1237</v>
      </c>
      <c r="I2258" s="71" t="s">
        <v>1219</v>
      </c>
      <c r="J2258" s="73">
        <v>44697</v>
      </c>
      <c r="K2258" s="73">
        <v>51999</v>
      </c>
      <c r="L2258" s="73">
        <v>7122</v>
      </c>
      <c r="M2258" s="73">
        <v>47861.585644999999</v>
      </c>
      <c r="N2258" s="73">
        <v>0</v>
      </c>
      <c r="O2258" s="73">
        <v>62794</v>
      </c>
      <c r="P2258" s="73">
        <v>93983</v>
      </c>
      <c r="Q2258" s="73">
        <v>1110.339487</v>
      </c>
      <c r="R2258" s="73">
        <v>17250</v>
      </c>
      <c r="S2258" s="73">
        <v>30763</v>
      </c>
      <c r="T2258" s="73">
        <v>27885</v>
      </c>
      <c r="U2258" s="73">
        <v>28250.776791</v>
      </c>
      <c r="V2258" s="73">
        <v>82</v>
      </c>
      <c r="W2258" s="73">
        <v>2497500</v>
      </c>
      <c r="X2258" s="73">
        <v>78647.8</v>
      </c>
      <c r="Y2258" s="73">
        <v>1319.961742</v>
      </c>
      <c r="Z2258" s="73">
        <v>15</v>
      </c>
      <c r="AA2258" s="73">
        <v>60528</v>
      </c>
      <c r="AB2258" s="73">
        <v>247162.4</v>
      </c>
      <c r="AC2258" s="73">
        <v>818.19575399999997</v>
      </c>
      <c r="AD2258" s="75">
        <f t="shared" si="105"/>
        <v>1128643123.780725</v>
      </c>
      <c r="AE2258" s="74">
        <f t="shared" si="106"/>
        <v>35007</v>
      </c>
      <c r="AF2258" s="75">
        <f t="shared" si="107"/>
        <v>32240.498294076184</v>
      </c>
    </row>
    <row r="2259" spans="1:32">
      <c r="A2259" s="69" t="s">
        <v>6898</v>
      </c>
      <c r="B2259" s="71" t="s">
        <v>6899</v>
      </c>
      <c r="C2259" s="71"/>
      <c r="D2259" s="72" t="s">
        <v>1219</v>
      </c>
      <c r="E2259" s="71" t="s">
        <v>1813</v>
      </c>
      <c r="F2259" s="71" t="s">
        <v>1814</v>
      </c>
      <c r="G2259" s="71"/>
      <c r="H2259" s="71" t="s">
        <v>1237</v>
      </c>
      <c r="I2259" s="71" t="s">
        <v>1219</v>
      </c>
      <c r="J2259" s="73">
        <v>25</v>
      </c>
      <c r="K2259" s="73">
        <v>28198</v>
      </c>
      <c r="L2259" s="73">
        <v>42824</v>
      </c>
      <c r="M2259" s="73">
        <v>25017.856312</v>
      </c>
      <c r="N2259" s="73">
        <v>19050</v>
      </c>
      <c r="O2259" s="73">
        <v>34250</v>
      </c>
      <c r="P2259" s="73">
        <v>2055</v>
      </c>
      <c r="Q2259" s="73">
        <v>26254.089558</v>
      </c>
      <c r="R2259" s="73">
        <v>2550</v>
      </c>
      <c r="S2259" s="73">
        <v>28837</v>
      </c>
      <c r="T2259" s="73">
        <v>3224</v>
      </c>
      <c r="U2259" s="73">
        <v>17663.45564</v>
      </c>
      <c r="V2259" s="73">
        <v>16</v>
      </c>
      <c r="W2259" s="73">
        <v>29950</v>
      </c>
      <c r="X2259" s="73">
        <v>76895.149999999994</v>
      </c>
      <c r="Y2259" s="73">
        <v>571.02883399999996</v>
      </c>
      <c r="Z2259" s="73">
        <v>16</v>
      </c>
      <c r="AA2259" s="73">
        <v>26030</v>
      </c>
      <c r="AB2259" s="73">
        <v>49472.53</v>
      </c>
      <c r="AC2259" s="73">
        <v>1233.5675960000001</v>
      </c>
      <c r="AD2259" s="75">
        <f t="shared" si="105"/>
        <v>1128311659.688448</v>
      </c>
      <c r="AE2259" s="74">
        <f t="shared" si="106"/>
        <v>46048</v>
      </c>
      <c r="AF2259" s="75">
        <f t="shared" si="107"/>
        <v>24502.946049523278</v>
      </c>
    </row>
    <row r="2260" spans="1:32">
      <c r="A2260" s="69" t="s">
        <v>6900</v>
      </c>
      <c r="B2260" s="71" t="s">
        <v>5932</v>
      </c>
      <c r="C2260" s="71"/>
      <c r="D2260" s="72" t="s">
        <v>1215</v>
      </c>
      <c r="E2260" s="71" t="s">
        <v>5933</v>
      </c>
      <c r="F2260" s="71" t="s">
        <v>5934</v>
      </c>
      <c r="G2260" s="71"/>
      <c r="H2260" s="71" t="s">
        <v>1537</v>
      </c>
      <c r="I2260" s="71" t="s">
        <v>1215</v>
      </c>
      <c r="J2260" s="73">
        <v>649481</v>
      </c>
      <c r="K2260" s="73">
        <v>1028560</v>
      </c>
      <c r="L2260" s="73">
        <v>365</v>
      </c>
      <c r="M2260" s="73">
        <v>808733.084928</v>
      </c>
      <c r="N2260" s="73">
        <v>830081</v>
      </c>
      <c r="O2260" s="73">
        <v>5234688</v>
      </c>
      <c r="P2260" s="73">
        <v>62.75</v>
      </c>
      <c r="Q2260" s="73">
        <v>1938683.1394400001</v>
      </c>
      <c r="R2260" s="73">
        <v>649481</v>
      </c>
      <c r="S2260" s="73">
        <v>1130400</v>
      </c>
      <c r="T2260" s="73">
        <v>863</v>
      </c>
      <c r="U2260" s="73">
        <v>965106.17960200005</v>
      </c>
      <c r="V2260" s="73">
        <v>902117</v>
      </c>
      <c r="W2260" s="73">
        <v>1200600</v>
      </c>
      <c r="X2260" s="73">
        <v>61</v>
      </c>
      <c r="Y2260" s="73">
        <v>969542.91786699998</v>
      </c>
      <c r="Z2260" s="73">
        <v>2970</v>
      </c>
      <c r="AA2260" s="73">
        <v>4688568</v>
      </c>
      <c r="AB2260" s="73">
        <v>952.75</v>
      </c>
      <c r="AC2260" s="73">
        <v>1006659.613749</v>
      </c>
      <c r="AD2260" s="75">
        <f t="shared" si="105"/>
        <v>1128074208.9952459</v>
      </c>
      <c r="AE2260" s="74">
        <f t="shared" si="106"/>
        <v>1228</v>
      </c>
      <c r="AF2260" s="75">
        <f t="shared" si="107"/>
        <v>918627.20602218725</v>
      </c>
    </row>
    <row r="2261" spans="1:32">
      <c r="A2261" s="69" t="s">
        <v>6901</v>
      </c>
      <c r="B2261" s="71" t="s">
        <v>6902</v>
      </c>
      <c r="C2261" s="71"/>
      <c r="D2261" s="72" t="s">
        <v>1219</v>
      </c>
      <c r="E2261" s="71" t="s">
        <v>3968</v>
      </c>
      <c r="F2261" s="71" t="s">
        <v>3969</v>
      </c>
      <c r="G2261" s="71"/>
      <c r="H2261" s="71" t="s">
        <v>1237</v>
      </c>
      <c r="I2261" s="71" t="s">
        <v>1215</v>
      </c>
      <c r="J2261" s="73">
        <v>0</v>
      </c>
      <c r="K2261" s="73">
        <v>53678</v>
      </c>
      <c r="L2261" s="73">
        <v>25053.599999999999</v>
      </c>
      <c r="M2261" s="73">
        <v>36187.969547000001</v>
      </c>
      <c r="N2261" s="73">
        <v>0</v>
      </c>
      <c r="O2261" s="73">
        <v>166818</v>
      </c>
      <c r="P2261" s="73">
        <v>37476</v>
      </c>
      <c r="Q2261" s="73">
        <v>2153.747715</v>
      </c>
      <c r="R2261" s="73">
        <v>3600</v>
      </c>
      <c r="S2261" s="73">
        <v>4980</v>
      </c>
      <c r="T2261" s="73">
        <v>52191</v>
      </c>
      <c r="U2261" s="73">
        <v>4238.8557350000001</v>
      </c>
      <c r="V2261" s="73">
        <v>56</v>
      </c>
      <c r="W2261" s="73">
        <v>669000</v>
      </c>
      <c r="X2261" s="73">
        <v>87152.1</v>
      </c>
      <c r="Y2261" s="73">
        <v>1648.2417379999999</v>
      </c>
      <c r="Z2261" s="73">
        <v>47</v>
      </c>
      <c r="AA2261" s="73">
        <v>164584</v>
      </c>
      <c r="AB2261" s="73">
        <v>151500.6</v>
      </c>
      <c r="AC2261" s="73">
        <v>1248.0251270000001</v>
      </c>
      <c r="AD2261" s="75">
        <f t="shared" si="105"/>
        <v>1127869033.5081043</v>
      </c>
      <c r="AE2261" s="74">
        <f t="shared" si="106"/>
        <v>77244.600000000006</v>
      </c>
      <c r="AF2261" s="75">
        <f t="shared" si="107"/>
        <v>14601.267059549849</v>
      </c>
    </row>
    <row r="2262" spans="1:32">
      <c r="A2262" s="69" t="s">
        <v>6903</v>
      </c>
      <c r="B2262" s="71" t="s">
        <v>6904</v>
      </c>
      <c r="C2262" s="71"/>
      <c r="D2262" s="72" t="s">
        <v>1219</v>
      </c>
      <c r="E2262" s="71" t="s">
        <v>3999</v>
      </c>
      <c r="F2262" s="71" t="s">
        <v>4000</v>
      </c>
      <c r="G2262" s="71"/>
      <c r="H2262" s="71" t="s">
        <v>1237</v>
      </c>
      <c r="I2262" s="71" t="s">
        <v>1219</v>
      </c>
      <c r="J2262" s="73">
        <v>17893</v>
      </c>
      <c r="K2262" s="73">
        <v>27988</v>
      </c>
      <c r="L2262" s="73">
        <v>43597</v>
      </c>
      <c r="M2262" s="73">
        <v>23995.811059</v>
      </c>
      <c r="N2262" s="73">
        <v>0</v>
      </c>
      <c r="O2262" s="73">
        <v>32730</v>
      </c>
      <c r="P2262" s="73">
        <v>93529</v>
      </c>
      <c r="Q2262" s="73">
        <v>1320.5228179999999</v>
      </c>
      <c r="R2262" s="73">
        <v>231</v>
      </c>
      <c r="S2262" s="73">
        <v>18517</v>
      </c>
      <c r="T2262" s="73">
        <v>14142</v>
      </c>
      <c r="U2262" s="73">
        <v>5766.1311660000001</v>
      </c>
      <c r="V2262" s="73">
        <v>79</v>
      </c>
      <c r="W2262" s="73">
        <v>51900</v>
      </c>
      <c r="X2262" s="73">
        <v>96713.58</v>
      </c>
      <c r="Y2262" s="73">
        <v>343.564505</v>
      </c>
      <c r="Z2262" s="73">
        <v>50</v>
      </c>
      <c r="AA2262" s="73">
        <v>31500</v>
      </c>
      <c r="AB2262" s="73">
        <v>232316</v>
      </c>
      <c r="AC2262" s="73">
        <v>683.88374599999997</v>
      </c>
      <c r="AD2262" s="75">
        <f t="shared" si="105"/>
        <v>1127690001.6887951</v>
      </c>
      <c r="AE2262" s="74">
        <f t="shared" si="106"/>
        <v>57739</v>
      </c>
      <c r="AF2262" s="75">
        <f t="shared" si="107"/>
        <v>19530.819752486103</v>
      </c>
    </row>
    <row r="2263" spans="1:32">
      <c r="A2263" s="69" t="s">
        <v>6905</v>
      </c>
      <c r="B2263" s="71" t="s">
        <v>6906</v>
      </c>
      <c r="C2263" s="71"/>
      <c r="D2263" s="72" t="s">
        <v>1219</v>
      </c>
      <c r="E2263" s="71" t="s">
        <v>6907</v>
      </c>
      <c r="F2263" s="71" t="s">
        <v>6908</v>
      </c>
      <c r="G2263" s="71"/>
      <c r="H2263" s="71" t="s">
        <v>1621</v>
      </c>
      <c r="I2263" s="71" t="s">
        <v>1215</v>
      </c>
      <c r="J2263" s="73">
        <v>23462</v>
      </c>
      <c r="K2263" s="73">
        <v>82824</v>
      </c>
      <c r="L2263" s="73">
        <v>23498</v>
      </c>
      <c r="M2263" s="73">
        <v>41239.856917999998</v>
      </c>
      <c r="N2263" s="73">
        <v>0</v>
      </c>
      <c r="O2263" s="73">
        <v>77462</v>
      </c>
      <c r="P2263" s="73">
        <v>5598</v>
      </c>
      <c r="Q2263" s="73">
        <v>38947.230094999999</v>
      </c>
      <c r="R2263" s="73">
        <v>6353</v>
      </c>
      <c r="S2263" s="73">
        <v>65000</v>
      </c>
      <c r="T2263" s="73">
        <v>5079</v>
      </c>
      <c r="U2263" s="73">
        <v>30754.251619999999</v>
      </c>
      <c r="V2263" s="73">
        <v>230</v>
      </c>
      <c r="W2263" s="73">
        <v>850080</v>
      </c>
      <c r="X2263" s="73">
        <v>4878.1400000000003</v>
      </c>
      <c r="Y2263" s="73">
        <v>28329.146550000001</v>
      </c>
      <c r="Z2263" s="73">
        <v>0</v>
      </c>
      <c r="AA2263" s="73">
        <v>1420710</v>
      </c>
      <c r="AB2263" s="73">
        <v>9385.14</v>
      </c>
      <c r="AC2263" s="73">
        <v>33895.478416999998</v>
      </c>
      <c r="AD2263" s="75">
        <f t="shared" si="105"/>
        <v>1125255001.8371439</v>
      </c>
      <c r="AE2263" s="74">
        <f t="shared" si="106"/>
        <v>28577</v>
      </c>
      <c r="AF2263" s="75">
        <f t="shared" si="107"/>
        <v>39376.246696194277</v>
      </c>
    </row>
    <row r="2264" spans="1:32">
      <c r="A2264" s="69" t="s">
        <v>6909</v>
      </c>
      <c r="B2264" s="71" t="s">
        <v>3503</v>
      </c>
      <c r="C2264" s="71"/>
      <c r="D2264" s="72" t="s">
        <v>1219</v>
      </c>
      <c r="E2264" s="71" t="s">
        <v>3420</v>
      </c>
      <c r="F2264" s="71" t="s">
        <v>3337</v>
      </c>
      <c r="G2264" s="71"/>
      <c r="H2264" s="71" t="s">
        <v>1621</v>
      </c>
      <c r="I2264" s="71" t="s">
        <v>1219</v>
      </c>
      <c r="J2264" s="73">
        <v>1400</v>
      </c>
      <c r="K2264" s="73">
        <v>10491</v>
      </c>
      <c r="L2264" s="73">
        <v>63900</v>
      </c>
      <c r="M2264" s="73">
        <v>9129.3611369999999</v>
      </c>
      <c r="N2264" s="73">
        <v>1265</v>
      </c>
      <c r="O2264" s="73">
        <v>112850</v>
      </c>
      <c r="P2264" s="73">
        <v>19401</v>
      </c>
      <c r="Q2264" s="73">
        <v>4055.497781</v>
      </c>
      <c r="R2264" s="73">
        <v>1400</v>
      </c>
      <c r="S2264" s="73">
        <v>2456</v>
      </c>
      <c r="T2264" s="73">
        <v>370102</v>
      </c>
      <c r="U2264" s="73">
        <v>1463.599737</v>
      </c>
      <c r="V2264" s="73">
        <v>1146</v>
      </c>
      <c r="W2264" s="73">
        <v>14950</v>
      </c>
      <c r="X2264" s="73">
        <v>127682</v>
      </c>
      <c r="Y2264" s="73">
        <v>2046.059276</v>
      </c>
      <c r="Z2264" s="73">
        <v>63</v>
      </c>
      <c r="AA2264" s="73">
        <v>293400</v>
      </c>
      <c r="AB2264" s="73">
        <v>103323</v>
      </c>
      <c r="AC2264" s="73">
        <v>2201.4409430000001</v>
      </c>
      <c r="AD2264" s="75">
        <f t="shared" si="105"/>
        <v>1125047366.5174739</v>
      </c>
      <c r="AE2264" s="74">
        <f t="shared" si="106"/>
        <v>434002</v>
      </c>
      <c r="AF2264" s="75">
        <f t="shared" si="107"/>
        <v>2592.2630921458285</v>
      </c>
    </row>
    <row r="2265" spans="1:32">
      <c r="A2265" s="69" t="s">
        <v>6910</v>
      </c>
      <c r="B2265" s="71" t="s">
        <v>3180</v>
      </c>
      <c r="C2265" s="71"/>
      <c r="D2265" s="72" t="s">
        <v>1219</v>
      </c>
      <c r="E2265" s="71" t="s">
        <v>2259</v>
      </c>
      <c r="F2265" s="71" t="s">
        <v>2260</v>
      </c>
      <c r="G2265" s="71"/>
      <c r="H2265" s="71" t="s">
        <v>1237</v>
      </c>
      <c r="I2265" s="71" t="s">
        <v>1215</v>
      </c>
      <c r="J2265" s="73">
        <v>17832</v>
      </c>
      <c r="K2265" s="73">
        <v>25727</v>
      </c>
      <c r="L2265" s="73">
        <v>54173</v>
      </c>
      <c r="M2265" s="73">
        <v>20739.188888000001</v>
      </c>
      <c r="N2265" s="73">
        <v>1290.8130000000001</v>
      </c>
      <c r="O2265" s="73">
        <v>293796</v>
      </c>
      <c r="P2265" s="73">
        <v>22635.5</v>
      </c>
      <c r="Q2265" s="73">
        <v>23031.192026000001</v>
      </c>
      <c r="R2265" s="73">
        <v>20592</v>
      </c>
      <c r="S2265" s="73">
        <v>20592</v>
      </c>
      <c r="T2265" s="73">
        <v>30</v>
      </c>
      <c r="U2265" s="73">
        <v>20592</v>
      </c>
      <c r="V2265" s="73">
        <v>21200</v>
      </c>
      <c r="W2265" s="73">
        <v>21200</v>
      </c>
      <c r="X2265" s="73">
        <v>3</v>
      </c>
      <c r="Y2265" s="73">
        <v>21200</v>
      </c>
      <c r="Z2265" s="73">
        <v>72</v>
      </c>
      <c r="AA2265" s="73">
        <v>23202.080000000002</v>
      </c>
      <c r="AB2265" s="73">
        <v>291</v>
      </c>
      <c r="AC2265" s="73">
        <v>19344.023642</v>
      </c>
      <c r="AD2265" s="75">
        <f t="shared" si="105"/>
        <v>1124121839.6296241</v>
      </c>
      <c r="AE2265" s="74">
        <f t="shared" si="106"/>
        <v>54203</v>
      </c>
      <c r="AF2265" s="75">
        <f t="shared" si="107"/>
        <v>20739.107422644949</v>
      </c>
    </row>
    <row r="2266" spans="1:32">
      <c r="A2266" s="69" t="s">
        <v>6911</v>
      </c>
      <c r="B2266" s="71" t="s">
        <v>4995</v>
      </c>
      <c r="C2266" s="71"/>
      <c r="D2266" s="72" t="s">
        <v>1219</v>
      </c>
      <c r="E2266" s="71" t="s">
        <v>1734</v>
      </c>
      <c r="F2266" s="71" t="s">
        <v>1735</v>
      </c>
      <c r="G2266" s="71"/>
      <c r="H2266" s="71" t="s">
        <v>1621</v>
      </c>
      <c r="I2266" s="71" t="s">
        <v>1215</v>
      </c>
      <c r="J2266" s="73">
        <v>4500</v>
      </c>
      <c r="K2266" s="73">
        <v>6607</v>
      </c>
      <c r="L2266" s="73">
        <v>214480</v>
      </c>
      <c r="M2266" s="73">
        <v>5239.0416160000004</v>
      </c>
      <c r="N2266" s="73">
        <v>0</v>
      </c>
      <c r="O2266" s="73">
        <v>0</v>
      </c>
      <c r="P2266" s="73">
        <v>0</v>
      </c>
      <c r="Q2266" s="73">
        <v>0</v>
      </c>
      <c r="R2266" s="73">
        <v>0</v>
      </c>
      <c r="S2266" s="73">
        <v>0</v>
      </c>
      <c r="T2266" s="73">
        <v>0</v>
      </c>
      <c r="U2266" s="73">
        <v>0</v>
      </c>
      <c r="V2266" s="73">
        <v>22000</v>
      </c>
      <c r="W2266" s="73">
        <v>22000</v>
      </c>
      <c r="X2266" s="73">
        <v>57</v>
      </c>
      <c r="Y2266" s="73">
        <v>22000</v>
      </c>
      <c r="Z2266" s="73">
        <v>12200</v>
      </c>
      <c r="AA2266" s="73">
        <v>22000</v>
      </c>
      <c r="AB2266" s="73">
        <v>489</v>
      </c>
      <c r="AC2266" s="73">
        <v>13342.331287999999</v>
      </c>
      <c r="AD2266" s="75">
        <f t="shared" si="105"/>
        <v>1123669645.79968</v>
      </c>
      <c r="AE2266" s="74">
        <f t="shared" si="106"/>
        <v>214480</v>
      </c>
      <c r="AF2266" s="75">
        <f t="shared" si="107"/>
        <v>5239.0416159999995</v>
      </c>
    </row>
    <row r="2267" spans="1:32">
      <c r="A2267" s="69" t="s">
        <v>6912</v>
      </c>
      <c r="B2267" s="71" t="s">
        <v>4977</v>
      </c>
      <c r="C2267" s="71"/>
      <c r="D2267" s="72" t="s">
        <v>1215</v>
      </c>
      <c r="E2267" s="71" t="s">
        <v>2476</v>
      </c>
      <c r="F2267" s="71" t="s">
        <v>2477</v>
      </c>
      <c r="G2267" s="71"/>
      <c r="H2267" s="71" t="s">
        <v>1237</v>
      </c>
      <c r="I2267" s="71" t="s">
        <v>1215</v>
      </c>
      <c r="J2267" s="73">
        <v>42996</v>
      </c>
      <c r="K2267" s="73">
        <v>58019</v>
      </c>
      <c r="L2267" s="73">
        <v>19313</v>
      </c>
      <c r="M2267" s="73">
        <v>51475.588149000003</v>
      </c>
      <c r="N2267" s="73">
        <v>1675</v>
      </c>
      <c r="O2267" s="73">
        <v>184857</v>
      </c>
      <c r="P2267" s="73">
        <v>3101</v>
      </c>
      <c r="Q2267" s="73">
        <v>48462.257268000001</v>
      </c>
      <c r="R2267" s="73">
        <v>32960</v>
      </c>
      <c r="S2267" s="73">
        <v>51349</v>
      </c>
      <c r="T2267" s="73">
        <v>2803</v>
      </c>
      <c r="U2267" s="73">
        <v>45905.818048000001</v>
      </c>
      <c r="V2267" s="73">
        <v>140</v>
      </c>
      <c r="W2267" s="73">
        <v>74770</v>
      </c>
      <c r="X2267" s="73">
        <v>3502.6</v>
      </c>
      <c r="Y2267" s="73">
        <v>35252.341684999999</v>
      </c>
      <c r="Z2267" s="73">
        <v>140</v>
      </c>
      <c r="AA2267" s="73">
        <v>1115730</v>
      </c>
      <c r="AB2267" s="73">
        <v>15350</v>
      </c>
      <c r="AC2267" s="73">
        <v>17293.850402</v>
      </c>
      <c r="AD2267" s="75">
        <f t="shared" si="105"/>
        <v>1122822041.910181</v>
      </c>
      <c r="AE2267" s="74">
        <f t="shared" si="106"/>
        <v>22116</v>
      </c>
      <c r="AF2267" s="75">
        <f t="shared" si="107"/>
        <v>50769.670912921916</v>
      </c>
    </row>
    <row r="2268" spans="1:32">
      <c r="A2268" s="69" t="s">
        <v>6913</v>
      </c>
      <c r="B2268" s="71" t="s">
        <v>6914</v>
      </c>
      <c r="C2268" s="71"/>
      <c r="D2268" s="72" t="s">
        <v>1219</v>
      </c>
      <c r="E2268" s="71" t="s">
        <v>2749</v>
      </c>
      <c r="F2268" s="71" t="s">
        <v>2750</v>
      </c>
      <c r="G2268" s="71"/>
      <c r="H2268" s="71" t="s">
        <v>1237</v>
      </c>
      <c r="I2268" s="71" t="s">
        <v>1215</v>
      </c>
      <c r="J2268" s="73">
        <v>24684</v>
      </c>
      <c r="K2268" s="73">
        <v>32813</v>
      </c>
      <c r="L2268" s="73">
        <v>37177</v>
      </c>
      <c r="M2268" s="73">
        <v>29834.768642999999</v>
      </c>
      <c r="N2268" s="73">
        <v>328</v>
      </c>
      <c r="O2268" s="73">
        <v>696984</v>
      </c>
      <c r="P2268" s="73">
        <v>3056</v>
      </c>
      <c r="Q2268" s="73">
        <v>23224.068687999999</v>
      </c>
      <c r="R2268" s="73">
        <v>5882</v>
      </c>
      <c r="S2268" s="73">
        <v>6500</v>
      </c>
      <c r="T2268" s="73">
        <v>2118</v>
      </c>
      <c r="U2268" s="73">
        <v>6249.1907440000004</v>
      </c>
      <c r="V2268" s="73">
        <v>327</v>
      </c>
      <c r="W2268" s="73">
        <v>45220</v>
      </c>
      <c r="X2268" s="73">
        <v>5614.25</v>
      </c>
      <c r="Y2268" s="73">
        <v>2189.0911500000002</v>
      </c>
      <c r="Z2268" s="73">
        <v>0</v>
      </c>
      <c r="AA2268" s="73">
        <v>45220</v>
      </c>
      <c r="AB2268" s="73">
        <v>80458</v>
      </c>
      <c r="AC2268" s="73">
        <v>1687.518971</v>
      </c>
      <c r="AD2268" s="75">
        <f t="shared" si="105"/>
        <v>1122402979.8366029</v>
      </c>
      <c r="AE2268" s="74">
        <f t="shared" si="106"/>
        <v>39295</v>
      </c>
      <c r="AF2268" s="75">
        <f t="shared" si="107"/>
        <v>28563.506294353047</v>
      </c>
    </row>
    <row r="2269" spans="1:32">
      <c r="A2269" s="69" t="s">
        <v>6915</v>
      </c>
      <c r="B2269" s="71" t="s">
        <v>6916</v>
      </c>
      <c r="C2269" s="71"/>
      <c r="D2269" s="72" t="s">
        <v>1215</v>
      </c>
      <c r="E2269" s="71" t="s">
        <v>6917</v>
      </c>
      <c r="F2269" s="71" t="s">
        <v>6918</v>
      </c>
      <c r="G2269" s="71"/>
      <c r="H2269" s="71" t="s">
        <v>1707</v>
      </c>
      <c r="I2269" s="71" t="s">
        <v>1215</v>
      </c>
      <c r="J2269" s="73">
        <v>196362</v>
      </c>
      <c r="K2269" s="73">
        <v>196362</v>
      </c>
      <c r="L2269" s="73">
        <v>15</v>
      </c>
      <c r="M2269" s="73">
        <v>196362</v>
      </c>
      <c r="N2269" s="73">
        <v>197400</v>
      </c>
      <c r="O2269" s="73">
        <v>754940</v>
      </c>
      <c r="P2269" s="73">
        <v>131.19999999999999</v>
      </c>
      <c r="Q2269" s="73">
        <v>228894.34451</v>
      </c>
      <c r="R2269" s="73">
        <v>187347</v>
      </c>
      <c r="S2269" s="73">
        <v>208679</v>
      </c>
      <c r="T2269" s="73">
        <v>5733</v>
      </c>
      <c r="U2269" s="73">
        <v>195230.474441</v>
      </c>
      <c r="V2269" s="73">
        <v>60000</v>
      </c>
      <c r="W2269" s="73">
        <v>374250</v>
      </c>
      <c r="X2269" s="73">
        <v>2398</v>
      </c>
      <c r="Y2269" s="73">
        <v>227365.958449</v>
      </c>
      <c r="Z2269" s="73">
        <v>24</v>
      </c>
      <c r="AA2269" s="73">
        <v>15199660</v>
      </c>
      <c r="AB2269" s="73">
        <v>6744.8</v>
      </c>
      <c r="AC2269" s="73">
        <v>191269.01490800001</v>
      </c>
      <c r="AD2269" s="75">
        <f t="shared" si="105"/>
        <v>1122201739.970253</v>
      </c>
      <c r="AE2269" s="74">
        <f t="shared" si="106"/>
        <v>5748</v>
      </c>
      <c r="AF2269" s="75">
        <f t="shared" si="107"/>
        <v>195233.42727387839</v>
      </c>
    </row>
    <row r="2270" spans="1:32">
      <c r="A2270" s="69" t="s">
        <v>6919</v>
      </c>
      <c r="B2270" s="71" t="s">
        <v>6920</v>
      </c>
      <c r="C2270" s="71"/>
      <c r="D2270" s="72" t="s">
        <v>1219</v>
      </c>
      <c r="E2270" s="71" t="s">
        <v>2482</v>
      </c>
      <c r="F2270" s="71" t="s">
        <v>2483</v>
      </c>
      <c r="G2270" s="71"/>
      <c r="H2270" s="71" t="s">
        <v>1237</v>
      </c>
      <c r="I2270" s="71" t="s">
        <v>1219</v>
      </c>
      <c r="J2270" s="73">
        <v>1200</v>
      </c>
      <c r="K2270" s="73">
        <v>1400</v>
      </c>
      <c r="L2270" s="73">
        <v>868538</v>
      </c>
      <c r="M2270" s="73">
        <v>1291.9513219999999</v>
      </c>
      <c r="N2270" s="73">
        <v>81</v>
      </c>
      <c r="O2270" s="73">
        <v>188</v>
      </c>
      <c r="P2270" s="73">
        <v>1120</v>
      </c>
      <c r="Q2270" s="73">
        <v>89.249994999999998</v>
      </c>
      <c r="R2270" s="73">
        <v>0</v>
      </c>
      <c r="S2270" s="73">
        <v>0</v>
      </c>
      <c r="T2270" s="73">
        <v>0</v>
      </c>
      <c r="U2270" s="73">
        <v>0</v>
      </c>
      <c r="V2270" s="73">
        <v>50</v>
      </c>
      <c r="W2270" s="73">
        <v>2800</v>
      </c>
      <c r="X2270" s="73">
        <v>61985</v>
      </c>
      <c r="Y2270" s="73">
        <v>380.67032</v>
      </c>
      <c r="Z2270" s="73">
        <v>55</v>
      </c>
      <c r="AA2270" s="73">
        <v>1760</v>
      </c>
      <c r="AB2270" s="73">
        <v>208135</v>
      </c>
      <c r="AC2270" s="73">
        <v>893.15528800000004</v>
      </c>
      <c r="AD2270" s="75">
        <f t="shared" si="105"/>
        <v>1122108817.307236</v>
      </c>
      <c r="AE2270" s="74">
        <f t="shared" si="106"/>
        <v>868538</v>
      </c>
      <c r="AF2270" s="75">
        <f t="shared" si="107"/>
        <v>1291.9513219999999</v>
      </c>
    </row>
    <row r="2271" spans="1:32">
      <c r="A2271" s="69" t="s">
        <v>6921</v>
      </c>
      <c r="B2271" s="71" t="s">
        <v>6922</v>
      </c>
      <c r="C2271" s="71"/>
      <c r="D2271" s="72" t="s">
        <v>1219</v>
      </c>
      <c r="E2271" s="71" t="s">
        <v>2935</v>
      </c>
      <c r="F2271" s="71" t="s">
        <v>2936</v>
      </c>
      <c r="G2271" s="71"/>
      <c r="H2271" s="71" t="s">
        <v>1237</v>
      </c>
      <c r="I2271" s="71" t="s">
        <v>1215</v>
      </c>
      <c r="J2271" s="73">
        <v>12211</v>
      </c>
      <c r="K2271" s="73">
        <v>15409</v>
      </c>
      <c r="L2271" s="73">
        <v>77041</v>
      </c>
      <c r="M2271" s="73">
        <v>13427.528311</v>
      </c>
      <c r="N2271" s="73">
        <v>0</v>
      </c>
      <c r="O2271" s="73">
        <v>489852</v>
      </c>
      <c r="P2271" s="73">
        <v>14851</v>
      </c>
      <c r="Q2271" s="73">
        <v>13088.817295999999</v>
      </c>
      <c r="R2271" s="73">
        <v>2600</v>
      </c>
      <c r="S2271" s="73">
        <v>9286</v>
      </c>
      <c r="T2271" s="73">
        <v>20522</v>
      </c>
      <c r="U2271" s="73">
        <v>4268.8469859999996</v>
      </c>
      <c r="V2271" s="73">
        <v>0.32</v>
      </c>
      <c r="W2271" s="73">
        <v>76701</v>
      </c>
      <c r="X2271" s="73">
        <v>12905</v>
      </c>
      <c r="Y2271" s="73">
        <v>6503.748912</v>
      </c>
      <c r="Z2271" s="73">
        <v>3</v>
      </c>
      <c r="AA2271" s="73">
        <v>417370</v>
      </c>
      <c r="AB2271" s="73">
        <v>22755</v>
      </c>
      <c r="AC2271" s="73">
        <v>5151.525095</v>
      </c>
      <c r="AD2271" s="75">
        <f t="shared" si="105"/>
        <v>1122075486.454443</v>
      </c>
      <c r="AE2271" s="74">
        <f t="shared" si="106"/>
        <v>97563</v>
      </c>
      <c r="AF2271" s="75">
        <f t="shared" si="107"/>
        <v>11501.03508967993</v>
      </c>
    </row>
    <row r="2272" spans="1:32">
      <c r="A2272" s="69" t="s">
        <v>6923</v>
      </c>
      <c r="B2272" s="71" t="s">
        <v>6924</v>
      </c>
      <c r="C2272" s="71"/>
      <c r="D2272" s="72" t="s">
        <v>1219</v>
      </c>
      <c r="E2272" s="71" t="s">
        <v>6925</v>
      </c>
      <c r="F2272" s="71" t="s">
        <v>6926</v>
      </c>
      <c r="G2272" s="71"/>
      <c r="H2272" s="71" t="s">
        <v>1237</v>
      </c>
      <c r="I2272" s="71" t="s">
        <v>1215</v>
      </c>
      <c r="J2272" s="73">
        <v>25344</v>
      </c>
      <c r="K2272" s="73">
        <v>38840</v>
      </c>
      <c r="L2272" s="73">
        <v>31897</v>
      </c>
      <c r="M2272" s="73">
        <v>33363.002533999999</v>
      </c>
      <c r="N2272" s="73">
        <v>15059.3994</v>
      </c>
      <c r="O2272" s="73">
        <v>42013</v>
      </c>
      <c r="P2272" s="73">
        <v>879</v>
      </c>
      <c r="Q2272" s="73">
        <v>34348.241149000001</v>
      </c>
      <c r="R2272" s="73">
        <v>5550</v>
      </c>
      <c r="S2272" s="73">
        <v>27764</v>
      </c>
      <c r="T2272" s="73">
        <v>3216</v>
      </c>
      <c r="U2272" s="73">
        <v>17302.681587999999</v>
      </c>
      <c r="V2272" s="73">
        <v>425</v>
      </c>
      <c r="W2272" s="73">
        <v>40598</v>
      </c>
      <c r="X2272" s="73">
        <v>26274.67</v>
      </c>
      <c r="Y2272" s="73">
        <v>760.07105000000001</v>
      </c>
      <c r="Z2272" s="73">
        <v>204</v>
      </c>
      <c r="AA2272" s="73">
        <v>38594</v>
      </c>
      <c r="AB2272" s="73">
        <v>4670</v>
      </c>
      <c r="AC2272" s="73">
        <v>16116.295287999999</v>
      </c>
      <c r="AD2272" s="75">
        <f t="shared" si="105"/>
        <v>1119825115.8140061</v>
      </c>
      <c r="AE2272" s="74">
        <f t="shared" si="106"/>
        <v>35113</v>
      </c>
      <c r="AF2272" s="75">
        <f t="shared" si="107"/>
        <v>31892.037587617295</v>
      </c>
    </row>
    <row r="2273" spans="1:32">
      <c r="A2273" s="69" t="s">
        <v>6927</v>
      </c>
      <c r="B2273" s="71" t="s">
        <v>5254</v>
      </c>
      <c r="C2273" s="71"/>
      <c r="D2273" s="72" t="s">
        <v>1219</v>
      </c>
      <c r="E2273" s="71" t="s">
        <v>1813</v>
      </c>
      <c r="F2273" s="71" t="s">
        <v>1814</v>
      </c>
      <c r="G2273" s="71"/>
      <c r="H2273" s="71" t="s">
        <v>1237</v>
      </c>
      <c r="I2273" s="71" t="s">
        <v>1219</v>
      </c>
      <c r="J2273" s="73">
        <v>0</v>
      </c>
      <c r="K2273" s="73">
        <v>0</v>
      </c>
      <c r="L2273" s="73">
        <v>0</v>
      </c>
      <c r="M2273" s="73">
        <v>0</v>
      </c>
      <c r="N2273" s="73">
        <v>2990</v>
      </c>
      <c r="O2273" s="73">
        <v>4237.33007</v>
      </c>
      <c r="P2273" s="73">
        <v>1960</v>
      </c>
      <c r="Q2273" s="73">
        <v>3692.9043040000001</v>
      </c>
      <c r="R2273" s="73">
        <v>2500</v>
      </c>
      <c r="S2273" s="73">
        <v>2500</v>
      </c>
      <c r="T2273" s="73">
        <v>447872</v>
      </c>
      <c r="U2273" s="73">
        <v>2500</v>
      </c>
      <c r="V2273" s="73">
        <v>0</v>
      </c>
      <c r="W2273" s="73">
        <v>0</v>
      </c>
      <c r="X2273" s="73">
        <v>0</v>
      </c>
      <c r="Y2273" s="73">
        <v>0</v>
      </c>
      <c r="Z2273" s="73">
        <v>92</v>
      </c>
      <c r="AA2273" s="73">
        <v>92</v>
      </c>
      <c r="AB2273" s="73">
        <v>4000</v>
      </c>
      <c r="AC2273" s="73">
        <v>92.14</v>
      </c>
      <c r="AD2273" s="75">
        <f t="shared" si="105"/>
        <v>1119680000</v>
      </c>
      <c r="AE2273" s="74">
        <f t="shared" si="106"/>
        <v>447872</v>
      </c>
      <c r="AF2273" s="75">
        <f t="shared" si="107"/>
        <v>2500</v>
      </c>
    </row>
    <row r="2274" spans="1:32">
      <c r="A2274" s="69" t="s">
        <v>6928</v>
      </c>
      <c r="B2274" s="71" t="s">
        <v>6929</v>
      </c>
      <c r="C2274" s="71"/>
      <c r="D2274" s="72" t="s">
        <v>1219</v>
      </c>
      <c r="E2274" s="71" t="s">
        <v>6930</v>
      </c>
      <c r="F2274" s="71" t="s">
        <v>6931</v>
      </c>
      <c r="G2274" s="71"/>
      <c r="H2274" s="71" t="s">
        <v>1224</v>
      </c>
      <c r="I2274" s="71" t="s">
        <v>1219</v>
      </c>
      <c r="J2274" s="73">
        <v>6000</v>
      </c>
      <c r="K2274" s="73">
        <v>9145</v>
      </c>
      <c r="L2274" s="73">
        <v>167857.4</v>
      </c>
      <c r="M2274" s="73">
        <v>6663.5648819999997</v>
      </c>
      <c r="N2274" s="73">
        <v>1070</v>
      </c>
      <c r="O2274" s="73">
        <v>14300</v>
      </c>
      <c r="P2274" s="73">
        <v>28450</v>
      </c>
      <c r="Q2274" s="73">
        <v>2402.6583439999999</v>
      </c>
      <c r="R2274" s="73">
        <v>0</v>
      </c>
      <c r="S2274" s="73">
        <v>0</v>
      </c>
      <c r="T2274" s="73">
        <v>0</v>
      </c>
      <c r="U2274" s="73">
        <v>0</v>
      </c>
      <c r="V2274" s="73">
        <v>0</v>
      </c>
      <c r="W2274" s="73">
        <v>16000</v>
      </c>
      <c r="X2274" s="73">
        <v>239127.8</v>
      </c>
      <c r="Y2274" s="73">
        <v>1916.2646119999999</v>
      </c>
      <c r="Z2274" s="73">
        <v>0</v>
      </c>
      <c r="AA2274" s="73">
        <v>1455077</v>
      </c>
      <c r="AB2274" s="73">
        <v>410417.7</v>
      </c>
      <c r="AC2274" s="73">
        <v>2168.7683609999999</v>
      </c>
      <c r="AD2274" s="75">
        <f t="shared" si="105"/>
        <v>1118528675.8238268</v>
      </c>
      <c r="AE2274" s="74">
        <f t="shared" si="106"/>
        <v>167857.4</v>
      </c>
      <c r="AF2274" s="75">
        <f t="shared" si="107"/>
        <v>6663.5648820000006</v>
      </c>
    </row>
    <row r="2275" spans="1:32">
      <c r="A2275" s="69" t="s">
        <v>6932</v>
      </c>
      <c r="B2275" s="71" t="s">
        <v>3102</v>
      </c>
      <c r="C2275" s="71"/>
      <c r="D2275" s="72" t="s">
        <v>1215</v>
      </c>
      <c r="E2275" s="71" t="s">
        <v>3103</v>
      </c>
      <c r="F2275" s="71" t="s">
        <v>1808</v>
      </c>
      <c r="G2275" s="71"/>
      <c r="H2275" s="71" t="s">
        <v>1621</v>
      </c>
      <c r="I2275" s="71" t="s">
        <v>1215</v>
      </c>
      <c r="J2275" s="73">
        <v>31207</v>
      </c>
      <c r="K2275" s="73">
        <v>37224</v>
      </c>
      <c r="L2275" s="73">
        <v>31117</v>
      </c>
      <c r="M2275" s="73">
        <v>34907.574922</v>
      </c>
      <c r="N2275" s="73">
        <v>21000</v>
      </c>
      <c r="O2275" s="73">
        <v>61909</v>
      </c>
      <c r="P2275" s="73">
        <v>450</v>
      </c>
      <c r="Q2275" s="73">
        <v>38341.084439999999</v>
      </c>
      <c r="R2275" s="73">
        <v>24707</v>
      </c>
      <c r="S2275" s="73">
        <v>24707</v>
      </c>
      <c r="T2275" s="73">
        <v>1295</v>
      </c>
      <c r="U2275" s="73">
        <v>24707</v>
      </c>
      <c r="V2275" s="73">
        <v>17771</v>
      </c>
      <c r="W2275" s="73">
        <v>41200</v>
      </c>
      <c r="X2275" s="73">
        <v>319</v>
      </c>
      <c r="Y2275" s="73">
        <v>27214.855796</v>
      </c>
      <c r="Z2275" s="73">
        <v>10921</v>
      </c>
      <c r="AA2275" s="73">
        <v>2387460</v>
      </c>
      <c r="AB2275" s="73">
        <v>1341.02</v>
      </c>
      <c r="AC2275" s="73">
        <v>33875.870604999996</v>
      </c>
      <c r="AD2275" s="75">
        <f t="shared" si="105"/>
        <v>1118214573.8478739</v>
      </c>
      <c r="AE2275" s="74">
        <f t="shared" si="106"/>
        <v>32412</v>
      </c>
      <c r="AF2275" s="75">
        <f t="shared" si="107"/>
        <v>34500.017704796803</v>
      </c>
    </row>
    <row r="2276" spans="1:32">
      <c r="A2276" s="69" t="s">
        <v>6933</v>
      </c>
      <c r="B2276" s="71" t="s">
        <v>3370</v>
      </c>
      <c r="C2276" s="71"/>
      <c r="D2276" s="72" t="s">
        <v>1215</v>
      </c>
      <c r="E2276" s="71" t="s">
        <v>2361</v>
      </c>
      <c r="F2276" s="71" t="s">
        <v>1570</v>
      </c>
      <c r="G2276" s="71"/>
      <c r="H2276" s="71" t="s">
        <v>1237</v>
      </c>
      <c r="I2276" s="71" t="s">
        <v>1215</v>
      </c>
      <c r="J2276" s="73">
        <v>29629</v>
      </c>
      <c r="K2276" s="73">
        <v>32921</v>
      </c>
      <c r="L2276" s="73">
        <v>21104</v>
      </c>
      <c r="M2276" s="73">
        <v>32902.306286999999</v>
      </c>
      <c r="N2276" s="73">
        <v>724</v>
      </c>
      <c r="O2276" s="73">
        <v>36850</v>
      </c>
      <c r="P2276" s="73">
        <v>4665</v>
      </c>
      <c r="Q2276" s="73">
        <v>26954.951595999999</v>
      </c>
      <c r="R2276" s="73">
        <v>16740</v>
      </c>
      <c r="S2276" s="73">
        <v>19050</v>
      </c>
      <c r="T2276" s="73">
        <v>23031</v>
      </c>
      <c r="U2276" s="73">
        <v>18393.046758</v>
      </c>
      <c r="V2276" s="73">
        <v>212</v>
      </c>
      <c r="W2276" s="73">
        <v>41670</v>
      </c>
      <c r="X2276" s="73">
        <v>128995.46659</v>
      </c>
      <c r="Y2276" s="73">
        <v>1350.8490139999999</v>
      </c>
      <c r="Z2276" s="73">
        <v>212</v>
      </c>
      <c r="AA2276" s="73">
        <v>33140</v>
      </c>
      <c r="AB2276" s="73">
        <v>81587</v>
      </c>
      <c r="AC2276" s="73">
        <v>2275.0366450000001</v>
      </c>
      <c r="AD2276" s="75">
        <f t="shared" si="105"/>
        <v>1117980531.7643459</v>
      </c>
      <c r="AE2276" s="74">
        <f t="shared" si="106"/>
        <v>44135</v>
      </c>
      <c r="AF2276" s="75">
        <f t="shared" si="107"/>
        <v>25330.928554760299</v>
      </c>
    </row>
    <row r="2277" spans="1:32">
      <c r="A2277" s="69" t="s">
        <v>6934</v>
      </c>
      <c r="B2277" s="71" t="s">
        <v>6935</v>
      </c>
      <c r="C2277" s="71"/>
      <c r="D2277" s="72" t="s">
        <v>1219</v>
      </c>
      <c r="E2277" s="71" t="s">
        <v>3297</v>
      </c>
      <c r="F2277" s="71" t="s">
        <v>3298</v>
      </c>
      <c r="G2277" s="71"/>
      <c r="H2277" s="71" t="s">
        <v>1237</v>
      </c>
      <c r="I2277" s="71" t="s">
        <v>1215</v>
      </c>
      <c r="J2277" s="73">
        <v>72054</v>
      </c>
      <c r="K2277" s="73">
        <v>86086</v>
      </c>
      <c r="L2277" s="73">
        <v>4750</v>
      </c>
      <c r="M2277" s="73">
        <v>84963.015362999999</v>
      </c>
      <c r="N2277" s="73">
        <v>1281</v>
      </c>
      <c r="O2277" s="73">
        <v>271557</v>
      </c>
      <c r="P2277" s="73">
        <v>3651.16</v>
      </c>
      <c r="Q2277" s="73">
        <v>19371.620271</v>
      </c>
      <c r="R2277" s="73">
        <v>21800</v>
      </c>
      <c r="S2277" s="73">
        <v>102196.2</v>
      </c>
      <c r="T2277" s="73">
        <v>9140</v>
      </c>
      <c r="U2277" s="73">
        <v>77973.646796999994</v>
      </c>
      <c r="V2277" s="73">
        <v>47222</v>
      </c>
      <c r="W2277" s="73">
        <v>100774</v>
      </c>
      <c r="X2277" s="73">
        <v>11</v>
      </c>
      <c r="Y2277" s="73">
        <v>86168.909090000001</v>
      </c>
      <c r="Z2277" s="73">
        <v>472</v>
      </c>
      <c r="AA2277" s="73">
        <v>33479</v>
      </c>
      <c r="AB2277" s="73">
        <v>907</v>
      </c>
      <c r="AC2277" s="73">
        <v>2617.2061720000002</v>
      </c>
      <c r="AD2277" s="75">
        <f t="shared" si="105"/>
        <v>1116253454.6988299</v>
      </c>
      <c r="AE2277" s="74">
        <f t="shared" si="106"/>
        <v>13890</v>
      </c>
      <c r="AF2277" s="75">
        <f t="shared" si="107"/>
        <v>80363.81963274513</v>
      </c>
    </row>
    <row r="2278" spans="1:32">
      <c r="A2278" s="69" t="s">
        <v>6936</v>
      </c>
      <c r="B2278" s="71" t="s">
        <v>6937</v>
      </c>
      <c r="C2278" s="71"/>
      <c r="D2278" s="72" t="s">
        <v>1219</v>
      </c>
      <c r="E2278" s="71" t="s">
        <v>1956</v>
      </c>
      <c r="F2278" s="71" t="s">
        <v>1957</v>
      </c>
      <c r="G2278" s="71"/>
      <c r="H2278" s="71" t="s">
        <v>1395</v>
      </c>
      <c r="I2278" s="71" t="s">
        <v>1215</v>
      </c>
      <c r="J2278" s="73">
        <v>0</v>
      </c>
      <c r="K2278" s="73">
        <v>0</v>
      </c>
      <c r="L2278" s="73">
        <v>0</v>
      </c>
      <c r="M2278" s="73">
        <v>0</v>
      </c>
      <c r="N2278" s="73">
        <v>320000</v>
      </c>
      <c r="O2278" s="73">
        <v>539938</v>
      </c>
      <c r="P2278" s="73">
        <v>510</v>
      </c>
      <c r="Q2278" s="73">
        <v>457033.617646</v>
      </c>
      <c r="R2278" s="73">
        <v>100000</v>
      </c>
      <c r="S2278" s="73">
        <v>474000</v>
      </c>
      <c r="T2278" s="73">
        <v>3043</v>
      </c>
      <c r="U2278" s="73">
        <v>366734.15839200001</v>
      </c>
      <c r="V2278" s="73">
        <v>286200</v>
      </c>
      <c r="W2278" s="73">
        <v>728916</v>
      </c>
      <c r="X2278" s="73">
        <v>647</v>
      </c>
      <c r="Y2278" s="73">
        <v>464873.35171299998</v>
      </c>
      <c r="Z2278" s="73">
        <v>346.28</v>
      </c>
      <c r="AA2278" s="73">
        <v>1964573</v>
      </c>
      <c r="AB2278" s="73">
        <v>6273</v>
      </c>
      <c r="AC2278" s="73">
        <v>173184.94787599999</v>
      </c>
      <c r="AD2278" s="75">
        <f t="shared" si="105"/>
        <v>1115972043.986856</v>
      </c>
      <c r="AE2278" s="74">
        <f t="shared" si="106"/>
        <v>3043</v>
      </c>
      <c r="AF2278" s="75">
        <f t="shared" si="107"/>
        <v>366734.15839200001</v>
      </c>
    </row>
    <row r="2279" spans="1:32">
      <c r="A2279" s="69" t="s">
        <v>6938</v>
      </c>
      <c r="B2279" s="71" t="s">
        <v>6939</v>
      </c>
      <c r="C2279" s="71"/>
      <c r="D2279" s="72" t="s">
        <v>1215</v>
      </c>
      <c r="E2279" s="71" t="s">
        <v>6940</v>
      </c>
      <c r="F2279" s="71" t="s">
        <v>6941</v>
      </c>
      <c r="G2279" s="71"/>
      <c r="H2279" s="71" t="s">
        <v>1237</v>
      </c>
      <c r="I2279" s="71" t="s">
        <v>1219</v>
      </c>
      <c r="J2279" s="73">
        <v>211350</v>
      </c>
      <c r="K2279" s="73">
        <v>224031</v>
      </c>
      <c r="L2279" s="73">
        <v>611</v>
      </c>
      <c r="M2279" s="73">
        <v>206442.34205800001</v>
      </c>
      <c r="N2279" s="73">
        <v>6048</v>
      </c>
      <c r="O2279" s="73">
        <v>293761</v>
      </c>
      <c r="P2279" s="73">
        <v>2903</v>
      </c>
      <c r="Q2279" s="73">
        <v>63796.167408000001</v>
      </c>
      <c r="R2279" s="73">
        <v>211350</v>
      </c>
      <c r="S2279" s="73">
        <v>224031</v>
      </c>
      <c r="T2279" s="73">
        <v>4837</v>
      </c>
      <c r="U2279" s="73">
        <v>204304.713246</v>
      </c>
      <c r="V2279" s="73">
        <v>7380</v>
      </c>
      <c r="W2279" s="73">
        <v>516420</v>
      </c>
      <c r="X2279" s="73">
        <v>51615.56667</v>
      </c>
      <c r="Y2279" s="73">
        <v>12722.4781</v>
      </c>
      <c r="Z2279" s="73">
        <v>350</v>
      </c>
      <c r="AA2279" s="73">
        <v>657450</v>
      </c>
      <c r="AB2279" s="73">
        <v>62606</v>
      </c>
      <c r="AC2279" s="73">
        <v>12252.042778999999</v>
      </c>
      <c r="AD2279" s="75">
        <f t="shared" si="105"/>
        <v>1114358168.9683399</v>
      </c>
      <c r="AE2279" s="74">
        <f t="shared" si="106"/>
        <v>5448</v>
      </c>
      <c r="AF2279" s="75">
        <f t="shared" si="107"/>
        <v>204544.45098537812</v>
      </c>
    </row>
    <row r="2280" spans="1:32">
      <c r="A2280" s="69" t="s">
        <v>6942</v>
      </c>
      <c r="B2280" s="71" t="s">
        <v>6943</v>
      </c>
      <c r="C2280" s="71"/>
      <c r="D2280" s="72" t="s">
        <v>1215</v>
      </c>
      <c r="E2280" s="71" t="s">
        <v>4491</v>
      </c>
      <c r="F2280" s="71" t="s">
        <v>4492</v>
      </c>
      <c r="G2280" s="71"/>
      <c r="H2280" s="71" t="s">
        <v>2533</v>
      </c>
      <c r="I2280" s="71" t="s">
        <v>1219</v>
      </c>
      <c r="J2280" s="73">
        <v>35000</v>
      </c>
      <c r="K2280" s="73">
        <v>152705</v>
      </c>
      <c r="L2280" s="73">
        <v>3930</v>
      </c>
      <c r="M2280" s="73">
        <v>82774.209409999996</v>
      </c>
      <c r="N2280" s="73">
        <v>4211</v>
      </c>
      <c r="O2280" s="73">
        <v>193338</v>
      </c>
      <c r="P2280" s="73">
        <v>1545.5</v>
      </c>
      <c r="Q2280" s="73">
        <v>52604.969549000001</v>
      </c>
      <c r="R2280" s="73">
        <v>33000</v>
      </c>
      <c r="S2280" s="73">
        <v>91052</v>
      </c>
      <c r="T2280" s="73">
        <v>17131</v>
      </c>
      <c r="U2280" s="73">
        <v>46024.479125999998</v>
      </c>
      <c r="V2280" s="73">
        <v>98</v>
      </c>
      <c r="W2280" s="73">
        <v>144650</v>
      </c>
      <c r="X2280" s="73">
        <v>14270.7</v>
      </c>
      <c r="Y2280" s="73">
        <v>17961.258665000001</v>
      </c>
      <c r="Z2280" s="73">
        <v>45</v>
      </c>
      <c r="AA2280" s="73">
        <v>157057</v>
      </c>
      <c r="AB2280" s="73">
        <v>23430.240000000002</v>
      </c>
      <c r="AC2280" s="73">
        <v>7846.8743569999997</v>
      </c>
      <c r="AD2280" s="75">
        <f t="shared" si="105"/>
        <v>1113747994.8888059</v>
      </c>
      <c r="AE2280" s="74">
        <f t="shared" si="106"/>
        <v>21061</v>
      </c>
      <c r="AF2280" s="75">
        <f t="shared" si="107"/>
        <v>52882.009158577741</v>
      </c>
    </row>
    <row r="2281" spans="1:32">
      <c r="A2281" s="69" t="s">
        <v>6944</v>
      </c>
      <c r="B2281" s="71" t="s">
        <v>6945</v>
      </c>
      <c r="C2281" s="71"/>
      <c r="D2281" s="72" t="s">
        <v>1219</v>
      </c>
      <c r="E2281" s="71" t="s">
        <v>4412</v>
      </c>
      <c r="F2281" s="71" t="s">
        <v>4413</v>
      </c>
      <c r="G2281" s="71"/>
      <c r="H2281" s="71" t="s">
        <v>1237</v>
      </c>
      <c r="I2281" s="71" t="s">
        <v>1219</v>
      </c>
      <c r="J2281" s="73">
        <v>0</v>
      </c>
      <c r="K2281" s="73">
        <v>42412</v>
      </c>
      <c r="L2281" s="73">
        <v>15477</v>
      </c>
      <c r="M2281" s="73">
        <v>36615.651736</v>
      </c>
      <c r="N2281" s="73">
        <v>109</v>
      </c>
      <c r="O2281" s="73">
        <v>53150</v>
      </c>
      <c r="P2281" s="73">
        <v>358499</v>
      </c>
      <c r="Q2281" s="73">
        <v>361.65475199999997</v>
      </c>
      <c r="R2281" s="73">
        <v>742</v>
      </c>
      <c r="S2281" s="73">
        <v>2142</v>
      </c>
      <c r="T2281" s="73">
        <v>307075</v>
      </c>
      <c r="U2281" s="73">
        <v>1776.102705</v>
      </c>
      <c r="V2281" s="73">
        <v>13</v>
      </c>
      <c r="W2281" s="73">
        <v>416668</v>
      </c>
      <c r="X2281" s="73">
        <v>383264.67421999999</v>
      </c>
      <c r="Y2281" s="73">
        <v>742.72876299999996</v>
      </c>
      <c r="Z2281" s="73">
        <v>70</v>
      </c>
      <c r="AA2281" s="73">
        <v>1561440</v>
      </c>
      <c r="AB2281" s="73">
        <v>340152.16655999998</v>
      </c>
      <c r="AC2281" s="73">
        <v>906.27891199999999</v>
      </c>
      <c r="AD2281" s="75">
        <f t="shared" si="105"/>
        <v>1112097180.0559468</v>
      </c>
      <c r="AE2281" s="74">
        <f t="shared" si="106"/>
        <v>322552</v>
      </c>
      <c r="AF2281" s="75">
        <f t="shared" si="107"/>
        <v>3447.8074234726396</v>
      </c>
    </row>
    <row r="2282" spans="1:32">
      <c r="A2282" s="69" t="s">
        <v>6946</v>
      </c>
      <c r="B2282" s="71" t="s">
        <v>3518</v>
      </c>
      <c r="C2282" s="71"/>
      <c r="D2282" s="72" t="s">
        <v>1219</v>
      </c>
      <c r="E2282" s="71" t="s">
        <v>3519</v>
      </c>
      <c r="F2282" s="71" t="s">
        <v>3520</v>
      </c>
      <c r="G2282" s="71"/>
      <c r="H2282" s="71" t="s">
        <v>1237</v>
      </c>
      <c r="I2282" s="71" t="s">
        <v>1219</v>
      </c>
      <c r="J2282" s="73">
        <v>1284</v>
      </c>
      <c r="K2282" s="73">
        <v>36779</v>
      </c>
      <c r="L2282" s="73">
        <v>39788</v>
      </c>
      <c r="M2282" s="73">
        <v>27910.354624</v>
      </c>
      <c r="N2282" s="73">
        <v>1072</v>
      </c>
      <c r="O2282" s="73">
        <v>92562</v>
      </c>
      <c r="P2282" s="73">
        <v>4949.5797899999998</v>
      </c>
      <c r="Q2282" s="73">
        <v>25575.111511999999</v>
      </c>
      <c r="R2282" s="73">
        <v>0</v>
      </c>
      <c r="S2282" s="73">
        <v>0</v>
      </c>
      <c r="T2282" s="73">
        <v>0</v>
      </c>
      <c r="U2282" s="73">
        <v>0</v>
      </c>
      <c r="V2282" s="73">
        <v>5</v>
      </c>
      <c r="W2282" s="73">
        <v>48390</v>
      </c>
      <c r="X2282" s="73">
        <v>33117.06667</v>
      </c>
      <c r="Y2282" s="73">
        <v>1180.9099880000001</v>
      </c>
      <c r="Z2282" s="73">
        <v>0</v>
      </c>
      <c r="AA2282" s="73">
        <v>860640</v>
      </c>
      <c r="AB2282" s="73">
        <v>50833.046649999997</v>
      </c>
      <c r="AC2282" s="73">
        <v>2625.6280190000002</v>
      </c>
      <c r="AD2282" s="75">
        <f t="shared" si="105"/>
        <v>1110497189.779712</v>
      </c>
      <c r="AE2282" s="74">
        <f t="shared" si="106"/>
        <v>39788</v>
      </c>
      <c r="AF2282" s="75">
        <f t="shared" si="107"/>
        <v>27910.354624</v>
      </c>
    </row>
    <row r="2283" spans="1:32">
      <c r="A2283" s="69" t="s">
        <v>6947</v>
      </c>
      <c r="B2283" s="71" t="s">
        <v>6948</v>
      </c>
      <c r="C2283" s="71"/>
      <c r="D2283" s="72" t="s">
        <v>1215</v>
      </c>
      <c r="E2283" s="71" t="s">
        <v>2888</v>
      </c>
      <c r="F2283" s="71" t="s">
        <v>2889</v>
      </c>
      <c r="G2283" s="71"/>
      <c r="H2283" s="71" t="s">
        <v>1395</v>
      </c>
      <c r="I2283" s="71" t="s">
        <v>1215</v>
      </c>
      <c r="J2283" s="73">
        <v>1500000</v>
      </c>
      <c r="K2283" s="73">
        <v>1827930</v>
      </c>
      <c r="L2283" s="73">
        <v>661</v>
      </c>
      <c r="M2283" s="73">
        <v>1678368.2299490001</v>
      </c>
      <c r="N2283" s="73">
        <v>1688240</v>
      </c>
      <c r="O2283" s="73">
        <v>2110300</v>
      </c>
      <c r="P2283" s="73">
        <v>111</v>
      </c>
      <c r="Q2283" s="73">
        <v>1880647.7207200001</v>
      </c>
      <c r="R2283" s="73">
        <v>0</v>
      </c>
      <c r="S2283" s="73">
        <v>0</v>
      </c>
      <c r="T2283" s="73">
        <v>0</v>
      </c>
      <c r="U2283" s="73">
        <v>0</v>
      </c>
      <c r="V2283" s="73">
        <v>46</v>
      </c>
      <c r="W2283" s="73">
        <v>3768928</v>
      </c>
      <c r="X2283" s="73">
        <v>24033</v>
      </c>
      <c r="Y2283" s="73">
        <v>16621.457613999999</v>
      </c>
      <c r="Z2283" s="73">
        <v>46</v>
      </c>
      <c r="AA2283" s="73">
        <v>2025799</v>
      </c>
      <c r="AB2283" s="73">
        <v>24578</v>
      </c>
      <c r="AC2283" s="73">
        <v>54298.460767999997</v>
      </c>
      <c r="AD2283" s="75">
        <f t="shared" si="105"/>
        <v>1109401399.996289</v>
      </c>
      <c r="AE2283" s="74">
        <f t="shared" si="106"/>
        <v>661</v>
      </c>
      <c r="AF2283" s="75">
        <f t="shared" si="107"/>
        <v>1678368.2299490001</v>
      </c>
    </row>
    <row r="2284" spans="1:32">
      <c r="A2284" s="69" t="s">
        <v>6949</v>
      </c>
      <c r="B2284" s="71" t="s">
        <v>6950</v>
      </c>
      <c r="C2284" s="71"/>
      <c r="D2284" s="72" t="s">
        <v>1219</v>
      </c>
      <c r="E2284" s="71" t="s">
        <v>2515</v>
      </c>
      <c r="F2284" s="71" t="s">
        <v>2516</v>
      </c>
      <c r="G2284" s="71"/>
      <c r="H2284" s="71" t="s">
        <v>1237</v>
      </c>
      <c r="I2284" s="71" t="s">
        <v>1219</v>
      </c>
      <c r="J2284" s="73">
        <v>8000</v>
      </c>
      <c r="K2284" s="73">
        <v>75552</v>
      </c>
      <c r="L2284" s="73">
        <v>16322</v>
      </c>
      <c r="M2284" s="73">
        <v>65797.774900000004</v>
      </c>
      <c r="N2284" s="73">
        <v>18437</v>
      </c>
      <c r="O2284" s="73">
        <v>142975</v>
      </c>
      <c r="P2284" s="73">
        <v>1836</v>
      </c>
      <c r="Q2284" s="73">
        <v>67710.364673999997</v>
      </c>
      <c r="R2284" s="73">
        <v>40797</v>
      </c>
      <c r="S2284" s="73">
        <v>57796</v>
      </c>
      <c r="T2284" s="73">
        <v>800</v>
      </c>
      <c r="U2284" s="73">
        <v>44221.246248000003</v>
      </c>
      <c r="V2284" s="73">
        <v>7447</v>
      </c>
      <c r="W2284" s="73">
        <v>80910</v>
      </c>
      <c r="X2284" s="73">
        <v>257.33998000000003</v>
      </c>
      <c r="Y2284" s="73">
        <v>49418.145599000003</v>
      </c>
      <c r="Z2284" s="73">
        <v>770</v>
      </c>
      <c r="AA2284" s="73">
        <v>64757.13</v>
      </c>
      <c r="AB2284" s="73">
        <v>2799</v>
      </c>
      <c r="AC2284" s="73">
        <v>56168.625732</v>
      </c>
      <c r="AD2284" s="75">
        <f t="shared" si="105"/>
        <v>1109328278.9161999</v>
      </c>
      <c r="AE2284" s="74">
        <f t="shared" si="106"/>
        <v>17122</v>
      </c>
      <c r="AF2284" s="75">
        <f t="shared" si="107"/>
        <v>64789.643669910052</v>
      </c>
    </row>
    <row r="2285" spans="1:32">
      <c r="A2285" s="69" t="s">
        <v>6951</v>
      </c>
      <c r="B2285" s="71" t="s">
        <v>2100</v>
      </c>
      <c r="C2285" s="71"/>
      <c r="D2285" s="72" t="s">
        <v>1219</v>
      </c>
      <c r="E2285" s="71" t="s">
        <v>2101</v>
      </c>
      <c r="F2285" s="71" t="s">
        <v>2102</v>
      </c>
      <c r="G2285" s="71"/>
      <c r="H2285" s="71" t="s">
        <v>1237</v>
      </c>
      <c r="I2285" s="71" t="s">
        <v>1215</v>
      </c>
      <c r="J2285" s="73">
        <v>0</v>
      </c>
      <c r="K2285" s="73">
        <v>0</v>
      </c>
      <c r="L2285" s="73">
        <v>0</v>
      </c>
      <c r="M2285" s="73">
        <v>0</v>
      </c>
      <c r="N2285" s="73">
        <v>5518</v>
      </c>
      <c r="O2285" s="73">
        <v>41938</v>
      </c>
      <c r="P2285" s="73">
        <v>22</v>
      </c>
      <c r="Q2285" s="73">
        <v>35603.772727000003</v>
      </c>
      <c r="R2285" s="73">
        <v>5552</v>
      </c>
      <c r="S2285" s="73">
        <v>23682</v>
      </c>
      <c r="T2285" s="73">
        <v>109164</v>
      </c>
      <c r="U2285" s="73">
        <v>10158.25713</v>
      </c>
      <c r="V2285" s="73">
        <v>2379</v>
      </c>
      <c r="W2285" s="73">
        <v>51904</v>
      </c>
      <c r="X2285" s="73">
        <v>13117</v>
      </c>
      <c r="Y2285" s="73">
        <v>24489.792987000001</v>
      </c>
      <c r="Z2285" s="73">
        <v>9360</v>
      </c>
      <c r="AA2285" s="73">
        <v>48130</v>
      </c>
      <c r="AB2285" s="73">
        <v>2263</v>
      </c>
      <c r="AC2285" s="73">
        <v>25629.659298999999</v>
      </c>
      <c r="AD2285" s="75">
        <f t="shared" si="105"/>
        <v>1108915981.3393199</v>
      </c>
      <c r="AE2285" s="74">
        <f t="shared" si="106"/>
        <v>109164</v>
      </c>
      <c r="AF2285" s="75">
        <f t="shared" si="107"/>
        <v>10158.25713</v>
      </c>
    </row>
    <row r="2286" spans="1:32">
      <c r="A2286" s="69" t="s">
        <v>6952</v>
      </c>
      <c r="B2286" s="71" t="s">
        <v>5504</v>
      </c>
      <c r="C2286" s="71"/>
      <c r="D2286" s="72" t="s">
        <v>1215</v>
      </c>
      <c r="E2286" s="71" t="s">
        <v>5505</v>
      </c>
      <c r="F2286" s="71" t="s">
        <v>5506</v>
      </c>
      <c r="G2286" s="71"/>
      <c r="H2286" s="71" t="s">
        <v>1237</v>
      </c>
      <c r="I2286" s="71" t="s">
        <v>1215</v>
      </c>
      <c r="J2286" s="73">
        <v>90123</v>
      </c>
      <c r="K2286" s="73">
        <v>112281</v>
      </c>
      <c r="L2286" s="73">
        <v>11404</v>
      </c>
      <c r="M2286" s="73">
        <v>97209.583125999998</v>
      </c>
      <c r="N2286" s="73">
        <v>0</v>
      </c>
      <c r="O2286" s="73">
        <v>192380</v>
      </c>
      <c r="P2286" s="73">
        <v>2713</v>
      </c>
      <c r="Q2286" s="73">
        <v>59285.526027</v>
      </c>
      <c r="R2286" s="73">
        <v>0</v>
      </c>
      <c r="S2286" s="73">
        <v>0</v>
      </c>
      <c r="T2286" s="73">
        <v>0</v>
      </c>
      <c r="U2286" s="73">
        <v>0</v>
      </c>
      <c r="V2286" s="73">
        <v>5631</v>
      </c>
      <c r="W2286" s="73">
        <v>179200</v>
      </c>
      <c r="X2286" s="73">
        <v>2175.8274999999999</v>
      </c>
      <c r="Y2286" s="73">
        <v>83537.225571000003</v>
      </c>
      <c r="Z2286" s="73">
        <v>1190</v>
      </c>
      <c r="AA2286" s="73">
        <v>148368</v>
      </c>
      <c r="AB2286" s="73">
        <v>486241.0625</v>
      </c>
      <c r="AC2286" s="73">
        <v>6261.3772669999998</v>
      </c>
      <c r="AD2286" s="75">
        <f t="shared" si="105"/>
        <v>1108578085.968904</v>
      </c>
      <c r="AE2286" s="74">
        <f t="shared" si="106"/>
        <v>11404</v>
      </c>
      <c r="AF2286" s="75">
        <f t="shared" si="107"/>
        <v>97209.583125999998</v>
      </c>
    </row>
    <row r="2287" spans="1:32">
      <c r="A2287" s="69" t="s">
        <v>6953</v>
      </c>
      <c r="B2287" s="71" t="s">
        <v>6423</v>
      </c>
      <c r="C2287" s="71"/>
      <c r="D2287" s="72" t="s">
        <v>1219</v>
      </c>
      <c r="E2287" s="71" t="s">
        <v>3964</v>
      </c>
      <c r="F2287" s="71" t="s">
        <v>3965</v>
      </c>
      <c r="G2287" s="71"/>
      <c r="H2287" s="71" t="s">
        <v>1237</v>
      </c>
      <c r="I2287" s="71" t="s">
        <v>1215</v>
      </c>
      <c r="J2287" s="73">
        <v>56130</v>
      </c>
      <c r="K2287" s="73">
        <v>70881</v>
      </c>
      <c r="L2287" s="73">
        <v>15828</v>
      </c>
      <c r="M2287" s="73">
        <v>63122.596890000001</v>
      </c>
      <c r="N2287" s="73">
        <v>0</v>
      </c>
      <c r="O2287" s="73">
        <v>235521</v>
      </c>
      <c r="P2287" s="73">
        <v>5275.42</v>
      </c>
      <c r="Q2287" s="73">
        <v>28516.521509999999</v>
      </c>
      <c r="R2287" s="73">
        <v>17767</v>
      </c>
      <c r="S2287" s="73">
        <v>19920</v>
      </c>
      <c r="T2287" s="73">
        <v>5758</v>
      </c>
      <c r="U2287" s="73">
        <v>18718.645012000001</v>
      </c>
      <c r="V2287" s="73">
        <v>4.8600000000000003</v>
      </c>
      <c r="W2287" s="73">
        <v>73493</v>
      </c>
      <c r="X2287" s="73">
        <v>10520.17325</v>
      </c>
      <c r="Y2287" s="73">
        <v>8972.6752720000004</v>
      </c>
      <c r="Z2287" s="73">
        <v>41.7</v>
      </c>
      <c r="AA2287" s="73">
        <v>71796</v>
      </c>
      <c r="AB2287" s="73">
        <v>14655</v>
      </c>
      <c r="AC2287" s="73">
        <v>3308.1323090000001</v>
      </c>
      <c r="AD2287" s="75">
        <f t="shared" si="105"/>
        <v>1106886421.5540161</v>
      </c>
      <c r="AE2287" s="74">
        <f t="shared" si="106"/>
        <v>21586</v>
      </c>
      <c r="AF2287" s="75">
        <f t="shared" si="107"/>
        <v>51277.977464746415</v>
      </c>
    </row>
    <row r="2288" spans="1:32">
      <c r="A2288" s="69" t="s">
        <v>6954</v>
      </c>
      <c r="B2288" s="71" t="s">
        <v>6648</v>
      </c>
      <c r="C2288" s="71"/>
      <c r="D2288" s="72" t="s">
        <v>1219</v>
      </c>
      <c r="E2288" s="71" t="s">
        <v>2519</v>
      </c>
      <c r="F2288" s="71" t="s">
        <v>2520</v>
      </c>
      <c r="G2288" s="71"/>
      <c r="H2288" s="71" t="s">
        <v>1237</v>
      </c>
      <c r="I2288" s="71" t="s">
        <v>1215</v>
      </c>
      <c r="J2288" s="73">
        <v>14000</v>
      </c>
      <c r="K2288" s="73">
        <v>33690</v>
      </c>
      <c r="L2288" s="73">
        <v>38782</v>
      </c>
      <c r="M2288" s="73">
        <v>28521.315939</v>
      </c>
      <c r="N2288" s="73">
        <v>8885</v>
      </c>
      <c r="O2288" s="73">
        <v>39650</v>
      </c>
      <c r="P2288" s="73">
        <v>868</v>
      </c>
      <c r="Q2288" s="73">
        <v>33346.741782999998</v>
      </c>
      <c r="R2288" s="73">
        <v>0</v>
      </c>
      <c r="S2288" s="73">
        <v>0</v>
      </c>
      <c r="T2288" s="73">
        <v>0</v>
      </c>
      <c r="U2288" s="73">
        <v>0</v>
      </c>
      <c r="V2288" s="73">
        <v>725</v>
      </c>
      <c r="W2288" s="73">
        <v>38412</v>
      </c>
      <c r="X2288" s="73">
        <v>31500.75</v>
      </c>
      <c r="Y2288" s="73">
        <v>1651.599612</v>
      </c>
      <c r="Z2288" s="73">
        <v>1388</v>
      </c>
      <c r="AA2288" s="73">
        <v>32060</v>
      </c>
      <c r="AB2288" s="73">
        <v>7248</v>
      </c>
      <c r="AC2288" s="73">
        <v>2713.4409489999998</v>
      </c>
      <c r="AD2288" s="75">
        <f t="shared" si="105"/>
        <v>1106113674.7462981</v>
      </c>
      <c r="AE2288" s="74">
        <f t="shared" si="106"/>
        <v>38782</v>
      </c>
      <c r="AF2288" s="75">
        <f t="shared" si="107"/>
        <v>28521.315939000004</v>
      </c>
    </row>
    <row r="2289" spans="1:32">
      <c r="A2289" s="69" t="s">
        <v>6955</v>
      </c>
      <c r="B2289" s="71" t="s">
        <v>6956</v>
      </c>
      <c r="C2289" s="71"/>
      <c r="D2289" s="72" t="s">
        <v>1215</v>
      </c>
      <c r="E2289" s="71" t="s">
        <v>1837</v>
      </c>
      <c r="F2289" s="71" t="s">
        <v>1838</v>
      </c>
      <c r="G2289" s="71"/>
      <c r="H2289" s="71" t="s">
        <v>1218</v>
      </c>
      <c r="I2289" s="71" t="s">
        <v>1215</v>
      </c>
      <c r="J2289" s="73">
        <v>0</v>
      </c>
      <c r="K2289" s="73">
        <v>0</v>
      </c>
      <c r="L2289" s="73">
        <v>0</v>
      </c>
      <c r="M2289" s="73">
        <v>0</v>
      </c>
      <c r="N2289" s="73">
        <v>1420000</v>
      </c>
      <c r="O2289" s="73">
        <v>1662035</v>
      </c>
      <c r="P2289" s="73">
        <v>70</v>
      </c>
      <c r="Q2289" s="73">
        <v>1573202.7714279999</v>
      </c>
      <c r="R2289" s="73">
        <v>1269146</v>
      </c>
      <c r="S2289" s="73">
        <v>1602440</v>
      </c>
      <c r="T2289" s="73">
        <v>783</v>
      </c>
      <c r="U2289" s="73">
        <v>1411777.4750900001</v>
      </c>
      <c r="V2289" s="73">
        <v>248</v>
      </c>
      <c r="W2289" s="73">
        <v>1662035</v>
      </c>
      <c r="X2289" s="73">
        <v>214</v>
      </c>
      <c r="Y2289" s="73">
        <v>1112472.4906530001</v>
      </c>
      <c r="Z2289" s="73">
        <v>260</v>
      </c>
      <c r="AA2289" s="73">
        <v>1720207</v>
      </c>
      <c r="AB2289" s="73">
        <v>836</v>
      </c>
      <c r="AC2289" s="73">
        <v>1498163.342103</v>
      </c>
      <c r="AD2289" s="75">
        <f t="shared" si="105"/>
        <v>1105421762.99547</v>
      </c>
      <c r="AE2289" s="74">
        <f t="shared" si="106"/>
        <v>783</v>
      </c>
      <c r="AF2289" s="75">
        <f t="shared" si="107"/>
        <v>1411777.4750900001</v>
      </c>
    </row>
    <row r="2290" spans="1:32">
      <c r="A2290" s="69" t="s">
        <v>6957</v>
      </c>
      <c r="B2290" s="71" t="s">
        <v>2768</v>
      </c>
      <c r="C2290" s="71"/>
      <c r="D2290" s="72" t="s">
        <v>1219</v>
      </c>
      <c r="E2290" s="71" t="s">
        <v>2575</v>
      </c>
      <c r="F2290" s="71" t="s">
        <v>2576</v>
      </c>
      <c r="G2290" s="71"/>
      <c r="H2290" s="71" t="s">
        <v>1237</v>
      </c>
      <c r="I2290" s="71" t="s">
        <v>1215</v>
      </c>
      <c r="J2290" s="73">
        <v>79000</v>
      </c>
      <c r="K2290" s="73">
        <v>93435</v>
      </c>
      <c r="L2290" s="73">
        <v>13286</v>
      </c>
      <c r="M2290" s="73">
        <v>83130.919613000005</v>
      </c>
      <c r="N2290" s="73">
        <v>192</v>
      </c>
      <c r="O2290" s="73">
        <v>805715</v>
      </c>
      <c r="P2290" s="73">
        <v>18485.29333</v>
      </c>
      <c r="Q2290" s="73">
        <v>1438.2997620000001</v>
      </c>
      <c r="R2290" s="73">
        <v>0</v>
      </c>
      <c r="S2290" s="73">
        <v>0</v>
      </c>
      <c r="T2290" s="73">
        <v>0</v>
      </c>
      <c r="U2290" s="73">
        <v>0</v>
      </c>
      <c r="V2290" s="73">
        <v>225</v>
      </c>
      <c r="W2290" s="73">
        <v>78300</v>
      </c>
      <c r="X2290" s="73">
        <v>331509.53000000003</v>
      </c>
      <c r="Y2290" s="73">
        <v>266.59832999999998</v>
      </c>
      <c r="Z2290" s="73">
        <v>0</v>
      </c>
      <c r="AA2290" s="73">
        <v>157904</v>
      </c>
      <c r="AB2290" s="73">
        <v>650948.6</v>
      </c>
      <c r="AC2290" s="73">
        <v>268.84284200000002</v>
      </c>
      <c r="AD2290" s="75">
        <f t="shared" si="105"/>
        <v>1104477397.978318</v>
      </c>
      <c r="AE2290" s="74">
        <f t="shared" si="106"/>
        <v>13286</v>
      </c>
      <c r="AF2290" s="75">
        <f t="shared" si="107"/>
        <v>83130.919612999991</v>
      </c>
    </row>
    <row r="2291" spans="1:32">
      <c r="A2291" s="69" t="s">
        <v>6958</v>
      </c>
      <c r="B2291" s="71" t="s">
        <v>6959</v>
      </c>
      <c r="C2291" s="71"/>
      <c r="D2291" s="72" t="s">
        <v>1219</v>
      </c>
      <c r="E2291" s="71" t="s">
        <v>6960</v>
      </c>
      <c r="F2291" s="71" t="s">
        <v>6961</v>
      </c>
      <c r="G2291" s="71"/>
      <c r="H2291" s="71" t="s">
        <v>1611</v>
      </c>
      <c r="I2291" s="71" t="s">
        <v>1215</v>
      </c>
      <c r="J2291" s="73">
        <v>20083</v>
      </c>
      <c r="K2291" s="73">
        <v>24429</v>
      </c>
      <c r="L2291" s="73">
        <v>46197</v>
      </c>
      <c r="M2291" s="73">
        <v>21409.210289999999</v>
      </c>
      <c r="N2291" s="73">
        <v>0</v>
      </c>
      <c r="O2291" s="73">
        <v>48422</v>
      </c>
      <c r="P2291" s="73">
        <v>5023</v>
      </c>
      <c r="Q2291" s="73">
        <v>20319.764554000001</v>
      </c>
      <c r="R2291" s="73">
        <v>4200</v>
      </c>
      <c r="S2291" s="73">
        <v>11670</v>
      </c>
      <c r="T2291" s="73">
        <v>19181</v>
      </c>
      <c r="U2291" s="73">
        <v>5984.4998619999997</v>
      </c>
      <c r="V2291" s="73">
        <v>3800</v>
      </c>
      <c r="W2291" s="73">
        <v>43112</v>
      </c>
      <c r="X2291" s="73">
        <v>15537</v>
      </c>
      <c r="Y2291" s="73">
        <v>8671.6001520000009</v>
      </c>
      <c r="Z2291" s="73">
        <v>699</v>
      </c>
      <c r="AA2291" s="73">
        <v>884685</v>
      </c>
      <c r="AB2291" s="73">
        <v>10641.99999</v>
      </c>
      <c r="AC2291" s="73">
        <v>9294.5244789999997</v>
      </c>
      <c r="AD2291" s="75">
        <f t="shared" si="105"/>
        <v>1103829979.620152</v>
      </c>
      <c r="AE2291" s="74">
        <f t="shared" si="106"/>
        <v>65378</v>
      </c>
      <c r="AF2291" s="75">
        <f t="shared" si="107"/>
        <v>16883.813815353056</v>
      </c>
    </row>
    <row r="2292" spans="1:32">
      <c r="A2292" s="69" t="s">
        <v>6962</v>
      </c>
      <c r="B2292" s="71" t="s">
        <v>6963</v>
      </c>
      <c r="C2292" s="71"/>
      <c r="D2292" s="72" t="s">
        <v>1219</v>
      </c>
      <c r="E2292" s="71" t="s">
        <v>4613</v>
      </c>
      <c r="F2292" s="71" t="s">
        <v>4614</v>
      </c>
      <c r="G2292" s="71"/>
      <c r="H2292" s="71" t="s">
        <v>1621</v>
      </c>
      <c r="I2292" s="71" t="s">
        <v>1215</v>
      </c>
      <c r="J2292" s="73">
        <v>2445</v>
      </c>
      <c r="K2292" s="73">
        <v>6160</v>
      </c>
      <c r="L2292" s="73">
        <v>206898</v>
      </c>
      <c r="M2292" s="73">
        <v>5324.7469330000004</v>
      </c>
      <c r="N2292" s="73">
        <v>0</v>
      </c>
      <c r="O2292" s="73">
        <v>207756</v>
      </c>
      <c r="P2292" s="73">
        <v>42998</v>
      </c>
      <c r="Q2292" s="73">
        <v>3699.9190050000002</v>
      </c>
      <c r="R2292" s="73">
        <v>0</v>
      </c>
      <c r="S2292" s="73">
        <v>0</v>
      </c>
      <c r="T2292" s="73">
        <v>0</v>
      </c>
      <c r="U2292" s="73">
        <v>0</v>
      </c>
      <c r="V2292" s="73">
        <v>4900</v>
      </c>
      <c r="W2292" s="73">
        <v>7635</v>
      </c>
      <c r="X2292" s="73">
        <v>82</v>
      </c>
      <c r="Y2292" s="73">
        <v>6282.4146309999996</v>
      </c>
      <c r="Z2292" s="73">
        <v>0</v>
      </c>
      <c r="AA2292" s="73">
        <v>42689</v>
      </c>
      <c r="AB2292" s="73">
        <v>3196</v>
      </c>
      <c r="AC2292" s="73">
        <v>5413.2399869999999</v>
      </c>
      <c r="AD2292" s="75">
        <f t="shared" si="105"/>
        <v>1101679490.9438341</v>
      </c>
      <c r="AE2292" s="74">
        <f t="shared" si="106"/>
        <v>206898</v>
      </c>
      <c r="AF2292" s="75">
        <f t="shared" si="107"/>
        <v>5324.7469330000004</v>
      </c>
    </row>
    <row r="2293" spans="1:32">
      <c r="A2293" s="69" t="s">
        <v>6964</v>
      </c>
      <c r="B2293" s="71" t="s">
        <v>4972</v>
      </c>
      <c r="C2293" s="71"/>
      <c r="D2293" s="72" t="s">
        <v>1219</v>
      </c>
      <c r="E2293" s="71" t="s">
        <v>3004</v>
      </c>
      <c r="F2293" s="71" t="s">
        <v>3005</v>
      </c>
      <c r="G2293" s="71"/>
      <c r="H2293" s="71" t="s">
        <v>1621</v>
      </c>
      <c r="I2293" s="71" t="s">
        <v>1215</v>
      </c>
      <c r="J2293" s="73">
        <v>10111</v>
      </c>
      <c r="K2293" s="73">
        <v>15888</v>
      </c>
      <c r="L2293" s="73">
        <v>79215</v>
      </c>
      <c r="M2293" s="73">
        <v>13903.183381000001</v>
      </c>
      <c r="N2293" s="73">
        <v>12070.969730000001</v>
      </c>
      <c r="O2293" s="73">
        <v>151380</v>
      </c>
      <c r="P2293" s="73">
        <v>3245</v>
      </c>
      <c r="Q2293" s="73">
        <v>14439.833570999999</v>
      </c>
      <c r="R2293" s="73">
        <v>0</v>
      </c>
      <c r="S2293" s="73">
        <v>0</v>
      </c>
      <c r="T2293" s="73">
        <v>0</v>
      </c>
      <c r="U2293" s="73">
        <v>0</v>
      </c>
      <c r="V2293" s="73">
        <v>0</v>
      </c>
      <c r="W2293" s="73">
        <v>0</v>
      </c>
      <c r="X2293" s="73">
        <v>0</v>
      </c>
      <c r="Y2293" s="73">
        <v>0</v>
      </c>
      <c r="Z2293" s="73">
        <v>6944</v>
      </c>
      <c r="AA2293" s="73">
        <v>26320</v>
      </c>
      <c r="AB2293" s="73">
        <v>1942</v>
      </c>
      <c r="AC2293" s="73">
        <v>14152.682282</v>
      </c>
      <c r="AD2293" s="75">
        <f t="shared" si="105"/>
        <v>1101340671.5259151</v>
      </c>
      <c r="AE2293" s="74">
        <f t="shared" si="106"/>
        <v>79215</v>
      </c>
      <c r="AF2293" s="75">
        <f t="shared" si="107"/>
        <v>13903.183381000003</v>
      </c>
    </row>
    <row r="2294" spans="1:32">
      <c r="A2294" s="69" t="s">
        <v>6965</v>
      </c>
      <c r="B2294" s="71" t="s">
        <v>6966</v>
      </c>
      <c r="C2294" s="71"/>
      <c r="D2294" s="72" t="s">
        <v>1219</v>
      </c>
      <c r="E2294" s="71" t="s">
        <v>3089</v>
      </c>
      <c r="F2294" s="71" t="s">
        <v>3090</v>
      </c>
      <c r="G2294" s="71"/>
      <c r="H2294" s="71" t="s">
        <v>2128</v>
      </c>
      <c r="I2294" s="71" t="s">
        <v>1215</v>
      </c>
      <c r="J2294" s="73">
        <v>0</v>
      </c>
      <c r="K2294" s="73">
        <v>2917</v>
      </c>
      <c r="L2294" s="73">
        <v>532368</v>
      </c>
      <c r="M2294" s="73">
        <v>2068.335298</v>
      </c>
      <c r="N2294" s="73">
        <v>0</v>
      </c>
      <c r="O2294" s="73">
        <v>797400</v>
      </c>
      <c r="P2294" s="73">
        <v>59667</v>
      </c>
      <c r="Q2294" s="73">
        <v>2423.7466589999999</v>
      </c>
      <c r="R2294" s="73">
        <v>0</v>
      </c>
      <c r="S2294" s="73">
        <v>0</v>
      </c>
      <c r="T2294" s="73">
        <v>0</v>
      </c>
      <c r="U2294" s="73">
        <v>0</v>
      </c>
      <c r="V2294" s="73">
        <v>12</v>
      </c>
      <c r="W2294" s="73">
        <v>3708</v>
      </c>
      <c r="X2294" s="73">
        <v>14629</v>
      </c>
      <c r="Y2294" s="73">
        <v>42.660874</v>
      </c>
      <c r="Z2294" s="73">
        <v>12</v>
      </c>
      <c r="AA2294" s="73">
        <v>2750</v>
      </c>
      <c r="AB2294" s="73">
        <v>38190</v>
      </c>
      <c r="AC2294" s="73">
        <v>1543.9084029999999</v>
      </c>
      <c r="AD2294" s="75">
        <f t="shared" si="105"/>
        <v>1101115525.9256639</v>
      </c>
      <c r="AE2294" s="74">
        <f t="shared" si="106"/>
        <v>532368</v>
      </c>
      <c r="AF2294" s="75">
        <f t="shared" si="107"/>
        <v>2068.335298</v>
      </c>
    </row>
    <row r="2295" spans="1:32">
      <c r="A2295" s="69" t="s">
        <v>6967</v>
      </c>
      <c r="B2295" s="71" t="s">
        <v>6968</v>
      </c>
      <c r="C2295" s="71"/>
      <c r="D2295" s="72" t="s">
        <v>1215</v>
      </c>
      <c r="E2295" s="71" t="s">
        <v>4061</v>
      </c>
      <c r="F2295" s="71" t="s">
        <v>4062</v>
      </c>
      <c r="G2295" s="71"/>
      <c r="H2295" s="71" t="s">
        <v>1237</v>
      </c>
      <c r="I2295" s="71" t="s">
        <v>1215</v>
      </c>
      <c r="J2295" s="73">
        <v>57246</v>
      </c>
      <c r="K2295" s="73">
        <v>74272</v>
      </c>
      <c r="L2295" s="73">
        <v>9348</v>
      </c>
      <c r="M2295" s="73">
        <v>64959.604401999997</v>
      </c>
      <c r="N2295" s="73">
        <v>1394</v>
      </c>
      <c r="O2295" s="73">
        <v>154642</v>
      </c>
      <c r="P2295" s="73">
        <v>5903</v>
      </c>
      <c r="Q2295" s="73">
        <v>36244.387838000002</v>
      </c>
      <c r="R2295" s="73">
        <v>57246</v>
      </c>
      <c r="S2295" s="73">
        <v>57246</v>
      </c>
      <c r="T2295" s="73">
        <v>8623</v>
      </c>
      <c r="U2295" s="73">
        <v>57246</v>
      </c>
      <c r="V2295" s="73">
        <v>4234</v>
      </c>
      <c r="W2295" s="73">
        <v>84560</v>
      </c>
      <c r="X2295" s="73">
        <v>50414.56465</v>
      </c>
      <c r="Y2295" s="73">
        <v>10501.187403</v>
      </c>
      <c r="Z2295" s="73">
        <v>25</v>
      </c>
      <c r="AA2295" s="73">
        <v>69840</v>
      </c>
      <c r="AB2295" s="73">
        <v>113426</v>
      </c>
      <c r="AC2295" s="73">
        <v>5946.4257900000002</v>
      </c>
      <c r="AD2295" s="75">
        <f t="shared" si="105"/>
        <v>1100874639.9498959</v>
      </c>
      <c r="AE2295" s="74">
        <f t="shared" si="106"/>
        <v>17971</v>
      </c>
      <c r="AF2295" s="75">
        <f t="shared" si="107"/>
        <v>61258.396302370253</v>
      </c>
    </row>
    <row r="2296" spans="1:32">
      <c r="A2296" s="69" t="s">
        <v>6969</v>
      </c>
      <c r="B2296" s="71" t="s">
        <v>6970</v>
      </c>
      <c r="C2296" s="71"/>
      <c r="D2296" s="72" t="s">
        <v>1219</v>
      </c>
      <c r="E2296" s="71" t="s">
        <v>5848</v>
      </c>
      <c r="F2296" s="71" t="s">
        <v>5849</v>
      </c>
      <c r="G2296" s="71"/>
      <c r="H2296" s="71" t="s">
        <v>1237</v>
      </c>
      <c r="I2296" s="71" t="s">
        <v>1215</v>
      </c>
      <c r="J2296" s="73">
        <v>26798</v>
      </c>
      <c r="K2296" s="73">
        <v>49706</v>
      </c>
      <c r="L2296" s="73">
        <v>24936</v>
      </c>
      <c r="M2296" s="73">
        <v>43224.380770999996</v>
      </c>
      <c r="N2296" s="73">
        <v>12103</v>
      </c>
      <c r="O2296" s="73">
        <v>69235</v>
      </c>
      <c r="P2296" s="73">
        <v>2805</v>
      </c>
      <c r="Q2296" s="73">
        <v>45065.173671999997</v>
      </c>
      <c r="R2296" s="73">
        <v>1994</v>
      </c>
      <c r="S2296" s="73">
        <v>35504</v>
      </c>
      <c r="T2296" s="73">
        <v>824</v>
      </c>
      <c r="U2296" s="73">
        <v>27769.161401000001</v>
      </c>
      <c r="V2296" s="73">
        <v>4899</v>
      </c>
      <c r="W2296" s="73">
        <v>58216</v>
      </c>
      <c r="X2296" s="73">
        <v>476</v>
      </c>
      <c r="Y2296" s="73">
        <v>38972.864598</v>
      </c>
      <c r="Z2296" s="73">
        <v>48</v>
      </c>
      <c r="AA2296" s="73">
        <v>2710860</v>
      </c>
      <c r="AB2296" s="73">
        <v>4254.6666599999999</v>
      </c>
      <c r="AC2296" s="73">
        <v>19776.788559000001</v>
      </c>
      <c r="AD2296" s="75">
        <f t="shared" si="105"/>
        <v>1100724947.90008</v>
      </c>
      <c r="AE2296" s="74">
        <f t="shared" si="106"/>
        <v>25760</v>
      </c>
      <c r="AF2296" s="75">
        <f t="shared" si="107"/>
        <v>42730.00574146273</v>
      </c>
    </row>
    <row r="2297" spans="1:32">
      <c r="A2297" s="69" t="s">
        <v>6971</v>
      </c>
      <c r="B2297" s="71" t="s">
        <v>6972</v>
      </c>
      <c r="C2297" s="71"/>
      <c r="D2297" s="72" t="s">
        <v>1219</v>
      </c>
      <c r="E2297" s="71" t="s">
        <v>6925</v>
      </c>
      <c r="F2297" s="71" t="s">
        <v>6926</v>
      </c>
      <c r="G2297" s="71"/>
      <c r="H2297" s="71" t="s">
        <v>1237</v>
      </c>
      <c r="I2297" s="71" t="s">
        <v>1215</v>
      </c>
      <c r="J2297" s="73">
        <v>13286</v>
      </c>
      <c r="K2297" s="73">
        <v>24133</v>
      </c>
      <c r="L2297" s="73">
        <v>57930</v>
      </c>
      <c r="M2297" s="73">
        <v>18974.161915000001</v>
      </c>
      <c r="N2297" s="73">
        <v>7241</v>
      </c>
      <c r="O2297" s="73">
        <v>30650</v>
      </c>
      <c r="P2297" s="73">
        <v>5957</v>
      </c>
      <c r="Q2297" s="73">
        <v>22860.217134999999</v>
      </c>
      <c r="R2297" s="73">
        <v>0</v>
      </c>
      <c r="S2297" s="73">
        <v>0</v>
      </c>
      <c r="T2297" s="73">
        <v>0</v>
      </c>
      <c r="U2297" s="73">
        <v>0</v>
      </c>
      <c r="V2297" s="73">
        <v>118</v>
      </c>
      <c r="W2297" s="73">
        <v>45000</v>
      </c>
      <c r="X2297" s="73">
        <v>448</v>
      </c>
      <c r="Y2297" s="73">
        <v>2931.3883919999998</v>
      </c>
      <c r="Z2297" s="73">
        <v>118</v>
      </c>
      <c r="AA2297" s="73">
        <v>23788</v>
      </c>
      <c r="AB2297" s="73">
        <v>17446</v>
      </c>
      <c r="AC2297" s="73">
        <v>17770.124950000001</v>
      </c>
      <c r="AD2297" s="75">
        <f t="shared" si="105"/>
        <v>1099173199.73595</v>
      </c>
      <c r="AE2297" s="74">
        <f t="shared" si="106"/>
        <v>57930</v>
      </c>
      <c r="AF2297" s="75">
        <f t="shared" si="107"/>
        <v>18974.161915000001</v>
      </c>
    </row>
    <row r="2298" spans="1:32">
      <c r="A2298" s="69" t="s">
        <v>6973</v>
      </c>
      <c r="B2298" s="71" t="s">
        <v>6974</v>
      </c>
      <c r="C2298" s="71"/>
      <c r="D2298" s="72" t="s">
        <v>1219</v>
      </c>
      <c r="E2298" s="71" t="s">
        <v>5292</v>
      </c>
      <c r="F2298" s="71" t="s">
        <v>5293</v>
      </c>
      <c r="G2298" s="71"/>
      <c r="H2298" s="71" t="s">
        <v>1237</v>
      </c>
      <c r="I2298" s="71" t="s">
        <v>1219</v>
      </c>
      <c r="J2298" s="73">
        <v>28000</v>
      </c>
      <c r="K2298" s="73">
        <v>35300</v>
      </c>
      <c r="L2298" s="73">
        <v>34586</v>
      </c>
      <c r="M2298" s="73">
        <v>31765.963101000001</v>
      </c>
      <c r="N2298" s="73">
        <v>7870</v>
      </c>
      <c r="O2298" s="73">
        <v>40000</v>
      </c>
      <c r="P2298" s="73">
        <v>2754</v>
      </c>
      <c r="Q2298" s="73">
        <v>34351.144874999998</v>
      </c>
      <c r="R2298" s="73">
        <v>0</v>
      </c>
      <c r="S2298" s="73">
        <v>0</v>
      </c>
      <c r="T2298" s="73">
        <v>0</v>
      </c>
      <c r="U2298" s="73">
        <v>0</v>
      </c>
      <c r="V2298" s="73">
        <v>1837</v>
      </c>
      <c r="W2298" s="73">
        <v>38640</v>
      </c>
      <c r="X2298" s="73">
        <v>868.5</v>
      </c>
      <c r="Y2298" s="73">
        <v>3437.1410470000001</v>
      </c>
      <c r="Z2298" s="73">
        <v>144</v>
      </c>
      <c r="AA2298" s="73">
        <v>33600</v>
      </c>
      <c r="AB2298" s="73">
        <v>44004</v>
      </c>
      <c r="AC2298" s="73">
        <v>3596.5622210000001</v>
      </c>
      <c r="AD2298" s="75">
        <f t="shared" si="105"/>
        <v>1098657599.8111861</v>
      </c>
      <c r="AE2298" s="74">
        <f t="shared" si="106"/>
        <v>34586</v>
      </c>
      <c r="AF2298" s="75">
        <f t="shared" si="107"/>
        <v>31765.963101000001</v>
      </c>
    </row>
    <row r="2299" spans="1:32">
      <c r="A2299" s="69" t="s">
        <v>6975</v>
      </c>
      <c r="B2299" s="71" t="s">
        <v>6976</v>
      </c>
      <c r="C2299" s="71"/>
      <c r="D2299" s="72" t="s">
        <v>1215</v>
      </c>
      <c r="E2299" s="71" t="s">
        <v>6977</v>
      </c>
      <c r="F2299" s="71" t="s">
        <v>6978</v>
      </c>
      <c r="G2299" s="71"/>
      <c r="H2299" s="71" t="s">
        <v>1707</v>
      </c>
      <c r="I2299" s="71" t="s">
        <v>1215</v>
      </c>
      <c r="J2299" s="73">
        <v>0</v>
      </c>
      <c r="K2299" s="73">
        <v>0</v>
      </c>
      <c r="L2299" s="73">
        <v>0</v>
      </c>
      <c r="M2299" s="73">
        <v>0</v>
      </c>
      <c r="N2299" s="73">
        <v>605000</v>
      </c>
      <c r="O2299" s="73">
        <v>677600</v>
      </c>
      <c r="P2299" s="73">
        <v>42</v>
      </c>
      <c r="Q2299" s="73">
        <v>622285.71428499999</v>
      </c>
      <c r="R2299" s="73">
        <v>520000</v>
      </c>
      <c r="S2299" s="73">
        <v>605000</v>
      </c>
      <c r="T2299" s="73">
        <v>1872</v>
      </c>
      <c r="U2299" s="73">
        <v>586625.10683599999</v>
      </c>
      <c r="V2299" s="73">
        <v>525400</v>
      </c>
      <c r="W2299" s="73">
        <v>704825</v>
      </c>
      <c r="X2299" s="73">
        <v>893</v>
      </c>
      <c r="Y2299" s="73">
        <v>602150.29338799999</v>
      </c>
      <c r="Z2299" s="73">
        <v>313463</v>
      </c>
      <c r="AA2299" s="73">
        <v>7632792</v>
      </c>
      <c r="AB2299" s="73">
        <v>2475</v>
      </c>
      <c r="AC2299" s="73">
        <v>635035.51636100002</v>
      </c>
      <c r="AD2299" s="75">
        <f t="shared" si="105"/>
        <v>1098162199.9969919</v>
      </c>
      <c r="AE2299" s="74">
        <f t="shared" si="106"/>
        <v>1872</v>
      </c>
      <c r="AF2299" s="75">
        <f t="shared" si="107"/>
        <v>586625.10683599988</v>
      </c>
    </row>
    <row r="2300" spans="1:32">
      <c r="A2300" s="69" t="s">
        <v>6979</v>
      </c>
      <c r="B2300" s="71" t="s">
        <v>6980</v>
      </c>
      <c r="C2300" s="71"/>
      <c r="D2300" s="72" t="s">
        <v>1215</v>
      </c>
      <c r="E2300" s="71" t="s">
        <v>6981</v>
      </c>
      <c r="F2300" s="71" t="s">
        <v>6982</v>
      </c>
      <c r="G2300" s="71"/>
      <c r="H2300" s="71" t="s">
        <v>1237</v>
      </c>
      <c r="I2300" s="71" t="s">
        <v>1219</v>
      </c>
      <c r="J2300" s="73">
        <v>230</v>
      </c>
      <c r="K2300" s="73">
        <v>11743</v>
      </c>
      <c r="L2300" s="73">
        <v>78835.266669999997</v>
      </c>
      <c r="M2300" s="73">
        <v>7409.3116730000002</v>
      </c>
      <c r="N2300" s="73">
        <v>0</v>
      </c>
      <c r="O2300" s="73">
        <v>240408</v>
      </c>
      <c r="P2300" s="73">
        <v>277175.71467000002</v>
      </c>
      <c r="Q2300" s="73">
        <v>463.31646999999998</v>
      </c>
      <c r="R2300" s="73">
        <v>107</v>
      </c>
      <c r="S2300" s="73">
        <v>5340</v>
      </c>
      <c r="T2300" s="73">
        <v>205958</v>
      </c>
      <c r="U2300" s="73">
        <v>2483.275764</v>
      </c>
      <c r="V2300" s="73">
        <v>6</v>
      </c>
      <c r="W2300" s="73">
        <v>22950</v>
      </c>
      <c r="X2300" s="73">
        <v>1515675.4414900001</v>
      </c>
      <c r="Y2300" s="73">
        <v>219.22858400000001</v>
      </c>
      <c r="Z2300" s="73">
        <v>0</v>
      </c>
      <c r="AA2300" s="73">
        <v>3698235</v>
      </c>
      <c r="AB2300" s="73">
        <v>2290378.2229599999</v>
      </c>
      <c r="AC2300" s="73">
        <v>167.16649100000001</v>
      </c>
      <c r="AD2300" s="75">
        <f t="shared" si="105"/>
        <v>1095565571.3840108</v>
      </c>
      <c r="AE2300" s="74">
        <f t="shared" si="106"/>
        <v>284793.26666999998</v>
      </c>
      <c r="AF2300" s="75">
        <f t="shared" si="107"/>
        <v>3846.8801745003379</v>
      </c>
    </row>
    <row r="2301" spans="1:32">
      <c r="A2301" s="69" t="s">
        <v>6983</v>
      </c>
      <c r="B2301" s="71" t="s">
        <v>6984</v>
      </c>
      <c r="C2301" s="71"/>
      <c r="D2301" s="72" t="s">
        <v>1219</v>
      </c>
      <c r="E2301" s="71" t="s">
        <v>3802</v>
      </c>
      <c r="F2301" s="71" t="s">
        <v>3803</v>
      </c>
      <c r="G2301" s="71"/>
      <c r="H2301" s="71" t="s">
        <v>1237</v>
      </c>
      <c r="I2301" s="71" t="s">
        <v>1215</v>
      </c>
      <c r="J2301" s="73">
        <v>72480</v>
      </c>
      <c r="K2301" s="73">
        <v>214140</v>
      </c>
      <c r="L2301" s="73">
        <v>8884.2000000000007</v>
      </c>
      <c r="M2301" s="73">
        <v>116421.82154200001</v>
      </c>
      <c r="N2301" s="73">
        <v>3578</v>
      </c>
      <c r="O2301" s="73">
        <v>154395</v>
      </c>
      <c r="P2301" s="73">
        <v>533</v>
      </c>
      <c r="Q2301" s="73">
        <v>91827.532831999997</v>
      </c>
      <c r="R2301" s="73">
        <v>48000</v>
      </c>
      <c r="S2301" s="73">
        <v>108120</v>
      </c>
      <c r="T2301" s="73">
        <v>919</v>
      </c>
      <c r="U2301" s="73">
        <v>66261.873770999999</v>
      </c>
      <c r="V2301" s="73">
        <v>1657</v>
      </c>
      <c r="W2301" s="73">
        <v>124560</v>
      </c>
      <c r="X2301" s="73">
        <v>8660.33</v>
      </c>
      <c r="Y2301" s="73">
        <v>3775.6915690000001</v>
      </c>
      <c r="Z2301" s="73">
        <v>1633</v>
      </c>
      <c r="AA2301" s="73">
        <v>129600</v>
      </c>
      <c r="AB2301" s="73">
        <v>7832</v>
      </c>
      <c r="AC2301" s="73">
        <v>18315.559701999999</v>
      </c>
      <c r="AD2301" s="75">
        <f t="shared" si="105"/>
        <v>1095209408.9389856</v>
      </c>
      <c r="AE2301" s="74">
        <f t="shared" si="106"/>
        <v>9803.2000000000007</v>
      </c>
      <c r="AF2301" s="75">
        <f t="shared" si="107"/>
        <v>111719.58227303182</v>
      </c>
    </row>
    <row r="2302" spans="1:32">
      <c r="A2302" s="69" t="s">
        <v>6985</v>
      </c>
      <c r="B2302" s="71" t="s">
        <v>6063</v>
      </c>
      <c r="C2302" s="71"/>
      <c r="D2302" s="72" t="s">
        <v>1215</v>
      </c>
      <c r="E2302" s="71" t="s">
        <v>6064</v>
      </c>
      <c r="F2302" s="71" t="s">
        <v>2102</v>
      </c>
      <c r="G2302" s="71"/>
      <c r="H2302" s="71" t="s">
        <v>1537</v>
      </c>
      <c r="I2302" s="71" t="s">
        <v>1215</v>
      </c>
      <c r="J2302" s="73">
        <v>302656</v>
      </c>
      <c r="K2302" s="73">
        <v>580926</v>
      </c>
      <c r="L2302" s="73">
        <v>1928</v>
      </c>
      <c r="M2302" s="73">
        <v>352430.69864800002</v>
      </c>
      <c r="N2302" s="73">
        <v>423451</v>
      </c>
      <c r="O2302" s="73">
        <v>698139</v>
      </c>
      <c r="P2302" s="73">
        <v>215</v>
      </c>
      <c r="Q2302" s="73">
        <v>559498.96743800002</v>
      </c>
      <c r="R2302" s="73">
        <v>415081</v>
      </c>
      <c r="S2302" s="73">
        <v>628000</v>
      </c>
      <c r="T2302" s="73">
        <v>818</v>
      </c>
      <c r="U2302" s="73">
        <v>508060.50732999999</v>
      </c>
      <c r="V2302" s="73">
        <v>476970</v>
      </c>
      <c r="W2302" s="73">
        <v>2898900</v>
      </c>
      <c r="X2302" s="73">
        <v>29</v>
      </c>
      <c r="Y2302" s="73">
        <v>802190.51724099996</v>
      </c>
      <c r="Z2302" s="73">
        <v>382155</v>
      </c>
      <c r="AA2302" s="73">
        <v>4505930</v>
      </c>
      <c r="AB2302" s="73">
        <v>625</v>
      </c>
      <c r="AC2302" s="73">
        <v>607487.76444699999</v>
      </c>
      <c r="AD2302" s="75">
        <f t="shared" si="105"/>
        <v>1095079881.989284</v>
      </c>
      <c r="AE2302" s="74">
        <f t="shared" si="106"/>
        <v>2746</v>
      </c>
      <c r="AF2302" s="75">
        <f t="shared" si="107"/>
        <v>398790.92570622143</v>
      </c>
    </row>
    <row r="2303" spans="1:32">
      <c r="A2303" s="69" t="s">
        <v>6986</v>
      </c>
      <c r="B2303" s="71" t="s">
        <v>1980</v>
      </c>
      <c r="C2303" s="71"/>
      <c r="D2303" s="72" t="s">
        <v>1219</v>
      </c>
      <c r="E2303" s="71" t="s">
        <v>1981</v>
      </c>
      <c r="F2303" s="71" t="s">
        <v>1982</v>
      </c>
      <c r="G2303" s="71"/>
      <c r="H2303" s="71" t="s">
        <v>1237</v>
      </c>
      <c r="I2303" s="71" t="s">
        <v>1215</v>
      </c>
      <c r="J2303" s="73">
        <v>12388</v>
      </c>
      <c r="K2303" s="73">
        <v>19669</v>
      </c>
      <c r="L2303" s="73">
        <v>70520</v>
      </c>
      <c r="M2303" s="73">
        <v>15522.308192</v>
      </c>
      <c r="N2303" s="73">
        <v>16681.710940000001</v>
      </c>
      <c r="O2303" s="73">
        <v>28230</v>
      </c>
      <c r="P2303" s="73">
        <v>157</v>
      </c>
      <c r="Q2303" s="73">
        <v>19805.480124999998</v>
      </c>
      <c r="R2303" s="73">
        <v>17124</v>
      </c>
      <c r="S2303" s="73">
        <v>17124</v>
      </c>
      <c r="T2303" s="73">
        <v>9</v>
      </c>
      <c r="U2303" s="73">
        <v>17124</v>
      </c>
      <c r="V2303" s="73">
        <v>0</v>
      </c>
      <c r="W2303" s="73">
        <v>0</v>
      </c>
      <c r="X2303" s="73">
        <v>0</v>
      </c>
      <c r="Y2303" s="73">
        <v>0</v>
      </c>
      <c r="Z2303" s="73">
        <v>0</v>
      </c>
      <c r="AA2303" s="73">
        <v>0</v>
      </c>
      <c r="AB2303" s="73">
        <v>0</v>
      </c>
      <c r="AC2303" s="73">
        <v>0</v>
      </c>
      <c r="AD2303" s="75">
        <f t="shared" si="105"/>
        <v>1094787289.6998401</v>
      </c>
      <c r="AE2303" s="74">
        <f t="shared" si="106"/>
        <v>70529</v>
      </c>
      <c r="AF2303" s="75">
        <f t="shared" si="107"/>
        <v>15522.512579220464</v>
      </c>
    </row>
    <row r="2304" spans="1:32">
      <c r="A2304" s="69" t="s">
        <v>6987</v>
      </c>
      <c r="B2304" s="71" t="s">
        <v>6988</v>
      </c>
      <c r="C2304" s="71"/>
      <c r="D2304" s="72" t="s">
        <v>1215</v>
      </c>
      <c r="E2304" s="71" t="s">
        <v>4639</v>
      </c>
      <c r="F2304" s="71" t="s">
        <v>4640</v>
      </c>
      <c r="G2304" s="71"/>
      <c r="H2304" s="71" t="s">
        <v>1237</v>
      </c>
      <c r="I2304" s="71" t="s">
        <v>1215</v>
      </c>
      <c r="J2304" s="73">
        <v>0</v>
      </c>
      <c r="K2304" s="73">
        <v>0</v>
      </c>
      <c r="L2304" s="73">
        <v>0</v>
      </c>
      <c r="M2304" s="73">
        <v>0</v>
      </c>
      <c r="N2304" s="73">
        <v>0</v>
      </c>
      <c r="O2304" s="73">
        <v>0</v>
      </c>
      <c r="P2304" s="73">
        <v>0</v>
      </c>
      <c r="Q2304" s="73">
        <v>0</v>
      </c>
      <c r="R2304" s="73">
        <v>7946400</v>
      </c>
      <c r="S2304" s="73">
        <v>8484336</v>
      </c>
      <c r="T2304" s="73">
        <v>131</v>
      </c>
      <c r="U2304" s="73">
        <v>8349877.0076310001</v>
      </c>
      <c r="V2304" s="73">
        <v>105952</v>
      </c>
      <c r="W2304" s="73">
        <v>9427068</v>
      </c>
      <c r="X2304" s="73">
        <v>1490.99856</v>
      </c>
      <c r="Y2304" s="73">
        <v>234006.74280099999</v>
      </c>
      <c r="Z2304" s="73">
        <v>102475</v>
      </c>
      <c r="AA2304" s="73">
        <v>8899968</v>
      </c>
      <c r="AB2304" s="73">
        <v>3579</v>
      </c>
      <c r="AC2304" s="73">
        <v>127138.85834000001</v>
      </c>
      <c r="AD2304" s="75">
        <f t="shared" si="105"/>
        <v>1093833887.999661</v>
      </c>
      <c r="AE2304" s="74">
        <f t="shared" si="106"/>
        <v>131</v>
      </c>
      <c r="AF2304" s="75">
        <f t="shared" si="107"/>
        <v>8349877.0076310001</v>
      </c>
    </row>
    <row r="2305" spans="1:32">
      <c r="A2305" s="69" t="s">
        <v>6989</v>
      </c>
      <c r="B2305" s="71" t="s">
        <v>6990</v>
      </c>
      <c r="C2305" s="71"/>
      <c r="D2305" s="72" t="s">
        <v>1219</v>
      </c>
      <c r="E2305" s="71" t="s">
        <v>1323</v>
      </c>
      <c r="F2305" s="71" t="s">
        <v>1324</v>
      </c>
      <c r="G2305" s="71"/>
      <c r="H2305" s="71" t="s">
        <v>1237</v>
      </c>
      <c r="I2305" s="71" t="s">
        <v>1215</v>
      </c>
      <c r="J2305" s="73">
        <v>4200000</v>
      </c>
      <c r="K2305" s="73">
        <v>4530000</v>
      </c>
      <c r="L2305" s="73">
        <v>5</v>
      </c>
      <c r="M2305" s="73">
        <v>4398000</v>
      </c>
      <c r="N2305" s="73">
        <v>4196000</v>
      </c>
      <c r="O2305" s="73">
        <v>4680000</v>
      </c>
      <c r="P2305" s="73">
        <v>14</v>
      </c>
      <c r="Q2305" s="73">
        <v>4490000</v>
      </c>
      <c r="R2305" s="73">
        <v>3480000</v>
      </c>
      <c r="S2305" s="73">
        <v>5946840</v>
      </c>
      <c r="T2305" s="73">
        <v>272</v>
      </c>
      <c r="U2305" s="73">
        <v>3938659.6838199999</v>
      </c>
      <c r="V2305" s="73">
        <v>129617</v>
      </c>
      <c r="W2305" s="73">
        <v>5393367</v>
      </c>
      <c r="X2305" s="73">
        <v>636</v>
      </c>
      <c r="Y2305" s="73">
        <v>230744.844339</v>
      </c>
      <c r="Z2305" s="73">
        <v>116000</v>
      </c>
      <c r="AA2305" s="73">
        <v>11579581</v>
      </c>
      <c r="AB2305" s="73">
        <v>2695</v>
      </c>
      <c r="AC2305" s="73">
        <v>224692.51910800001</v>
      </c>
      <c r="AD2305" s="75">
        <f t="shared" si="105"/>
        <v>1093305433.9990401</v>
      </c>
      <c r="AE2305" s="74">
        <f t="shared" si="106"/>
        <v>277</v>
      </c>
      <c r="AF2305" s="75">
        <f t="shared" si="107"/>
        <v>3946951.0252672927</v>
      </c>
    </row>
    <row r="2306" spans="1:32">
      <c r="A2306" s="69" t="s">
        <v>6991</v>
      </c>
      <c r="B2306" s="71" t="s">
        <v>6992</v>
      </c>
      <c r="C2306" s="71"/>
      <c r="D2306" s="72" t="s">
        <v>1219</v>
      </c>
      <c r="E2306" s="71" t="s">
        <v>5661</v>
      </c>
      <c r="F2306" s="71" t="s">
        <v>5662</v>
      </c>
      <c r="G2306" s="71"/>
      <c r="H2306" s="71" t="s">
        <v>1237</v>
      </c>
      <c r="I2306" s="71" t="s">
        <v>1215</v>
      </c>
      <c r="J2306" s="73">
        <v>2709</v>
      </c>
      <c r="K2306" s="73">
        <v>35603</v>
      </c>
      <c r="L2306" s="73">
        <v>116698</v>
      </c>
      <c r="M2306" s="73">
        <v>5945.0512630000003</v>
      </c>
      <c r="N2306" s="73">
        <v>698</v>
      </c>
      <c r="O2306" s="73">
        <v>229248</v>
      </c>
      <c r="P2306" s="73">
        <v>37833</v>
      </c>
      <c r="Q2306" s="73">
        <v>5141.2542869999997</v>
      </c>
      <c r="R2306" s="73">
        <v>1600</v>
      </c>
      <c r="S2306" s="73">
        <v>3387</v>
      </c>
      <c r="T2306" s="73">
        <v>192559</v>
      </c>
      <c r="U2306" s="73">
        <v>2062.2275399999999</v>
      </c>
      <c r="V2306" s="73">
        <v>64</v>
      </c>
      <c r="W2306" s="73">
        <v>82800</v>
      </c>
      <c r="X2306" s="73">
        <v>85925</v>
      </c>
      <c r="Y2306" s="73">
        <v>2422.4739</v>
      </c>
      <c r="Z2306" s="73">
        <v>0</v>
      </c>
      <c r="AA2306" s="73">
        <v>1100520</v>
      </c>
      <c r="AB2306" s="73">
        <v>672998.63999000005</v>
      </c>
      <c r="AC2306" s="73">
        <v>299.83300300000002</v>
      </c>
      <c r="AD2306" s="75">
        <f t="shared" ref="AD2306:AD2369" si="108">(L2306*M2306)+(T2306*U2306)</f>
        <v>1090876065.164434</v>
      </c>
      <c r="AE2306" s="74">
        <f t="shared" ref="AE2306:AE2369" si="109">L2306+T2306</f>
        <v>309257</v>
      </c>
      <c r="AF2306" s="75">
        <f t="shared" ref="AF2306:AF2369" si="110">AD2306/AE2306</f>
        <v>3527.4094528642327</v>
      </c>
    </row>
    <row r="2307" spans="1:32">
      <c r="A2307" s="69" t="s">
        <v>6993</v>
      </c>
      <c r="B2307" s="71" t="s">
        <v>6994</v>
      </c>
      <c r="C2307" s="71"/>
      <c r="D2307" s="72" t="s">
        <v>1219</v>
      </c>
      <c r="E2307" s="71" t="s">
        <v>6995</v>
      </c>
      <c r="F2307" s="71" t="s">
        <v>2932</v>
      </c>
      <c r="G2307" s="71"/>
      <c r="H2307" s="71" t="s">
        <v>1621</v>
      </c>
      <c r="I2307" s="71" t="s">
        <v>1215</v>
      </c>
      <c r="J2307" s="73">
        <v>1249</v>
      </c>
      <c r="K2307" s="73">
        <v>7700</v>
      </c>
      <c r="L2307" s="73">
        <v>139182</v>
      </c>
      <c r="M2307" s="73">
        <v>6279.1394879999998</v>
      </c>
      <c r="N2307" s="73">
        <v>0</v>
      </c>
      <c r="O2307" s="73">
        <v>175488</v>
      </c>
      <c r="P2307" s="73">
        <v>23375</v>
      </c>
      <c r="Q2307" s="73">
        <v>6393.2131980000004</v>
      </c>
      <c r="R2307" s="73">
        <v>1349</v>
      </c>
      <c r="S2307" s="73">
        <v>2954</v>
      </c>
      <c r="T2307" s="73">
        <v>135813</v>
      </c>
      <c r="U2307" s="73">
        <v>1596.8669150000001</v>
      </c>
      <c r="V2307" s="73">
        <v>102</v>
      </c>
      <c r="W2307" s="73">
        <v>19755</v>
      </c>
      <c r="X2307" s="73">
        <v>56988</v>
      </c>
      <c r="Y2307" s="73">
        <v>2410.375106</v>
      </c>
      <c r="Z2307" s="73">
        <v>3</v>
      </c>
      <c r="AA2307" s="73">
        <v>90640</v>
      </c>
      <c r="AB2307" s="73">
        <v>94616.29</v>
      </c>
      <c r="AC2307" s="73">
        <v>2105.5731940000001</v>
      </c>
      <c r="AD2307" s="75">
        <f t="shared" si="108"/>
        <v>1090818478.545711</v>
      </c>
      <c r="AE2307" s="74">
        <f t="shared" si="109"/>
        <v>274995</v>
      </c>
      <c r="AF2307" s="75">
        <f t="shared" si="110"/>
        <v>3966.6847707984184</v>
      </c>
    </row>
    <row r="2308" spans="1:32">
      <c r="A2308" s="69" t="s">
        <v>6996</v>
      </c>
      <c r="B2308" s="71" t="s">
        <v>6997</v>
      </c>
      <c r="C2308" s="71"/>
      <c r="D2308" s="72" t="s">
        <v>1219</v>
      </c>
      <c r="E2308" s="71" t="s">
        <v>2519</v>
      </c>
      <c r="F2308" s="71" t="s">
        <v>2520</v>
      </c>
      <c r="G2308" s="71"/>
      <c r="H2308" s="71" t="s">
        <v>1237</v>
      </c>
      <c r="I2308" s="71" t="s">
        <v>1215</v>
      </c>
      <c r="J2308" s="73">
        <v>8069</v>
      </c>
      <c r="K2308" s="73">
        <v>8750</v>
      </c>
      <c r="L2308" s="73">
        <v>126043</v>
      </c>
      <c r="M2308" s="73">
        <v>8646.0486710000005</v>
      </c>
      <c r="N2308" s="73">
        <v>0</v>
      </c>
      <c r="O2308" s="73">
        <v>0</v>
      </c>
      <c r="P2308" s="73">
        <v>0</v>
      </c>
      <c r="Q2308" s="73">
        <v>0</v>
      </c>
      <c r="R2308" s="73">
        <v>0</v>
      </c>
      <c r="S2308" s="73">
        <v>0</v>
      </c>
      <c r="T2308" s="73">
        <v>0</v>
      </c>
      <c r="U2308" s="73">
        <v>0</v>
      </c>
      <c r="V2308" s="73">
        <v>0</v>
      </c>
      <c r="W2308" s="73">
        <v>0</v>
      </c>
      <c r="X2308" s="73">
        <v>0</v>
      </c>
      <c r="Y2308" s="73">
        <v>0</v>
      </c>
      <c r="Z2308" s="73">
        <v>0</v>
      </c>
      <c r="AA2308" s="73">
        <v>0</v>
      </c>
      <c r="AB2308" s="73">
        <v>0</v>
      </c>
      <c r="AC2308" s="73">
        <v>0</v>
      </c>
      <c r="AD2308" s="75">
        <f t="shared" si="108"/>
        <v>1089773912.6388531</v>
      </c>
      <c r="AE2308" s="74">
        <f t="shared" si="109"/>
        <v>126043</v>
      </c>
      <c r="AF2308" s="75">
        <f t="shared" si="110"/>
        <v>8646.0486710000005</v>
      </c>
    </row>
    <row r="2309" spans="1:32">
      <c r="A2309" s="69" t="s">
        <v>6998</v>
      </c>
      <c r="B2309" s="71" t="s">
        <v>6999</v>
      </c>
      <c r="C2309" s="71"/>
      <c r="D2309" s="72" t="s">
        <v>1215</v>
      </c>
      <c r="E2309" s="71" t="s">
        <v>7000</v>
      </c>
      <c r="F2309" s="71" t="s">
        <v>7001</v>
      </c>
      <c r="G2309" s="71"/>
      <c r="H2309" s="71" t="s">
        <v>1237</v>
      </c>
      <c r="I2309" s="71" t="s">
        <v>1215</v>
      </c>
      <c r="J2309" s="73">
        <v>11000</v>
      </c>
      <c r="K2309" s="73">
        <v>1090000</v>
      </c>
      <c r="L2309" s="73">
        <v>1099</v>
      </c>
      <c r="M2309" s="73">
        <v>991164.69517600001</v>
      </c>
      <c r="N2309" s="73">
        <v>14400</v>
      </c>
      <c r="O2309" s="73">
        <v>1572760</v>
      </c>
      <c r="P2309" s="73">
        <v>415.1</v>
      </c>
      <c r="Q2309" s="73">
        <v>346731.65020400001</v>
      </c>
      <c r="R2309" s="73">
        <v>0</v>
      </c>
      <c r="S2309" s="73">
        <v>0</v>
      </c>
      <c r="T2309" s="73">
        <v>0</v>
      </c>
      <c r="U2309" s="73">
        <v>0</v>
      </c>
      <c r="V2309" s="73">
        <v>6536</v>
      </c>
      <c r="W2309" s="73">
        <v>1549622</v>
      </c>
      <c r="X2309" s="73">
        <v>20604.88</v>
      </c>
      <c r="Y2309" s="73">
        <v>21213.832609000001</v>
      </c>
      <c r="Z2309" s="73">
        <v>550</v>
      </c>
      <c r="AA2309" s="73">
        <v>2505800</v>
      </c>
      <c r="AB2309" s="73">
        <v>72800.160000000003</v>
      </c>
      <c r="AC2309" s="73">
        <v>17095.265265000002</v>
      </c>
      <c r="AD2309" s="75">
        <f t="shared" si="108"/>
        <v>1089289999.9984241</v>
      </c>
      <c r="AE2309" s="74">
        <f t="shared" si="109"/>
        <v>1099</v>
      </c>
      <c r="AF2309" s="75">
        <f t="shared" si="110"/>
        <v>991164.69517600001</v>
      </c>
    </row>
    <row r="2310" spans="1:32">
      <c r="A2310" s="69" t="s">
        <v>7002</v>
      </c>
      <c r="B2310" s="71" t="s">
        <v>7003</v>
      </c>
      <c r="C2310" s="71"/>
      <c r="D2310" s="72" t="s">
        <v>1219</v>
      </c>
      <c r="E2310" s="71" t="s">
        <v>2515</v>
      </c>
      <c r="F2310" s="71" t="s">
        <v>2516</v>
      </c>
      <c r="G2310" s="71"/>
      <c r="H2310" s="71" t="s">
        <v>1237</v>
      </c>
      <c r="I2310" s="71" t="s">
        <v>1215</v>
      </c>
      <c r="J2310" s="73">
        <v>1148</v>
      </c>
      <c r="K2310" s="73">
        <v>43284</v>
      </c>
      <c r="L2310" s="73">
        <v>146461</v>
      </c>
      <c r="M2310" s="73">
        <v>7385.8997929999996</v>
      </c>
      <c r="N2310" s="73">
        <v>1523</v>
      </c>
      <c r="O2310" s="73">
        <v>63000</v>
      </c>
      <c r="P2310" s="73">
        <v>15923</v>
      </c>
      <c r="Q2310" s="73">
        <v>4788.6750700000002</v>
      </c>
      <c r="R2310" s="73">
        <v>7500</v>
      </c>
      <c r="S2310" s="73">
        <v>7500</v>
      </c>
      <c r="T2310" s="73">
        <v>930</v>
      </c>
      <c r="U2310" s="73">
        <v>7500</v>
      </c>
      <c r="V2310" s="73">
        <v>402</v>
      </c>
      <c r="W2310" s="73">
        <v>2133</v>
      </c>
      <c r="X2310" s="73">
        <v>3024</v>
      </c>
      <c r="Y2310" s="73">
        <v>802.77876200000003</v>
      </c>
      <c r="Z2310" s="73">
        <v>800</v>
      </c>
      <c r="AA2310" s="73">
        <v>5833</v>
      </c>
      <c r="AB2310" s="73">
        <v>3191</v>
      </c>
      <c r="AC2310" s="73">
        <v>900.61579400000005</v>
      </c>
      <c r="AD2310" s="75">
        <f t="shared" si="108"/>
        <v>1088721269.5825729</v>
      </c>
      <c r="AE2310" s="74">
        <f t="shared" si="109"/>
        <v>147391</v>
      </c>
      <c r="AF2310" s="75">
        <f t="shared" si="110"/>
        <v>7386.6197365006883</v>
      </c>
    </row>
    <row r="2311" spans="1:32">
      <c r="A2311" s="69" t="s">
        <v>7004</v>
      </c>
      <c r="B2311" s="71" t="s">
        <v>7005</v>
      </c>
      <c r="C2311" s="71"/>
      <c r="D2311" s="72" t="s">
        <v>1215</v>
      </c>
      <c r="E2311" s="71" t="s">
        <v>3388</v>
      </c>
      <c r="F2311" s="71" t="s">
        <v>3389</v>
      </c>
      <c r="G2311" s="71"/>
      <c r="H2311" s="71" t="s">
        <v>1237</v>
      </c>
      <c r="I2311" s="71" t="s">
        <v>1215</v>
      </c>
      <c r="J2311" s="73">
        <v>220253</v>
      </c>
      <c r="K2311" s="73">
        <v>263624</v>
      </c>
      <c r="L2311" s="73">
        <v>2818</v>
      </c>
      <c r="M2311" s="73">
        <v>224299.628104</v>
      </c>
      <c r="N2311" s="73">
        <v>8104</v>
      </c>
      <c r="O2311" s="73">
        <v>485438</v>
      </c>
      <c r="P2311" s="73">
        <v>1869.5709999999999</v>
      </c>
      <c r="Q2311" s="73">
        <v>128598.214977</v>
      </c>
      <c r="R2311" s="73">
        <v>174244</v>
      </c>
      <c r="S2311" s="73">
        <v>229572</v>
      </c>
      <c r="T2311" s="73">
        <v>2243</v>
      </c>
      <c r="U2311" s="73">
        <v>203280.84885899999</v>
      </c>
      <c r="V2311" s="73">
        <v>6433</v>
      </c>
      <c r="W2311" s="73">
        <v>290612</v>
      </c>
      <c r="X2311" s="73">
        <v>13791.89229</v>
      </c>
      <c r="Y2311" s="73">
        <v>21149.736896999999</v>
      </c>
      <c r="Z2311" s="73">
        <v>6223</v>
      </c>
      <c r="AA2311" s="73">
        <v>280078</v>
      </c>
      <c r="AB2311" s="73">
        <v>95570.185700000002</v>
      </c>
      <c r="AC2311" s="73">
        <v>9137.5529509999997</v>
      </c>
      <c r="AD2311" s="75">
        <f t="shared" si="108"/>
        <v>1088035295.9878089</v>
      </c>
      <c r="AE2311" s="74">
        <f t="shared" si="109"/>
        <v>5061</v>
      </c>
      <c r="AF2311" s="75">
        <f t="shared" si="110"/>
        <v>214984.25133131968</v>
      </c>
    </row>
    <row r="2312" spans="1:32">
      <c r="A2312" s="69" t="s">
        <v>7006</v>
      </c>
      <c r="B2312" s="71" t="s">
        <v>7007</v>
      </c>
      <c r="C2312" s="71"/>
      <c r="D2312" s="72" t="s">
        <v>1219</v>
      </c>
      <c r="E2312" s="71" t="s">
        <v>2029</v>
      </c>
      <c r="F2312" s="71" t="s">
        <v>2030</v>
      </c>
      <c r="G2312" s="71"/>
      <c r="H2312" s="71" t="s">
        <v>1237</v>
      </c>
      <c r="I2312" s="71" t="s">
        <v>1215</v>
      </c>
      <c r="J2312" s="73">
        <v>4099</v>
      </c>
      <c r="K2312" s="73">
        <v>16541</v>
      </c>
      <c r="L2312" s="73">
        <v>74611</v>
      </c>
      <c r="M2312" s="73">
        <v>12462.710573</v>
      </c>
      <c r="N2312" s="73">
        <v>4712</v>
      </c>
      <c r="O2312" s="73">
        <v>18050</v>
      </c>
      <c r="P2312" s="73">
        <v>9794</v>
      </c>
      <c r="Q2312" s="73">
        <v>12266.713495</v>
      </c>
      <c r="R2312" s="73">
        <v>3903</v>
      </c>
      <c r="S2312" s="73">
        <v>4604</v>
      </c>
      <c r="T2312" s="73">
        <v>37964</v>
      </c>
      <c r="U2312" s="73">
        <v>4149.3477990000001</v>
      </c>
      <c r="V2312" s="73">
        <v>4500</v>
      </c>
      <c r="W2312" s="73">
        <v>18000</v>
      </c>
      <c r="X2312" s="73">
        <v>13693</v>
      </c>
      <c r="Y2312" s="73">
        <v>5636.5838700000004</v>
      </c>
      <c r="Z2312" s="73">
        <v>15.82</v>
      </c>
      <c r="AA2312" s="73">
        <v>16276</v>
      </c>
      <c r="AB2312" s="73">
        <v>14148</v>
      </c>
      <c r="AC2312" s="73">
        <v>831.56007799999998</v>
      </c>
      <c r="AD2312" s="75">
        <f t="shared" si="108"/>
        <v>1087381138.4033389</v>
      </c>
      <c r="AE2312" s="74">
        <f t="shared" si="109"/>
        <v>112575</v>
      </c>
      <c r="AF2312" s="75">
        <f t="shared" si="110"/>
        <v>9659.1706720261063</v>
      </c>
    </row>
    <row r="2313" spans="1:32">
      <c r="A2313" s="69" t="s">
        <v>7008</v>
      </c>
      <c r="B2313" s="71" t="s">
        <v>7009</v>
      </c>
      <c r="C2313" s="71"/>
      <c r="D2313" s="72" t="s">
        <v>1219</v>
      </c>
      <c r="E2313" s="71" t="s">
        <v>7010</v>
      </c>
      <c r="F2313" s="71" t="s">
        <v>7011</v>
      </c>
      <c r="G2313" s="71"/>
      <c r="H2313" s="71" t="s">
        <v>1237</v>
      </c>
      <c r="I2313" s="71" t="s">
        <v>1215</v>
      </c>
      <c r="J2313" s="73">
        <v>1197</v>
      </c>
      <c r="K2313" s="73">
        <v>78169</v>
      </c>
      <c r="L2313" s="73">
        <v>19691</v>
      </c>
      <c r="M2313" s="73">
        <v>55215.914373</v>
      </c>
      <c r="N2313" s="73">
        <v>0</v>
      </c>
      <c r="O2313" s="73">
        <v>224323</v>
      </c>
      <c r="P2313" s="73">
        <v>1221</v>
      </c>
      <c r="Q2313" s="73">
        <v>44979.885278000002</v>
      </c>
      <c r="R2313" s="73">
        <v>0</v>
      </c>
      <c r="S2313" s="73">
        <v>0</v>
      </c>
      <c r="T2313" s="73">
        <v>0</v>
      </c>
      <c r="U2313" s="73">
        <v>0</v>
      </c>
      <c r="V2313" s="73">
        <v>78840</v>
      </c>
      <c r="W2313" s="73">
        <v>78840</v>
      </c>
      <c r="X2313" s="73">
        <v>1</v>
      </c>
      <c r="Y2313" s="73">
        <v>78840</v>
      </c>
      <c r="Z2313" s="73">
        <v>67000</v>
      </c>
      <c r="AA2313" s="73">
        <v>67000</v>
      </c>
      <c r="AB2313" s="73">
        <v>644</v>
      </c>
      <c r="AC2313" s="73">
        <v>67000</v>
      </c>
      <c r="AD2313" s="75">
        <f t="shared" si="108"/>
        <v>1087256569.9187429</v>
      </c>
      <c r="AE2313" s="74">
        <f t="shared" si="109"/>
        <v>19691</v>
      </c>
      <c r="AF2313" s="75">
        <f t="shared" si="110"/>
        <v>55215.914372999992</v>
      </c>
    </row>
    <row r="2314" spans="1:32">
      <c r="A2314" s="69" t="s">
        <v>7012</v>
      </c>
      <c r="B2314" s="71" t="s">
        <v>7013</v>
      </c>
      <c r="C2314" s="71"/>
      <c r="D2314" s="72" t="s">
        <v>1219</v>
      </c>
      <c r="E2314" s="71" t="s">
        <v>7014</v>
      </c>
      <c r="F2314" s="71" t="s">
        <v>7015</v>
      </c>
      <c r="G2314" s="71"/>
      <c r="H2314" s="71" t="s">
        <v>1621</v>
      </c>
      <c r="I2314" s="71" t="s">
        <v>1215</v>
      </c>
      <c r="J2314" s="73">
        <v>5000</v>
      </c>
      <c r="K2314" s="73">
        <v>27918.6</v>
      </c>
      <c r="L2314" s="73">
        <v>105067</v>
      </c>
      <c r="M2314" s="73">
        <v>10347.753893999999</v>
      </c>
      <c r="N2314" s="73">
        <v>7354</v>
      </c>
      <c r="O2314" s="73">
        <v>83384</v>
      </c>
      <c r="P2314" s="73">
        <v>9565</v>
      </c>
      <c r="Q2314" s="73">
        <v>12242.804249999999</v>
      </c>
      <c r="R2314" s="73">
        <v>0</v>
      </c>
      <c r="S2314" s="73">
        <v>0</v>
      </c>
      <c r="T2314" s="73">
        <v>0</v>
      </c>
      <c r="U2314" s="73">
        <v>0</v>
      </c>
      <c r="V2314" s="73">
        <v>4038</v>
      </c>
      <c r="W2314" s="73">
        <v>20706</v>
      </c>
      <c r="X2314" s="73">
        <v>881</v>
      </c>
      <c r="Y2314" s="73">
        <v>12881.279225</v>
      </c>
      <c r="Z2314" s="73">
        <v>5600</v>
      </c>
      <c r="AA2314" s="73">
        <v>27743</v>
      </c>
      <c r="AB2314" s="73">
        <v>804</v>
      </c>
      <c r="AC2314" s="73">
        <v>16915.392274999998</v>
      </c>
      <c r="AD2314" s="75">
        <f t="shared" si="108"/>
        <v>1087207458.380898</v>
      </c>
      <c r="AE2314" s="74">
        <f t="shared" si="109"/>
        <v>105067</v>
      </c>
      <c r="AF2314" s="75">
        <f t="shared" si="110"/>
        <v>10347.753893999999</v>
      </c>
    </row>
    <row r="2315" spans="1:32">
      <c r="A2315" s="69" t="s">
        <v>7016</v>
      </c>
      <c r="B2315" s="71" t="s">
        <v>5691</v>
      </c>
      <c r="C2315" s="71"/>
      <c r="D2315" s="72" t="s">
        <v>1219</v>
      </c>
      <c r="E2315" s="71" t="s">
        <v>1734</v>
      </c>
      <c r="F2315" s="71" t="s">
        <v>1735</v>
      </c>
      <c r="G2315" s="71"/>
      <c r="H2315" s="71" t="s">
        <v>1621</v>
      </c>
      <c r="I2315" s="71" t="s">
        <v>1215</v>
      </c>
      <c r="J2315" s="73">
        <v>1875</v>
      </c>
      <c r="K2315" s="73">
        <v>25828</v>
      </c>
      <c r="L2315" s="73">
        <v>69328</v>
      </c>
      <c r="M2315" s="73">
        <v>15423.372819</v>
      </c>
      <c r="N2315" s="73">
        <v>5497</v>
      </c>
      <c r="O2315" s="73">
        <v>21780</v>
      </c>
      <c r="P2315" s="73">
        <v>6860</v>
      </c>
      <c r="Q2315" s="73">
        <v>13837.523115</v>
      </c>
      <c r="R2315" s="73">
        <v>12535</v>
      </c>
      <c r="S2315" s="73">
        <v>15670</v>
      </c>
      <c r="T2315" s="73">
        <v>1150</v>
      </c>
      <c r="U2315" s="73">
        <v>15397.391304000001</v>
      </c>
      <c r="V2315" s="73">
        <v>12535</v>
      </c>
      <c r="W2315" s="73">
        <v>16750</v>
      </c>
      <c r="X2315" s="73">
        <v>103</v>
      </c>
      <c r="Y2315" s="73">
        <v>14112.174757000001</v>
      </c>
      <c r="Z2315" s="73">
        <v>14433</v>
      </c>
      <c r="AA2315" s="73">
        <v>173196</v>
      </c>
      <c r="AB2315" s="73">
        <v>14</v>
      </c>
      <c r="AC2315" s="73">
        <v>16371.142857000001</v>
      </c>
      <c r="AD2315" s="75">
        <f t="shared" si="108"/>
        <v>1086978590.7952321</v>
      </c>
      <c r="AE2315" s="74">
        <f t="shared" si="109"/>
        <v>70478</v>
      </c>
      <c r="AF2315" s="75">
        <f t="shared" si="110"/>
        <v>15422.948874758535</v>
      </c>
    </row>
    <row r="2316" spans="1:32">
      <c r="A2316" s="69" t="s">
        <v>7017</v>
      </c>
      <c r="B2316" s="71" t="s">
        <v>7018</v>
      </c>
      <c r="C2316" s="71"/>
      <c r="D2316" s="72" t="s">
        <v>1219</v>
      </c>
      <c r="E2316" s="71" t="s">
        <v>6114</v>
      </c>
      <c r="F2316" s="71" t="s">
        <v>6115</v>
      </c>
      <c r="G2316" s="71"/>
      <c r="H2316" s="71" t="s">
        <v>1621</v>
      </c>
      <c r="I2316" s="71" t="s">
        <v>1215</v>
      </c>
      <c r="J2316" s="73">
        <v>16399</v>
      </c>
      <c r="K2316" s="73">
        <v>31870</v>
      </c>
      <c r="L2316" s="73">
        <v>42389</v>
      </c>
      <c r="M2316" s="73">
        <v>25590.038705999999</v>
      </c>
      <c r="N2316" s="73">
        <v>1100</v>
      </c>
      <c r="O2316" s="73">
        <v>491200</v>
      </c>
      <c r="P2316" s="73">
        <v>4271.93</v>
      </c>
      <c r="Q2316" s="73">
        <v>25123.445131</v>
      </c>
      <c r="R2316" s="73">
        <v>0</v>
      </c>
      <c r="S2316" s="73">
        <v>0</v>
      </c>
      <c r="T2316" s="73">
        <v>0</v>
      </c>
      <c r="U2316" s="73">
        <v>0</v>
      </c>
      <c r="V2316" s="73">
        <v>29750</v>
      </c>
      <c r="W2316" s="73">
        <v>39600</v>
      </c>
      <c r="X2316" s="73">
        <v>2.875</v>
      </c>
      <c r="Y2316" s="73">
        <v>32747.826086000001</v>
      </c>
      <c r="Z2316" s="73">
        <v>2106</v>
      </c>
      <c r="AA2316" s="73">
        <v>39600</v>
      </c>
      <c r="AB2316" s="73">
        <v>38.875</v>
      </c>
      <c r="AC2316" s="73">
        <v>12078.936077</v>
      </c>
      <c r="AD2316" s="75">
        <f t="shared" si="108"/>
        <v>1084736150.7086339</v>
      </c>
      <c r="AE2316" s="74">
        <f t="shared" si="109"/>
        <v>42389</v>
      </c>
      <c r="AF2316" s="75">
        <f t="shared" si="110"/>
        <v>25590.038705999999</v>
      </c>
    </row>
    <row r="2317" spans="1:32">
      <c r="A2317" s="69" t="s">
        <v>7019</v>
      </c>
      <c r="B2317" s="71" t="s">
        <v>7020</v>
      </c>
      <c r="C2317" s="71"/>
      <c r="D2317" s="72" t="s">
        <v>1215</v>
      </c>
      <c r="E2317" s="71" t="s">
        <v>7021</v>
      </c>
      <c r="F2317" s="71" t="s">
        <v>6730</v>
      </c>
      <c r="G2317" s="71"/>
      <c r="H2317" s="71" t="s">
        <v>1224</v>
      </c>
      <c r="I2317" s="71" t="s">
        <v>1219</v>
      </c>
      <c r="J2317" s="73">
        <v>715517</v>
      </c>
      <c r="K2317" s="73">
        <v>803900</v>
      </c>
      <c r="L2317" s="73">
        <v>208</v>
      </c>
      <c r="M2317" s="73">
        <v>777580.38461299997</v>
      </c>
      <c r="N2317" s="73">
        <v>16400</v>
      </c>
      <c r="O2317" s="73">
        <v>1071845</v>
      </c>
      <c r="P2317" s="73">
        <v>2203.8000000000002</v>
      </c>
      <c r="Q2317" s="73">
        <v>100026.99385300001</v>
      </c>
      <c r="R2317" s="73">
        <v>21375</v>
      </c>
      <c r="S2317" s="73">
        <v>113345</v>
      </c>
      <c r="T2317" s="73">
        <v>16253</v>
      </c>
      <c r="U2317" s="73">
        <v>56775.350700000003</v>
      </c>
      <c r="V2317" s="73">
        <v>1.92</v>
      </c>
      <c r="W2317" s="73">
        <v>924430</v>
      </c>
      <c r="X2317" s="73">
        <v>8725.6</v>
      </c>
      <c r="Y2317" s="73">
        <v>52046.441826000002</v>
      </c>
      <c r="Z2317" s="73">
        <v>0</v>
      </c>
      <c r="AA2317" s="73">
        <v>2524500</v>
      </c>
      <c r="AB2317" s="73">
        <v>143627.84</v>
      </c>
      <c r="AC2317" s="73">
        <v>5897.5449410000001</v>
      </c>
      <c r="AD2317" s="75">
        <f t="shared" si="108"/>
        <v>1084506494.926604</v>
      </c>
      <c r="AE2317" s="74">
        <f t="shared" si="109"/>
        <v>16461</v>
      </c>
      <c r="AF2317" s="75">
        <f t="shared" si="110"/>
        <v>65883.390737294452</v>
      </c>
    </row>
    <row r="2318" spans="1:32">
      <c r="A2318" s="69" t="s">
        <v>7022</v>
      </c>
      <c r="B2318" s="71" t="s">
        <v>7023</v>
      </c>
      <c r="C2318" s="71"/>
      <c r="D2318" s="72" t="s">
        <v>1219</v>
      </c>
      <c r="E2318" s="71" t="s">
        <v>7024</v>
      </c>
      <c r="F2318" s="71" t="s">
        <v>7025</v>
      </c>
      <c r="G2318" s="71"/>
      <c r="H2318" s="71" t="s">
        <v>1237</v>
      </c>
      <c r="I2318" s="71" t="s">
        <v>1215</v>
      </c>
      <c r="J2318" s="73">
        <v>17572</v>
      </c>
      <c r="K2318" s="73">
        <v>34240</v>
      </c>
      <c r="L2318" s="73">
        <v>33353</v>
      </c>
      <c r="M2318" s="73">
        <v>32130.787241999999</v>
      </c>
      <c r="N2318" s="73">
        <v>14342.4004</v>
      </c>
      <c r="O2318" s="73">
        <v>43700</v>
      </c>
      <c r="P2318" s="73">
        <v>1886</v>
      </c>
      <c r="Q2318" s="73">
        <v>28777.836567999999</v>
      </c>
      <c r="R2318" s="73">
        <v>27200</v>
      </c>
      <c r="S2318" s="73">
        <v>34240</v>
      </c>
      <c r="T2318" s="73">
        <v>430</v>
      </c>
      <c r="U2318" s="73">
        <v>28313.302325000001</v>
      </c>
      <c r="V2318" s="73">
        <v>1427</v>
      </c>
      <c r="W2318" s="73">
        <v>41100</v>
      </c>
      <c r="X2318" s="73">
        <v>4025.5</v>
      </c>
      <c r="Y2318" s="73">
        <v>2268.7680999999998</v>
      </c>
      <c r="Z2318" s="73">
        <v>1400</v>
      </c>
      <c r="AA2318" s="73">
        <v>34262.400000000001</v>
      </c>
      <c r="AB2318" s="73">
        <v>4946</v>
      </c>
      <c r="AC2318" s="73">
        <v>13468.969348000001</v>
      </c>
      <c r="AD2318" s="75">
        <f t="shared" si="108"/>
        <v>1083832866.8821759</v>
      </c>
      <c r="AE2318" s="74">
        <f t="shared" si="109"/>
        <v>33783</v>
      </c>
      <c r="AF2318" s="75">
        <f t="shared" si="110"/>
        <v>32082.197166686674</v>
      </c>
    </row>
    <row r="2319" spans="1:32">
      <c r="A2319" s="69" t="s">
        <v>7026</v>
      </c>
      <c r="B2319" s="71" t="s">
        <v>7027</v>
      </c>
      <c r="C2319" s="71"/>
      <c r="D2319" s="72" t="s">
        <v>1219</v>
      </c>
      <c r="E2319" s="71" t="s">
        <v>3561</v>
      </c>
      <c r="F2319" s="71" t="s">
        <v>3562</v>
      </c>
      <c r="G2319" s="71"/>
      <c r="H2319" s="71" t="s">
        <v>1456</v>
      </c>
      <c r="I2319" s="71" t="s">
        <v>1219</v>
      </c>
      <c r="J2319" s="73">
        <v>6378</v>
      </c>
      <c r="K2319" s="73">
        <v>14413</v>
      </c>
      <c r="L2319" s="73">
        <v>87562</v>
      </c>
      <c r="M2319" s="73">
        <v>12341.258007</v>
      </c>
      <c r="N2319" s="73">
        <v>9465.6005999999998</v>
      </c>
      <c r="O2319" s="73">
        <v>181568</v>
      </c>
      <c r="P2319" s="73">
        <v>8218</v>
      </c>
      <c r="Q2319" s="73">
        <v>13010.403299</v>
      </c>
      <c r="R2319" s="73">
        <v>9789</v>
      </c>
      <c r="S2319" s="73">
        <v>12756</v>
      </c>
      <c r="T2319" s="73">
        <v>248</v>
      </c>
      <c r="U2319" s="73">
        <v>12468.870965</v>
      </c>
      <c r="V2319" s="73">
        <v>983</v>
      </c>
      <c r="W2319" s="73">
        <v>16485</v>
      </c>
      <c r="X2319" s="73">
        <v>128</v>
      </c>
      <c r="Y2319" s="73">
        <v>8787.5414029999993</v>
      </c>
      <c r="Z2319" s="73">
        <v>112</v>
      </c>
      <c r="AA2319" s="73">
        <v>58725</v>
      </c>
      <c r="AB2319" s="73">
        <v>3889.6</v>
      </c>
      <c r="AC2319" s="73">
        <v>11780.401325999999</v>
      </c>
      <c r="AD2319" s="75">
        <f t="shared" si="108"/>
        <v>1083717513.608254</v>
      </c>
      <c r="AE2319" s="74">
        <f t="shared" si="109"/>
        <v>87810</v>
      </c>
      <c r="AF2319" s="75">
        <f t="shared" si="110"/>
        <v>12341.618421686071</v>
      </c>
    </row>
    <row r="2320" spans="1:32">
      <c r="A2320" s="69" t="s">
        <v>7028</v>
      </c>
      <c r="B2320" s="71" t="s">
        <v>7029</v>
      </c>
      <c r="C2320" s="71"/>
      <c r="D2320" s="72" t="s">
        <v>1219</v>
      </c>
      <c r="E2320" s="71" t="s">
        <v>5875</v>
      </c>
      <c r="F2320" s="71" t="s">
        <v>5876</v>
      </c>
      <c r="G2320" s="71"/>
      <c r="H2320" s="71" t="s">
        <v>1237</v>
      </c>
      <c r="I2320" s="71" t="s">
        <v>1215</v>
      </c>
      <c r="J2320" s="73">
        <v>24500</v>
      </c>
      <c r="K2320" s="73">
        <v>163145</v>
      </c>
      <c r="L2320" s="73">
        <v>7740</v>
      </c>
      <c r="M2320" s="73">
        <v>139986.44599000001</v>
      </c>
      <c r="N2320" s="73">
        <v>29900</v>
      </c>
      <c r="O2320" s="73">
        <v>173651</v>
      </c>
      <c r="P2320" s="73">
        <v>714</v>
      </c>
      <c r="Q2320" s="73">
        <v>139768.917212</v>
      </c>
      <c r="R2320" s="73">
        <v>0</v>
      </c>
      <c r="S2320" s="73">
        <v>0</v>
      </c>
      <c r="T2320" s="73">
        <v>0</v>
      </c>
      <c r="U2320" s="73">
        <v>0</v>
      </c>
      <c r="V2320" s="73">
        <v>6440</v>
      </c>
      <c r="W2320" s="73">
        <v>160804</v>
      </c>
      <c r="X2320" s="73">
        <v>279.70141999999998</v>
      </c>
      <c r="Y2320" s="73">
        <v>62515.623797</v>
      </c>
      <c r="Z2320" s="73">
        <v>3000</v>
      </c>
      <c r="AA2320" s="73">
        <v>158500</v>
      </c>
      <c r="AB2320" s="73">
        <v>644</v>
      </c>
      <c r="AC2320" s="73">
        <v>115847.916149</v>
      </c>
      <c r="AD2320" s="75">
        <f t="shared" si="108"/>
        <v>1083495091.9626</v>
      </c>
      <c r="AE2320" s="74">
        <f t="shared" si="109"/>
        <v>7740</v>
      </c>
      <c r="AF2320" s="75">
        <f t="shared" si="110"/>
        <v>139986.44599000001</v>
      </c>
    </row>
    <row r="2321" spans="1:32">
      <c r="A2321" s="69" t="s">
        <v>7030</v>
      </c>
      <c r="B2321" s="71" t="s">
        <v>7031</v>
      </c>
      <c r="C2321" s="71"/>
      <c r="D2321" s="72" t="s">
        <v>1219</v>
      </c>
      <c r="E2321" s="71" t="s">
        <v>7032</v>
      </c>
      <c r="F2321" s="71" t="s">
        <v>7033</v>
      </c>
      <c r="G2321" s="71"/>
      <c r="H2321" s="71" t="s">
        <v>1237</v>
      </c>
      <c r="I2321" s="71" t="s">
        <v>1215</v>
      </c>
      <c r="J2321" s="73">
        <v>80810</v>
      </c>
      <c r="K2321" s="73">
        <v>170356</v>
      </c>
      <c r="L2321" s="73">
        <v>7035</v>
      </c>
      <c r="M2321" s="73">
        <v>153628.39103999999</v>
      </c>
      <c r="N2321" s="73">
        <v>1620.35</v>
      </c>
      <c r="O2321" s="73">
        <v>202270</v>
      </c>
      <c r="P2321" s="73">
        <v>1262.5999999999999</v>
      </c>
      <c r="Q2321" s="73">
        <v>72493.597429000001</v>
      </c>
      <c r="R2321" s="73">
        <v>95000</v>
      </c>
      <c r="S2321" s="73">
        <v>147490</v>
      </c>
      <c r="T2321" s="73">
        <v>22</v>
      </c>
      <c r="U2321" s="73">
        <v>111333.04545400001</v>
      </c>
      <c r="V2321" s="73">
        <v>1154</v>
      </c>
      <c r="W2321" s="73">
        <v>180500</v>
      </c>
      <c r="X2321" s="73">
        <v>392.25</v>
      </c>
      <c r="Y2321" s="73">
        <v>2088.2633510000001</v>
      </c>
      <c r="Z2321" s="73">
        <v>1136</v>
      </c>
      <c r="AA2321" s="73">
        <v>149700</v>
      </c>
      <c r="AB2321" s="73">
        <v>123</v>
      </c>
      <c r="AC2321" s="73">
        <v>4280.0243899999996</v>
      </c>
      <c r="AD2321" s="75">
        <f t="shared" si="108"/>
        <v>1083225057.966388</v>
      </c>
      <c r="AE2321" s="74">
        <f t="shared" si="109"/>
        <v>7057</v>
      </c>
      <c r="AF2321" s="75">
        <f t="shared" si="110"/>
        <v>153496.53648382996</v>
      </c>
    </row>
    <row r="2322" spans="1:32">
      <c r="A2322" s="69" t="s">
        <v>7034</v>
      </c>
      <c r="B2322" s="71" t="s">
        <v>7035</v>
      </c>
      <c r="C2322" s="71"/>
      <c r="D2322" s="72" t="s">
        <v>1219</v>
      </c>
      <c r="E2322" s="71" t="s">
        <v>1679</v>
      </c>
      <c r="F2322" s="71" t="s">
        <v>1680</v>
      </c>
      <c r="G2322" s="71"/>
      <c r="H2322" s="71" t="s">
        <v>1237</v>
      </c>
      <c r="I2322" s="71" t="s">
        <v>1215</v>
      </c>
      <c r="J2322" s="73">
        <v>851</v>
      </c>
      <c r="K2322" s="73">
        <v>32249</v>
      </c>
      <c r="L2322" s="73">
        <v>31064</v>
      </c>
      <c r="M2322" s="73">
        <v>23551.087973999998</v>
      </c>
      <c r="N2322" s="73">
        <v>647</v>
      </c>
      <c r="O2322" s="73">
        <v>371220</v>
      </c>
      <c r="P2322" s="73">
        <v>6020</v>
      </c>
      <c r="Q2322" s="73">
        <v>7514.5399100000004</v>
      </c>
      <c r="R2322" s="73">
        <v>9600</v>
      </c>
      <c r="S2322" s="73">
        <v>31740</v>
      </c>
      <c r="T2322" s="73">
        <v>21373</v>
      </c>
      <c r="U2322" s="73">
        <v>16424.555743000001</v>
      </c>
      <c r="V2322" s="73">
        <v>183</v>
      </c>
      <c r="W2322" s="73">
        <v>44436</v>
      </c>
      <c r="X2322" s="73">
        <v>253845.57316999999</v>
      </c>
      <c r="Y2322" s="73">
        <v>1172.5555429999999</v>
      </c>
      <c r="Z2322" s="73">
        <v>50</v>
      </c>
      <c r="AA2322" s="73">
        <v>913200</v>
      </c>
      <c r="AB2322" s="73">
        <v>329672.00988999999</v>
      </c>
      <c r="AC2322" s="73">
        <v>1080.5938200000001</v>
      </c>
      <c r="AD2322" s="75">
        <f t="shared" si="108"/>
        <v>1082633026.719475</v>
      </c>
      <c r="AE2322" s="74">
        <f t="shared" si="109"/>
        <v>52437</v>
      </c>
      <c r="AF2322" s="75">
        <f t="shared" si="110"/>
        <v>20646.35708983113</v>
      </c>
    </row>
    <row r="2323" spans="1:32">
      <c r="A2323" s="69" t="s">
        <v>7036</v>
      </c>
      <c r="B2323" s="71" t="s">
        <v>7037</v>
      </c>
      <c r="C2323" s="71"/>
      <c r="D2323" s="72" t="s">
        <v>1219</v>
      </c>
      <c r="E2323" s="71" t="s">
        <v>4156</v>
      </c>
      <c r="F2323" s="71" t="s">
        <v>4157</v>
      </c>
      <c r="G2323" s="71"/>
      <c r="H2323" s="71" t="s">
        <v>1621</v>
      </c>
      <c r="I2323" s="71" t="s">
        <v>1215</v>
      </c>
      <c r="J2323" s="73">
        <v>14300</v>
      </c>
      <c r="K2323" s="73">
        <v>56626</v>
      </c>
      <c r="L2323" s="73">
        <v>15363</v>
      </c>
      <c r="M2323" s="73">
        <v>44201.919218000003</v>
      </c>
      <c r="N2323" s="73">
        <v>6660</v>
      </c>
      <c r="O2323" s="73">
        <v>174207</v>
      </c>
      <c r="P2323" s="73">
        <v>20847</v>
      </c>
      <c r="Q2323" s="73">
        <v>9231.1096849999994</v>
      </c>
      <c r="R2323" s="73">
        <v>9898</v>
      </c>
      <c r="S2323" s="73">
        <v>21363</v>
      </c>
      <c r="T2323" s="73">
        <v>38341</v>
      </c>
      <c r="U2323" s="73">
        <v>10516.324795</v>
      </c>
      <c r="V2323" s="73">
        <v>19242</v>
      </c>
      <c r="W2323" s="73">
        <v>65057</v>
      </c>
      <c r="X2323" s="73">
        <v>983</v>
      </c>
      <c r="Y2323" s="73">
        <v>27473.357015000001</v>
      </c>
      <c r="Z2323" s="73">
        <v>901</v>
      </c>
      <c r="AA2323" s="73">
        <v>206000</v>
      </c>
      <c r="AB2323" s="73">
        <v>332.1</v>
      </c>
      <c r="AC2323" s="73">
        <v>44965.489309999997</v>
      </c>
      <c r="AD2323" s="75">
        <f t="shared" si="108"/>
        <v>1082280493.9112291</v>
      </c>
      <c r="AE2323" s="74">
        <f t="shared" si="109"/>
        <v>53704</v>
      </c>
      <c r="AF2323" s="75">
        <f t="shared" si="110"/>
        <v>20152.698009668351</v>
      </c>
    </row>
    <row r="2324" spans="1:32">
      <c r="A2324" s="69" t="s">
        <v>7038</v>
      </c>
      <c r="B2324" s="71" t="s">
        <v>7039</v>
      </c>
      <c r="C2324" s="71"/>
      <c r="D2324" s="72" t="s">
        <v>1215</v>
      </c>
      <c r="E2324" s="71" t="s">
        <v>7040</v>
      </c>
      <c r="F2324" s="71" t="s">
        <v>7041</v>
      </c>
      <c r="G2324" s="71"/>
      <c r="H2324" s="71" t="s">
        <v>1218</v>
      </c>
      <c r="I2324" s="71" t="s">
        <v>1215</v>
      </c>
      <c r="J2324" s="73">
        <v>109219</v>
      </c>
      <c r="K2324" s="73">
        <v>116537</v>
      </c>
      <c r="L2324" s="73">
        <v>9462</v>
      </c>
      <c r="M2324" s="73">
        <v>112909.209995</v>
      </c>
      <c r="N2324" s="73">
        <v>121400</v>
      </c>
      <c r="O2324" s="73">
        <v>127091</v>
      </c>
      <c r="P2324" s="73">
        <v>16</v>
      </c>
      <c r="Q2324" s="73">
        <v>123534.125</v>
      </c>
      <c r="R2324" s="73">
        <v>99290</v>
      </c>
      <c r="S2324" s="73">
        <v>116536</v>
      </c>
      <c r="T2324" s="73">
        <v>119</v>
      </c>
      <c r="U2324" s="73">
        <v>110563</v>
      </c>
      <c r="V2324" s="73">
        <v>0</v>
      </c>
      <c r="W2324" s="73">
        <v>0</v>
      </c>
      <c r="X2324" s="73">
        <v>0</v>
      </c>
      <c r="Y2324" s="73">
        <v>0</v>
      </c>
      <c r="Z2324" s="73">
        <v>13</v>
      </c>
      <c r="AA2324" s="73">
        <v>146000</v>
      </c>
      <c r="AB2324" s="73">
        <v>24856</v>
      </c>
      <c r="AC2324" s="73">
        <v>24258.692790000001</v>
      </c>
      <c r="AD2324" s="75">
        <f t="shared" si="108"/>
        <v>1081503941.9726901</v>
      </c>
      <c r="AE2324" s="74">
        <f t="shared" si="109"/>
        <v>9581</v>
      </c>
      <c r="AF2324" s="75">
        <f t="shared" si="110"/>
        <v>112880.06909223359</v>
      </c>
    </row>
    <row r="2325" spans="1:32">
      <c r="A2325" s="69" t="s">
        <v>7042</v>
      </c>
      <c r="B2325" s="71" t="s">
        <v>7043</v>
      </c>
      <c r="C2325" s="71"/>
      <c r="D2325" s="72" t="s">
        <v>1215</v>
      </c>
      <c r="E2325" s="71" t="s">
        <v>2775</v>
      </c>
      <c r="F2325" s="71" t="s">
        <v>2776</v>
      </c>
      <c r="G2325" s="71"/>
      <c r="H2325" s="71" t="s">
        <v>6819</v>
      </c>
      <c r="I2325" s="71" t="s">
        <v>1219</v>
      </c>
      <c r="J2325" s="73">
        <v>64000</v>
      </c>
      <c r="K2325" s="73">
        <v>110000</v>
      </c>
      <c r="L2325" s="73">
        <v>558</v>
      </c>
      <c r="M2325" s="73">
        <v>101240.143366</v>
      </c>
      <c r="N2325" s="73">
        <v>6000</v>
      </c>
      <c r="O2325" s="73">
        <v>186000</v>
      </c>
      <c r="P2325" s="73">
        <v>5048.8999999999996</v>
      </c>
      <c r="Q2325" s="73">
        <v>14154.748261000001</v>
      </c>
      <c r="R2325" s="73">
        <v>45000</v>
      </c>
      <c r="S2325" s="73">
        <v>110000</v>
      </c>
      <c r="T2325" s="73">
        <v>16001</v>
      </c>
      <c r="U2325" s="73">
        <v>64015.923373999998</v>
      </c>
      <c r="V2325" s="73">
        <v>5250</v>
      </c>
      <c r="W2325" s="73">
        <v>132759</v>
      </c>
      <c r="X2325" s="73">
        <v>21461.8</v>
      </c>
      <c r="Y2325" s="73">
        <v>17177.801927</v>
      </c>
      <c r="Z2325" s="73">
        <v>1</v>
      </c>
      <c r="AA2325" s="73">
        <v>3693177</v>
      </c>
      <c r="AB2325" s="73">
        <v>146736.1</v>
      </c>
      <c r="AC2325" s="73">
        <v>10881.113143</v>
      </c>
      <c r="AD2325" s="75">
        <f t="shared" si="108"/>
        <v>1080810789.905602</v>
      </c>
      <c r="AE2325" s="74">
        <f t="shared" si="109"/>
        <v>16559</v>
      </c>
      <c r="AF2325" s="75">
        <f t="shared" si="110"/>
        <v>65270.293490283351</v>
      </c>
    </row>
    <row r="2326" spans="1:32">
      <c r="A2326" s="69" t="s">
        <v>7044</v>
      </c>
      <c r="B2326" s="71" t="s">
        <v>7045</v>
      </c>
      <c r="C2326" s="71"/>
      <c r="D2326" s="72" t="s">
        <v>1215</v>
      </c>
      <c r="E2326" s="71"/>
      <c r="F2326" s="71"/>
      <c r="G2326" s="71"/>
      <c r="H2326" s="71" t="s">
        <v>1237</v>
      </c>
      <c r="I2326" s="71" t="s">
        <v>1215</v>
      </c>
      <c r="J2326" s="73">
        <v>79324</v>
      </c>
      <c r="K2326" s="73">
        <v>95671</v>
      </c>
      <c r="L2326" s="73">
        <v>3109</v>
      </c>
      <c r="M2326" s="73">
        <v>76770.420064999998</v>
      </c>
      <c r="N2326" s="73">
        <v>0</v>
      </c>
      <c r="O2326" s="73">
        <v>117982</v>
      </c>
      <c r="P2326" s="73">
        <v>1682</v>
      </c>
      <c r="Q2326" s="73">
        <v>47154.340200999999</v>
      </c>
      <c r="R2326" s="73">
        <v>76580</v>
      </c>
      <c r="S2326" s="73">
        <v>84672</v>
      </c>
      <c r="T2326" s="73">
        <v>11638</v>
      </c>
      <c r="U2326" s="73">
        <v>72358.441305999993</v>
      </c>
      <c r="V2326" s="73">
        <v>2926</v>
      </c>
      <c r="W2326" s="73">
        <v>140300</v>
      </c>
      <c r="X2326" s="73">
        <v>66495.007450000005</v>
      </c>
      <c r="Y2326" s="73">
        <v>7534.8041130000001</v>
      </c>
      <c r="Z2326" s="73">
        <v>206</v>
      </c>
      <c r="AA2326" s="73">
        <v>117292</v>
      </c>
      <c r="AB2326" s="73">
        <v>226761</v>
      </c>
      <c r="AC2326" s="73">
        <v>4148.2815790000004</v>
      </c>
      <c r="AD2326" s="75">
        <f t="shared" si="108"/>
        <v>1080786775.9013128</v>
      </c>
      <c r="AE2326" s="74">
        <f t="shared" si="109"/>
        <v>14747</v>
      </c>
      <c r="AF2326" s="75">
        <f t="shared" si="110"/>
        <v>73288.585875182267</v>
      </c>
    </row>
    <row r="2327" spans="1:32">
      <c r="A2327" s="69" t="s">
        <v>7046</v>
      </c>
      <c r="B2327" s="71" t="s">
        <v>7047</v>
      </c>
      <c r="C2327" s="71"/>
      <c r="D2327" s="72" t="s">
        <v>1219</v>
      </c>
      <c r="E2327" s="71" t="s">
        <v>7048</v>
      </c>
      <c r="F2327" s="71" t="s">
        <v>7049</v>
      </c>
      <c r="G2327" s="71"/>
      <c r="H2327" s="71" t="s">
        <v>1237</v>
      </c>
      <c r="I2327" s="71" t="s">
        <v>1219</v>
      </c>
      <c r="J2327" s="73">
        <v>1500</v>
      </c>
      <c r="K2327" s="73">
        <v>12251</v>
      </c>
      <c r="L2327" s="73">
        <v>17909</v>
      </c>
      <c r="M2327" s="73">
        <v>10482.090117</v>
      </c>
      <c r="N2327" s="73">
        <v>112</v>
      </c>
      <c r="O2327" s="73">
        <v>34350</v>
      </c>
      <c r="P2327" s="73">
        <v>124970.7</v>
      </c>
      <c r="Q2327" s="73">
        <v>710.47419400000001</v>
      </c>
      <c r="R2327" s="73">
        <v>177</v>
      </c>
      <c r="S2327" s="73">
        <v>3930</v>
      </c>
      <c r="T2327" s="73">
        <v>579638.5</v>
      </c>
      <c r="U2327" s="73">
        <v>1540.5947679999999</v>
      </c>
      <c r="V2327" s="73">
        <v>0.7</v>
      </c>
      <c r="W2327" s="73">
        <v>12075</v>
      </c>
      <c r="X2327" s="73">
        <v>974810.6</v>
      </c>
      <c r="Y2327" s="73">
        <v>437.37002200000001</v>
      </c>
      <c r="Z2327" s="73">
        <v>0</v>
      </c>
      <c r="AA2327" s="73">
        <v>2048090</v>
      </c>
      <c r="AB2327" s="73">
        <v>1534126.6</v>
      </c>
      <c r="AC2327" s="73">
        <v>7043.3950640000003</v>
      </c>
      <c r="AD2327" s="75">
        <f t="shared" si="108"/>
        <v>1080711792.3367209</v>
      </c>
      <c r="AE2327" s="74">
        <f t="shared" si="109"/>
        <v>597547.5</v>
      </c>
      <c r="AF2327" s="75">
        <f t="shared" si="110"/>
        <v>1808.5788867608364</v>
      </c>
    </row>
    <row r="2328" spans="1:32">
      <c r="A2328" s="69" t="s">
        <v>7050</v>
      </c>
      <c r="B2328" s="71" t="s">
        <v>2918</v>
      </c>
      <c r="C2328" s="71"/>
      <c r="D2328" s="72" t="s">
        <v>1219</v>
      </c>
      <c r="E2328" s="71" t="s">
        <v>1993</v>
      </c>
      <c r="F2328" s="71" t="s">
        <v>1994</v>
      </c>
      <c r="G2328" s="71"/>
      <c r="H2328" s="71" t="s">
        <v>1237</v>
      </c>
      <c r="I2328" s="71" t="s">
        <v>1219</v>
      </c>
      <c r="J2328" s="73">
        <v>2683</v>
      </c>
      <c r="K2328" s="73">
        <v>4996</v>
      </c>
      <c r="L2328" s="73">
        <v>284855</v>
      </c>
      <c r="M2328" s="73">
        <v>3786.333705</v>
      </c>
      <c r="N2328" s="73">
        <v>766</v>
      </c>
      <c r="O2328" s="73">
        <v>6900</v>
      </c>
      <c r="P2328" s="73">
        <v>19492</v>
      </c>
      <c r="Q2328" s="73">
        <v>2294.3080169999998</v>
      </c>
      <c r="R2328" s="73">
        <v>1750</v>
      </c>
      <c r="S2328" s="73">
        <v>1902</v>
      </c>
      <c r="T2328" s="73">
        <v>1114</v>
      </c>
      <c r="U2328" s="73">
        <v>1778.157989</v>
      </c>
      <c r="V2328" s="73">
        <v>12</v>
      </c>
      <c r="W2328" s="73">
        <v>7346</v>
      </c>
      <c r="X2328" s="73">
        <v>94555</v>
      </c>
      <c r="Y2328" s="73">
        <v>2098.4567959999999</v>
      </c>
      <c r="Z2328" s="73">
        <v>1</v>
      </c>
      <c r="AA2328" s="73">
        <v>49120</v>
      </c>
      <c r="AB2328" s="73">
        <v>201187</v>
      </c>
      <c r="AC2328" s="73">
        <v>1537.2417579999999</v>
      </c>
      <c r="AD2328" s="75">
        <f t="shared" si="108"/>
        <v>1080536955.5375211</v>
      </c>
      <c r="AE2328" s="74">
        <f t="shared" si="109"/>
        <v>285969</v>
      </c>
      <c r="AF2328" s="75">
        <f t="shared" si="110"/>
        <v>3778.5108020013399</v>
      </c>
    </row>
    <row r="2329" spans="1:32">
      <c r="A2329" s="69" t="s">
        <v>7051</v>
      </c>
      <c r="B2329" s="71" t="s">
        <v>7052</v>
      </c>
      <c r="C2329" s="71"/>
      <c r="D2329" s="72" t="s">
        <v>1219</v>
      </c>
      <c r="E2329" s="71" t="s">
        <v>1327</v>
      </c>
      <c r="F2329" s="71" t="s">
        <v>1282</v>
      </c>
      <c r="G2329" s="71"/>
      <c r="H2329" s="71" t="s">
        <v>1237</v>
      </c>
      <c r="I2329" s="71" t="s">
        <v>1219</v>
      </c>
      <c r="J2329" s="73">
        <v>14300</v>
      </c>
      <c r="K2329" s="73">
        <v>32498</v>
      </c>
      <c r="L2329" s="73">
        <v>54274</v>
      </c>
      <c r="M2329" s="73">
        <v>19900.221225000001</v>
      </c>
      <c r="N2329" s="73">
        <v>161.85</v>
      </c>
      <c r="O2329" s="73">
        <v>45317</v>
      </c>
      <c r="P2329" s="73">
        <v>16609.599160000002</v>
      </c>
      <c r="Q2329" s="73">
        <v>8153.8383489999997</v>
      </c>
      <c r="R2329" s="73">
        <v>11040</v>
      </c>
      <c r="S2329" s="73">
        <v>11603</v>
      </c>
      <c r="T2329" s="73">
        <v>7</v>
      </c>
      <c r="U2329" s="73">
        <v>11522.571427999999</v>
      </c>
      <c r="V2329" s="73">
        <v>190</v>
      </c>
      <c r="W2329" s="73">
        <v>28800</v>
      </c>
      <c r="X2329" s="73">
        <v>1901.1156800000001</v>
      </c>
      <c r="Y2329" s="73">
        <v>2550.204342</v>
      </c>
      <c r="Z2329" s="73">
        <v>90</v>
      </c>
      <c r="AA2329" s="73">
        <v>21347</v>
      </c>
      <c r="AB2329" s="73">
        <v>10754</v>
      </c>
      <c r="AC2329" s="73">
        <v>1052.4711010000001</v>
      </c>
      <c r="AD2329" s="75">
        <f t="shared" si="108"/>
        <v>1080145264.765646</v>
      </c>
      <c r="AE2329" s="74">
        <f t="shared" si="109"/>
        <v>54281</v>
      </c>
      <c r="AF2329" s="75">
        <f t="shared" si="110"/>
        <v>19899.140855283542</v>
      </c>
    </row>
    <row r="2330" spans="1:32">
      <c r="A2330" s="69" t="s">
        <v>7053</v>
      </c>
      <c r="B2330" s="71" t="s">
        <v>2574</v>
      </c>
      <c r="C2330" s="71"/>
      <c r="D2330" s="72" t="s">
        <v>1219</v>
      </c>
      <c r="E2330" s="71" t="s">
        <v>2575</v>
      </c>
      <c r="F2330" s="71" t="s">
        <v>2576</v>
      </c>
      <c r="G2330" s="71"/>
      <c r="H2330" s="71" t="s">
        <v>1237</v>
      </c>
      <c r="I2330" s="71" t="s">
        <v>1219</v>
      </c>
      <c r="J2330" s="73">
        <v>328</v>
      </c>
      <c r="K2330" s="73">
        <v>41983</v>
      </c>
      <c r="L2330" s="73">
        <v>33642</v>
      </c>
      <c r="M2330" s="73">
        <v>30378.517087</v>
      </c>
      <c r="N2330" s="73">
        <v>35</v>
      </c>
      <c r="O2330" s="73">
        <v>145220</v>
      </c>
      <c r="P2330" s="73">
        <v>739101.7</v>
      </c>
      <c r="Q2330" s="73">
        <v>267.25784599999997</v>
      </c>
      <c r="R2330" s="73">
        <v>226</v>
      </c>
      <c r="S2330" s="73">
        <v>333</v>
      </c>
      <c r="T2330" s="73">
        <v>222500</v>
      </c>
      <c r="U2330" s="73">
        <v>259.50741499999998</v>
      </c>
      <c r="V2330" s="73">
        <v>37</v>
      </c>
      <c r="W2330" s="73">
        <v>68700</v>
      </c>
      <c r="X2330" s="73">
        <v>1051591.01</v>
      </c>
      <c r="Y2330" s="73">
        <v>727.22149300000001</v>
      </c>
      <c r="Z2330" s="73">
        <v>0</v>
      </c>
      <c r="AA2330" s="73">
        <v>137100</v>
      </c>
      <c r="AB2330" s="73">
        <v>2586190.2599999998</v>
      </c>
      <c r="AC2330" s="73">
        <v>269.69531699999999</v>
      </c>
      <c r="AD2330" s="75">
        <f t="shared" si="108"/>
        <v>1079734471.678354</v>
      </c>
      <c r="AE2330" s="74">
        <f t="shared" si="109"/>
        <v>256142</v>
      </c>
      <c r="AF2330" s="75">
        <f t="shared" si="110"/>
        <v>4215.3745644148712</v>
      </c>
    </row>
    <row r="2331" spans="1:32">
      <c r="A2331" s="69" t="s">
        <v>7054</v>
      </c>
      <c r="B2331" s="71" t="s">
        <v>7055</v>
      </c>
      <c r="C2331" s="71"/>
      <c r="D2331" s="72" t="s">
        <v>1215</v>
      </c>
      <c r="E2331" s="71" t="s">
        <v>4166</v>
      </c>
      <c r="F2331" s="71" t="s">
        <v>4167</v>
      </c>
      <c r="G2331" s="71"/>
      <c r="H2331" s="71" t="s">
        <v>1237</v>
      </c>
      <c r="I2331" s="71" t="s">
        <v>1215</v>
      </c>
      <c r="J2331" s="73">
        <v>39372</v>
      </c>
      <c r="K2331" s="73">
        <v>72880</v>
      </c>
      <c r="L2331" s="73">
        <v>13493</v>
      </c>
      <c r="M2331" s="73">
        <v>62736.593564000003</v>
      </c>
      <c r="N2331" s="73">
        <v>0</v>
      </c>
      <c r="O2331" s="73">
        <v>81539</v>
      </c>
      <c r="P2331" s="73">
        <v>1834</v>
      </c>
      <c r="Q2331" s="73">
        <v>62305.247399</v>
      </c>
      <c r="R2331" s="73">
        <v>9600</v>
      </c>
      <c r="S2331" s="73">
        <v>64065</v>
      </c>
      <c r="T2331" s="73">
        <v>17213</v>
      </c>
      <c r="U2331" s="73">
        <v>13524.771503</v>
      </c>
      <c r="V2331" s="73">
        <v>7105</v>
      </c>
      <c r="W2331" s="73">
        <v>104365</v>
      </c>
      <c r="X2331" s="73">
        <v>1299</v>
      </c>
      <c r="Y2331" s="73">
        <v>48461.263776</v>
      </c>
      <c r="Z2331" s="73">
        <v>1069</v>
      </c>
      <c r="AA2331" s="73">
        <v>2693467</v>
      </c>
      <c r="AB2331" s="73">
        <v>29987.483329999999</v>
      </c>
      <c r="AC2331" s="73">
        <v>14225.777309999999</v>
      </c>
      <c r="AD2331" s="75">
        <f t="shared" si="108"/>
        <v>1079306748.8401911</v>
      </c>
      <c r="AE2331" s="74">
        <f t="shared" si="109"/>
        <v>30706</v>
      </c>
      <c r="AF2331" s="75">
        <f t="shared" si="110"/>
        <v>35149.701974864562</v>
      </c>
    </row>
    <row r="2332" spans="1:32">
      <c r="A2332" s="69" t="s">
        <v>7056</v>
      </c>
      <c r="B2332" s="71" t="s">
        <v>7057</v>
      </c>
      <c r="C2332" s="71"/>
      <c r="D2332" s="72" t="s">
        <v>1215</v>
      </c>
      <c r="E2332" s="71"/>
      <c r="F2332" s="71"/>
      <c r="G2332" s="71"/>
      <c r="H2332" s="71" t="s">
        <v>1237</v>
      </c>
      <c r="I2332" s="71" t="s">
        <v>1215</v>
      </c>
      <c r="J2332" s="73">
        <v>833196</v>
      </c>
      <c r="K2332" s="73">
        <v>871416</v>
      </c>
      <c r="L2332" s="73">
        <v>1250</v>
      </c>
      <c r="M2332" s="73">
        <v>862946.44799599994</v>
      </c>
      <c r="N2332" s="73">
        <v>734362</v>
      </c>
      <c r="O2332" s="73">
        <v>1030431</v>
      </c>
      <c r="P2332" s="73">
        <v>70</v>
      </c>
      <c r="Q2332" s="73">
        <v>815361.57142599998</v>
      </c>
      <c r="R2332" s="73">
        <v>0</v>
      </c>
      <c r="S2332" s="73">
        <v>0</v>
      </c>
      <c r="T2332" s="73">
        <v>0</v>
      </c>
      <c r="U2332" s="73">
        <v>0</v>
      </c>
      <c r="V2332" s="73">
        <v>871420</v>
      </c>
      <c r="W2332" s="73">
        <v>1211140</v>
      </c>
      <c r="X2332" s="73">
        <v>133.48985999999999</v>
      </c>
      <c r="Y2332" s="73">
        <v>997481.21782100003</v>
      </c>
      <c r="Z2332" s="73">
        <v>871416</v>
      </c>
      <c r="AA2332" s="73">
        <v>871416</v>
      </c>
      <c r="AB2332" s="73">
        <v>15</v>
      </c>
      <c r="AC2332" s="73">
        <v>871416</v>
      </c>
      <c r="AD2332" s="75">
        <f t="shared" si="108"/>
        <v>1078683059.9949999</v>
      </c>
      <c r="AE2332" s="74">
        <f t="shared" si="109"/>
        <v>1250</v>
      </c>
      <c r="AF2332" s="75">
        <f t="shared" si="110"/>
        <v>862946.44799599994</v>
      </c>
    </row>
    <row r="2333" spans="1:32">
      <c r="A2333" s="69" t="s">
        <v>7058</v>
      </c>
      <c r="B2333" s="71" t="s">
        <v>7059</v>
      </c>
      <c r="C2333" s="71"/>
      <c r="D2333" s="72" t="s">
        <v>1215</v>
      </c>
      <c r="E2333" s="71" t="s">
        <v>3297</v>
      </c>
      <c r="F2333" s="71" t="s">
        <v>3298</v>
      </c>
      <c r="G2333" s="71"/>
      <c r="H2333" s="71" t="s">
        <v>1237</v>
      </c>
      <c r="I2333" s="71" t="s">
        <v>1215</v>
      </c>
      <c r="J2333" s="73">
        <v>20278</v>
      </c>
      <c r="K2333" s="73">
        <v>37711</v>
      </c>
      <c r="L2333" s="73">
        <v>30298</v>
      </c>
      <c r="M2333" s="73">
        <v>33367.665385</v>
      </c>
      <c r="N2333" s="73">
        <v>0</v>
      </c>
      <c r="O2333" s="73">
        <v>382970</v>
      </c>
      <c r="P2333" s="73">
        <v>15192</v>
      </c>
      <c r="Q2333" s="73">
        <v>11038.345090999999</v>
      </c>
      <c r="R2333" s="73">
        <v>23220</v>
      </c>
      <c r="S2333" s="73">
        <v>28200</v>
      </c>
      <c r="T2333" s="73">
        <v>2654</v>
      </c>
      <c r="U2333" s="73">
        <v>25354.519965</v>
      </c>
      <c r="V2333" s="73">
        <v>760</v>
      </c>
      <c r="W2333" s="73">
        <v>1300000</v>
      </c>
      <c r="X2333" s="73">
        <v>13170.76663</v>
      </c>
      <c r="Y2333" s="73">
        <v>6039.5888910000003</v>
      </c>
      <c r="Z2333" s="73">
        <v>79</v>
      </c>
      <c r="AA2333" s="73">
        <v>109200</v>
      </c>
      <c r="AB2333" s="73">
        <v>34694</v>
      </c>
      <c r="AC2333" s="73">
        <v>4091.2601279999999</v>
      </c>
      <c r="AD2333" s="75">
        <f t="shared" si="108"/>
        <v>1078264421.82184</v>
      </c>
      <c r="AE2333" s="74">
        <f t="shared" si="109"/>
        <v>32952</v>
      </c>
      <c r="AF2333" s="75">
        <f t="shared" si="110"/>
        <v>32722.275486217532</v>
      </c>
    </row>
    <row r="2334" spans="1:32">
      <c r="A2334" s="69" t="s">
        <v>7060</v>
      </c>
      <c r="B2334" s="71" t="s">
        <v>7061</v>
      </c>
      <c r="C2334" s="71"/>
      <c r="D2334" s="72" t="s">
        <v>1215</v>
      </c>
      <c r="E2334" s="71" t="s">
        <v>3250</v>
      </c>
      <c r="F2334" s="71" t="s">
        <v>3251</v>
      </c>
      <c r="G2334" s="71"/>
      <c r="H2334" s="71" t="s">
        <v>1237</v>
      </c>
      <c r="I2334" s="71" t="s">
        <v>1219</v>
      </c>
      <c r="J2334" s="73">
        <v>67410</v>
      </c>
      <c r="K2334" s="73">
        <v>103470</v>
      </c>
      <c r="L2334" s="73">
        <v>11248</v>
      </c>
      <c r="M2334" s="73">
        <v>79650.346548000001</v>
      </c>
      <c r="N2334" s="73">
        <v>1480</v>
      </c>
      <c r="O2334" s="73">
        <v>143500</v>
      </c>
      <c r="P2334" s="73">
        <v>1390</v>
      </c>
      <c r="Q2334" s="73">
        <v>54657.034637999997</v>
      </c>
      <c r="R2334" s="73">
        <v>42300</v>
      </c>
      <c r="S2334" s="73">
        <v>67868</v>
      </c>
      <c r="T2334" s="73">
        <v>3457</v>
      </c>
      <c r="U2334" s="73">
        <v>52719.821518999997</v>
      </c>
      <c r="V2334" s="73">
        <v>1116</v>
      </c>
      <c r="W2334" s="73">
        <v>122100</v>
      </c>
      <c r="X2334" s="73">
        <v>8346.58</v>
      </c>
      <c r="Y2334" s="73">
        <v>4561.6542920000002</v>
      </c>
      <c r="Z2334" s="73">
        <v>0</v>
      </c>
      <c r="AA2334" s="73">
        <v>481500</v>
      </c>
      <c r="AB2334" s="73">
        <v>72033.36</v>
      </c>
      <c r="AC2334" s="73">
        <v>2135.849886</v>
      </c>
      <c r="AD2334" s="75">
        <f t="shared" si="108"/>
        <v>1078159520.9630871</v>
      </c>
      <c r="AE2334" s="74">
        <f t="shared" si="109"/>
        <v>14705</v>
      </c>
      <c r="AF2334" s="75">
        <f t="shared" si="110"/>
        <v>73319.246580284744</v>
      </c>
    </row>
    <row r="2335" spans="1:32">
      <c r="A2335" s="69" t="s">
        <v>7062</v>
      </c>
      <c r="B2335" s="71" t="s">
        <v>7063</v>
      </c>
      <c r="C2335" s="71"/>
      <c r="D2335" s="72" t="s">
        <v>1215</v>
      </c>
      <c r="E2335" s="71" t="s">
        <v>1434</v>
      </c>
      <c r="F2335" s="71" t="s">
        <v>1435</v>
      </c>
      <c r="G2335" s="71"/>
      <c r="H2335" s="71" t="s">
        <v>1237</v>
      </c>
      <c r="I2335" s="71" t="s">
        <v>1215</v>
      </c>
      <c r="J2335" s="73">
        <v>150000</v>
      </c>
      <c r="K2335" s="73">
        <v>180000</v>
      </c>
      <c r="L2335" s="73">
        <v>458</v>
      </c>
      <c r="M2335" s="73">
        <v>163791.615716</v>
      </c>
      <c r="N2335" s="73">
        <v>3501</v>
      </c>
      <c r="O2335" s="73">
        <v>211850</v>
      </c>
      <c r="P2335" s="73">
        <v>3686.8</v>
      </c>
      <c r="Q2335" s="73">
        <v>120374.519093</v>
      </c>
      <c r="R2335" s="73">
        <v>3780</v>
      </c>
      <c r="S2335" s="73">
        <v>165820</v>
      </c>
      <c r="T2335" s="73">
        <v>6623</v>
      </c>
      <c r="U2335" s="73">
        <v>151443.92872600001</v>
      </c>
      <c r="V2335" s="73">
        <v>2980</v>
      </c>
      <c r="W2335" s="73">
        <v>211850</v>
      </c>
      <c r="X2335" s="73">
        <v>71518.600000000006</v>
      </c>
      <c r="Y2335" s="73">
        <v>4120.6393850000004</v>
      </c>
      <c r="Z2335" s="73">
        <v>3000</v>
      </c>
      <c r="AA2335" s="73">
        <v>1535700</v>
      </c>
      <c r="AB2335" s="73">
        <v>158091.20000000001</v>
      </c>
      <c r="AC2335" s="73">
        <v>6855.7091389999996</v>
      </c>
      <c r="AD2335" s="75">
        <f t="shared" si="108"/>
        <v>1078029699.9502261</v>
      </c>
      <c r="AE2335" s="74">
        <f t="shared" si="109"/>
        <v>7081</v>
      </c>
      <c r="AF2335" s="75">
        <f t="shared" si="110"/>
        <v>152242.57872478833</v>
      </c>
    </row>
    <row r="2336" spans="1:32">
      <c r="A2336" s="69" t="s">
        <v>7064</v>
      </c>
      <c r="B2336" s="71" t="s">
        <v>7065</v>
      </c>
      <c r="C2336" s="71"/>
      <c r="D2336" s="72" t="s">
        <v>1219</v>
      </c>
      <c r="E2336" s="71" t="s">
        <v>6434</v>
      </c>
      <c r="F2336" s="71" t="s">
        <v>2102</v>
      </c>
      <c r="G2336" s="71"/>
      <c r="H2336" s="71" t="s">
        <v>1237</v>
      </c>
      <c r="I2336" s="71" t="s">
        <v>1215</v>
      </c>
      <c r="J2336" s="73">
        <v>11747</v>
      </c>
      <c r="K2336" s="73">
        <v>17297</v>
      </c>
      <c r="L2336" s="73">
        <v>69604</v>
      </c>
      <c r="M2336" s="73">
        <v>15454.122918999999</v>
      </c>
      <c r="N2336" s="73">
        <v>11164</v>
      </c>
      <c r="O2336" s="73">
        <v>208245</v>
      </c>
      <c r="P2336" s="73">
        <v>4044</v>
      </c>
      <c r="Q2336" s="73">
        <v>15859.298696</v>
      </c>
      <c r="R2336" s="73">
        <v>5935</v>
      </c>
      <c r="S2336" s="73">
        <v>12901</v>
      </c>
      <c r="T2336" s="73">
        <v>48</v>
      </c>
      <c r="U2336" s="73">
        <v>9468.4791659999992</v>
      </c>
      <c r="V2336" s="73">
        <v>2185</v>
      </c>
      <c r="W2336" s="73">
        <v>17745</v>
      </c>
      <c r="X2336" s="73">
        <v>41</v>
      </c>
      <c r="Y2336" s="73">
        <v>9811.1219500000007</v>
      </c>
      <c r="Z2336" s="73">
        <v>2185</v>
      </c>
      <c r="AA2336" s="73">
        <v>16900</v>
      </c>
      <c r="AB2336" s="73">
        <v>216</v>
      </c>
      <c r="AC2336" s="73">
        <v>15554.041665999999</v>
      </c>
      <c r="AD2336" s="75">
        <f t="shared" si="108"/>
        <v>1076123258.6540439</v>
      </c>
      <c r="AE2336" s="74">
        <f t="shared" si="109"/>
        <v>69652</v>
      </c>
      <c r="AF2336" s="75">
        <f t="shared" si="110"/>
        <v>15449.997970683453</v>
      </c>
    </row>
    <row r="2337" spans="1:32">
      <c r="A2337" s="69" t="s">
        <v>7066</v>
      </c>
      <c r="B2337" s="71" t="s">
        <v>7067</v>
      </c>
      <c r="C2337" s="71"/>
      <c r="D2337" s="72" t="s">
        <v>1219</v>
      </c>
      <c r="E2337" s="71" t="s">
        <v>1330</v>
      </c>
      <c r="F2337" s="71" t="s">
        <v>1331</v>
      </c>
      <c r="G2337" s="71"/>
      <c r="H2337" s="71" t="s">
        <v>1237</v>
      </c>
      <c r="I2337" s="71" t="s">
        <v>1215</v>
      </c>
      <c r="J2337" s="73">
        <v>2350</v>
      </c>
      <c r="K2337" s="73">
        <v>6103</v>
      </c>
      <c r="L2337" s="73">
        <v>233167</v>
      </c>
      <c r="M2337" s="73">
        <v>4461.664925</v>
      </c>
      <c r="N2337" s="73">
        <v>0</v>
      </c>
      <c r="O2337" s="73">
        <v>216528</v>
      </c>
      <c r="P2337" s="73">
        <v>68664</v>
      </c>
      <c r="Q2337" s="73">
        <v>4427.8919450000003</v>
      </c>
      <c r="R2337" s="73">
        <v>1110</v>
      </c>
      <c r="S2337" s="73">
        <v>2496</v>
      </c>
      <c r="T2337" s="73">
        <v>23903</v>
      </c>
      <c r="U2337" s="73">
        <v>1480.1014459999999</v>
      </c>
      <c r="V2337" s="73">
        <v>13</v>
      </c>
      <c r="W2337" s="73">
        <v>7400</v>
      </c>
      <c r="X2337" s="73">
        <v>16701</v>
      </c>
      <c r="Y2337" s="73">
        <v>1859.823549</v>
      </c>
      <c r="Z2337" s="73">
        <v>2</v>
      </c>
      <c r="AA2337" s="73">
        <v>783200</v>
      </c>
      <c r="AB2337" s="73">
        <v>24252</v>
      </c>
      <c r="AC2337" s="73">
        <v>802.48571400000003</v>
      </c>
      <c r="AD2337" s="75">
        <f t="shared" si="108"/>
        <v>1075691890.4312129</v>
      </c>
      <c r="AE2337" s="74">
        <f t="shared" si="109"/>
        <v>257070</v>
      </c>
      <c r="AF2337" s="75">
        <f t="shared" si="110"/>
        <v>4184.4318295842104</v>
      </c>
    </row>
    <row r="2338" spans="1:32">
      <c r="A2338" s="69" t="s">
        <v>7068</v>
      </c>
      <c r="B2338" s="71" t="s">
        <v>7069</v>
      </c>
      <c r="C2338" s="71"/>
      <c r="D2338" s="72" t="s">
        <v>1215</v>
      </c>
      <c r="E2338" s="71" t="s">
        <v>1323</v>
      </c>
      <c r="F2338" s="71" t="s">
        <v>1324</v>
      </c>
      <c r="G2338" s="71"/>
      <c r="H2338" s="71" t="s">
        <v>1237</v>
      </c>
      <c r="I2338" s="71" t="s">
        <v>1215</v>
      </c>
      <c r="J2338" s="73">
        <v>0</v>
      </c>
      <c r="K2338" s="73">
        <v>0</v>
      </c>
      <c r="L2338" s="73">
        <v>0</v>
      </c>
      <c r="M2338" s="73">
        <v>0</v>
      </c>
      <c r="N2338" s="73">
        <v>6879300</v>
      </c>
      <c r="O2338" s="73">
        <v>9439380</v>
      </c>
      <c r="P2338" s="73">
        <v>31</v>
      </c>
      <c r="Q2338" s="73">
        <v>8037857.4193540001</v>
      </c>
      <c r="R2338" s="73">
        <v>5847405</v>
      </c>
      <c r="S2338" s="73">
        <v>6879300</v>
      </c>
      <c r="T2338" s="73">
        <v>168</v>
      </c>
      <c r="U2338" s="73">
        <v>6395701.946424</v>
      </c>
      <c r="V2338" s="73">
        <v>114655</v>
      </c>
      <c r="W2338" s="73">
        <v>7674870</v>
      </c>
      <c r="X2338" s="73">
        <v>1518.5</v>
      </c>
      <c r="Y2338" s="73">
        <v>209328.644715</v>
      </c>
      <c r="Z2338" s="73">
        <v>1200</v>
      </c>
      <c r="AA2338" s="73">
        <v>7704810</v>
      </c>
      <c r="AB2338" s="73">
        <v>7442</v>
      </c>
      <c r="AC2338" s="73">
        <v>199087.38819999999</v>
      </c>
      <c r="AD2338" s="75">
        <f t="shared" si="108"/>
        <v>1074477926.9992321</v>
      </c>
      <c r="AE2338" s="74">
        <f t="shared" si="109"/>
        <v>168</v>
      </c>
      <c r="AF2338" s="75">
        <f t="shared" si="110"/>
        <v>6395701.946424</v>
      </c>
    </row>
    <row r="2339" spans="1:32">
      <c r="A2339" s="69" t="s">
        <v>7070</v>
      </c>
      <c r="B2339" s="71" t="s">
        <v>7071</v>
      </c>
      <c r="C2339" s="71"/>
      <c r="D2339" s="72" t="s">
        <v>1219</v>
      </c>
      <c r="E2339" s="71" t="s">
        <v>3067</v>
      </c>
      <c r="F2339" s="71" t="s">
        <v>3068</v>
      </c>
      <c r="G2339" s="71"/>
      <c r="H2339" s="71" t="s">
        <v>1237</v>
      </c>
      <c r="I2339" s="71" t="s">
        <v>1219</v>
      </c>
      <c r="J2339" s="73">
        <v>128</v>
      </c>
      <c r="K2339" s="73">
        <v>15969</v>
      </c>
      <c r="L2339" s="73">
        <v>75237.2</v>
      </c>
      <c r="M2339" s="73">
        <v>10958.817646</v>
      </c>
      <c r="N2339" s="73">
        <v>21</v>
      </c>
      <c r="O2339" s="73">
        <v>140000</v>
      </c>
      <c r="P2339" s="73">
        <v>154177.29999999999</v>
      </c>
      <c r="Q2339" s="73">
        <v>1153.909801</v>
      </c>
      <c r="R2339" s="73">
        <v>26</v>
      </c>
      <c r="S2339" s="73">
        <v>13225</v>
      </c>
      <c r="T2339" s="73">
        <v>104598.3</v>
      </c>
      <c r="U2339" s="73">
        <v>2386.401104</v>
      </c>
      <c r="V2339" s="73">
        <v>15</v>
      </c>
      <c r="W2339" s="73">
        <v>77000</v>
      </c>
      <c r="X2339" s="73">
        <v>1178801.54</v>
      </c>
      <c r="Y2339" s="73">
        <v>98.534657999999993</v>
      </c>
      <c r="Z2339" s="73">
        <v>0</v>
      </c>
      <c r="AA2339" s="73">
        <v>1000000</v>
      </c>
      <c r="AB2339" s="73">
        <v>1641631.67</v>
      </c>
      <c r="AC2339" s="73">
        <v>81.963650000000001</v>
      </c>
      <c r="AD2339" s="75">
        <f t="shared" si="108"/>
        <v>1074124253.5921543</v>
      </c>
      <c r="AE2339" s="74">
        <f t="shared" si="109"/>
        <v>179835.5</v>
      </c>
      <c r="AF2339" s="75">
        <f t="shared" si="110"/>
        <v>5972.8154540797241</v>
      </c>
    </row>
    <row r="2340" spans="1:32">
      <c r="A2340" s="69" t="s">
        <v>7072</v>
      </c>
      <c r="B2340" s="71" t="s">
        <v>7073</v>
      </c>
      <c r="C2340" s="71"/>
      <c r="D2340" s="72" t="s">
        <v>1215</v>
      </c>
      <c r="E2340" s="71" t="s">
        <v>7074</v>
      </c>
      <c r="F2340" s="71" t="s">
        <v>7075</v>
      </c>
      <c r="G2340" s="71"/>
      <c r="H2340" s="71" t="s">
        <v>1296</v>
      </c>
      <c r="I2340" s="71" t="s">
        <v>1215</v>
      </c>
      <c r="J2340" s="73">
        <v>580050</v>
      </c>
      <c r="K2340" s="73">
        <v>580050</v>
      </c>
      <c r="L2340" s="73">
        <v>1</v>
      </c>
      <c r="M2340" s="73">
        <v>580050</v>
      </c>
      <c r="N2340" s="73">
        <v>78844</v>
      </c>
      <c r="O2340" s="73">
        <v>679868</v>
      </c>
      <c r="P2340" s="73">
        <v>224.2</v>
      </c>
      <c r="Q2340" s="73">
        <v>324081.03924800002</v>
      </c>
      <c r="R2340" s="73">
        <v>352000</v>
      </c>
      <c r="S2340" s="73">
        <v>510000</v>
      </c>
      <c r="T2340" s="73">
        <v>2239</v>
      </c>
      <c r="U2340" s="73">
        <v>478864.336756</v>
      </c>
      <c r="V2340" s="73">
        <v>0.5</v>
      </c>
      <c r="W2340" s="73">
        <v>643270</v>
      </c>
      <c r="X2340" s="73">
        <v>6972</v>
      </c>
      <c r="Y2340" s="73">
        <v>105753.03770299999</v>
      </c>
      <c r="Z2340" s="73">
        <v>0</v>
      </c>
      <c r="AA2340" s="73">
        <v>5874000</v>
      </c>
      <c r="AB2340" s="73">
        <v>7700.6</v>
      </c>
      <c r="AC2340" s="73">
        <v>128230.169614</v>
      </c>
      <c r="AD2340" s="75">
        <f t="shared" si="108"/>
        <v>1072757299.996684</v>
      </c>
      <c r="AE2340" s="74">
        <f t="shared" si="109"/>
        <v>2240</v>
      </c>
      <c r="AF2340" s="75">
        <f t="shared" si="110"/>
        <v>478909.50892709102</v>
      </c>
    </row>
    <row r="2341" spans="1:32">
      <c r="A2341" s="69" t="s">
        <v>7076</v>
      </c>
      <c r="B2341" s="71" t="s">
        <v>7077</v>
      </c>
      <c r="C2341" s="71"/>
      <c r="D2341" s="72" t="s">
        <v>1219</v>
      </c>
      <c r="E2341" s="71" t="s">
        <v>4239</v>
      </c>
      <c r="F2341" s="71" t="s">
        <v>4240</v>
      </c>
      <c r="G2341" s="71"/>
      <c r="H2341" s="71" t="s">
        <v>1237</v>
      </c>
      <c r="I2341" s="71" t="s">
        <v>1219</v>
      </c>
      <c r="J2341" s="73">
        <v>20314</v>
      </c>
      <c r="K2341" s="73">
        <v>31445</v>
      </c>
      <c r="L2341" s="73">
        <v>15646</v>
      </c>
      <c r="M2341" s="73">
        <v>26425.468164999998</v>
      </c>
      <c r="N2341" s="73">
        <v>0</v>
      </c>
      <c r="O2341" s="73">
        <v>124644</v>
      </c>
      <c r="P2341" s="73">
        <v>14598</v>
      </c>
      <c r="Q2341" s="73">
        <v>2749.456013</v>
      </c>
      <c r="R2341" s="73">
        <v>377</v>
      </c>
      <c r="S2341" s="73">
        <v>5440</v>
      </c>
      <c r="T2341" s="73">
        <v>155986</v>
      </c>
      <c r="U2341" s="73">
        <v>4209.5697899999996</v>
      </c>
      <c r="V2341" s="73">
        <v>247</v>
      </c>
      <c r="W2341" s="73">
        <v>162585</v>
      </c>
      <c r="X2341" s="73">
        <v>196213.93989000001</v>
      </c>
      <c r="Y2341" s="73">
        <v>938.88914499999998</v>
      </c>
      <c r="Z2341" s="73">
        <v>76</v>
      </c>
      <c r="AA2341" s="73">
        <v>116593</v>
      </c>
      <c r="AB2341" s="73">
        <v>330469</v>
      </c>
      <c r="AC2341" s="73">
        <v>597.55893800000001</v>
      </c>
      <c r="AD2341" s="75">
        <f t="shared" si="108"/>
        <v>1070086828.1725299</v>
      </c>
      <c r="AE2341" s="74">
        <f t="shared" si="109"/>
        <v>171632</v>
      </c>
      <c r="AF2341" s="75">
        <f t="shared" si="110"/>
        <v>6234.7745651890673</v>
      </c>
    </row>
    <row r="2342" spans="1:32">
      <c r="A2342" s="69" t="s">
        <v>7078</v>
      </c>
      <c r="B2342" s="71" t="s">
        <v>7079</v>
      </c>
      <c r="C2342" s="71"/>
      <c r="D2342" s="72" t="s">
        <v>1219</v>
      </c>
      <c r="E2342" s="71" t="s">
        <v>2263</v>
      </c>
      <c r="F2342" s="71" t="s">
        <v>2264</v>
      </c>
      <c r="G2342" s="71"/>
      <c r="H2342" s="71" t="s">
        <v>1621</v>
      </c>
      <c r="I2342" s="71" t="s">
        <v>1215</v>
      </c>
      <c r="J2342" s="73">
        <v>1352</v>
      </c>
      <c r="K2342" s="73">
        <v>135240</v>
      </c>
      <c r="L2342" s="73">
        <v>56522</v>
      </c>
      <c r="M2342" s="73">
        <v>18919.230100000001</v>
      </c>
      <c r="N2342" s="73">
        <v>15874.03</v>
      </c>
      <c r="O2342" s="73">
        <v>168940</v>
      </c>
      <c r="P2342" s="73">
        <v>6178</v>
      </c>
      <c r="Q2342" s="73">
        <v>19919.853765</v>
      </c>
      <c r="R2342" s="73">
        <v>16052</v>
      </c>
      <c r="S2342" s="73">
        <v>17176</v>
      </c>
      <c r="T2342" s="73">
        <v>33</v>
      </c>
      <c r="U2342" s="73">
        <v>16324.484848</v>
      </c>
      <c r="V2342" s="73">
        <v>20032</v>
      </c>
      <c r="W2342" s="73">
        <v>38404</v>
      </c>
      <c r="X2342" s="73">
        <v>75</v>
      </c>
      <c r="Y2342" s="73">
        <v>27923.123998999999</v>
      </c>
      <c r="Z2342" s="73">
        <v>17556</v>
      </c>
      <c r="AA2342" s="73">
        <v>21069</v>
      </c>
      <c r="AB2342" s="73">
        <v>847</v>
      </c>
      <c r="AC2342" s="73">
        <v>19260.760330000001</v>
      </c>
      <c r="AD2342" s="75">
        <f t="shared" si="108"/>
        <v>1069891431.7121841</v>
      </c>
      <c r="AE2342" s="74">
        <f t="shared" si="109"/>
        <v>56555</v>
      </c>
      <c r="AF2342" s="75">
        <f t="shared" si="110"/>
        <v>18917.716058919355</v>
      </c>
    </row>
    <row r="2343" spans="1:32">
      <c r="A2343" s="69" t="s">
        <v>7080</v>
      </c>
      <c r="B2343" s="71" t="s">
        <v>7081</v>
      </c>
      <c r="C2343" s="71"/>
      <c r="D2343" s="72" t="s">
        <v>1215</v>
      </c>
      <c r="E2343" s="71" t="s">
        <v>1948</v>
      </c>
      <c r="F2343" s="71" t="s">
        <v>1949</v>
      </c>
      <c r="G2343" s="71"/>
      <c r="H2343" s="71" t="s">
        <v>1237</v>
      </c>
      <c r="I2343" s="71" t="s">
        <v>1219</v>
      </c>
      <c r="J2343" s="73">
        <v>0</v>
      </c>
      <c r="K2343" s="73">
        <v>0</v>
      </c>
      <c r="L2343" s="73">
        <v>0</v>
      </c>
      <c r="M2343" s="73">
        <v>0</v>
      </c>
      <c r="N2343" s="73">
        <v>6748</v>
      </c>
      <c r="O2343" s="73">
        <v>6748</v>
      </c>
      <c r="P2343" s="73">
        <v>120</v>
      </c>
      <c r="Q2343" s="73">
        <v>6748</v>
      </c>
      <c r="R2343" s="73">
        <v>93000</v>
      </c>
      <c r="S2343" s="73">
        <v>210070</v>
      </c>
      <c r="T2343" s="73">
        <v>8212</v>
      </c>
      <c r="U2343" s="73">
        <v>130262.69970500001</v>
      </c>
      <c r="V2343" s="73">
        <v>0</v>
      </c>
      <c r="W2343" s="73">
        <v>0</v>
      </c>
      <c r="X2343" s="73">
        <v>0</v>
      </c>
      <c r="Y2343" s="73">
        <v>0</v>
      </c>
      <c r="Z2343" s="73">
        <v>10</v>
      </c>
      <c r="AA2343" s="73">
        <v>45000</v>
      </c>
      <c r="AB2343" s="73">
        <v>79775</v>
      </c>
      <c r="AC2343" s="73">
        <v>5787.1543709999996</v>
      </c>
      <c r="AD2343" s="75">
        <f t="shared" si="108"/>
        <v>1069717289.97746</v>
      </c>
      <c r="AE2343" s="74">
        <f t="shared" si="109"/>
        <v>8212</v>
      </c>
      <c r="AF2343" s="75">
        <f t="shared" si="110"/>
        <v>130262.69970500001</v>
      </c>
    </row>
    <row r="2344" spans="1:32">
      <c r="A2344" s="69" t="s">
        <v>7082</v>
      </c>
      <c r="B2344" s="71" t="s">
        <v>7083</v>
      </c>
      <c r="C2344" s="71"/>
      <c r="D2344" s="72" t="s">
        <v>1219</v>
      </c>
      <c r="E2344" s="71" t="s">
        <v>6892</v>
      </c>
      <c r="F2344" s="71" t="s">
        <v>6893</v>
      </c>
      <c r="G2344" s="71"/>
      <c r="H2344" s="71" t="s">
        <v>1296</v>
      </c>
      <c r="I2344" s="71" t="s">
        <v>1219</v>
      </c>
      <c r="J2344" s="73">
        <v>177</v>
      </c>
      <c r="K2344" s="73">
        <v>3680</v>
      </c>
      <c r="L2344" s="73">
        <v>214824</v>
      </c>
      <c r="M2344" s="73">
        <v>1745.8452500000001</v>
      </c>
      <c r="N2344" s="73">
        <v>151</v>
      </c>
      <c r="O2344" s="73">
        <v>9980</v>
      </c>
      <c r="P2344" s="73">
        <v>165299.5</v>
      </c>
      <c r="Q2344" s="73">
        <v>854.14869099999999</v>
      </c>
      <c r="R2344" s="73">
        <v>1220</v>
      </c>
      <c r="S2344" s="73">
        <v>3260</v>
      </c>
      <c r="T2344" s="73">
        <v>406926</v>
      </c>
      <c r="U2344" s="73">
        <v>1705.496181</v>
      </c>
      <c r="V2344" s="73">
        <v>125</v>
      </c>
      <c r="W2344" s="73">
        <v>89000</v>
      </c>
      <c r="X2344" s="73">
        <v>1728152.1</v>
      </c>
      <c r="Y2344" s="73">
        <v>362.11401499999999</v>
      </c>
      <c r="Z2344" s="73">
        <v>0</v>
      </c>
      <c r="AA2344" s="73">
        <v>1202737</v>
      </c>
      <c r="AB2344" s="73">
        <v>2498644.67</v>
      </c>
      <c r="AC2344" s="73">
        <v>308.67798800000003</v>
      </c>
      <c r="AD2344" s="75">
        <f t="shared" si="108"/>
        <v>1069060198.935606</v>
      </c>
      <c r="AE2344" s="74">
        <f t="shared" si="109"/>
        <v>621750</v>
      </c>
      <c r="AF2344" s="75">
        <f t="shared" si="110"/>
        <v>1719.4373927392135</v>
      </c>
    </row>
    <row r="2345" spans="1:32">
      <c r="A2345" s="69" t="s">
        <v>7084</v>
      </c>
      <c r="B2345" s="71" t="s">
        <v>7085</v>
      </c>
      <c r="C2345" s="71"/>
      <c r="D2345" s="72" t="s">
        <v>1219</v>
      </c>
      <c r="E2345" s="71" t="s">
        <v>2614</v>
      </c>
      <c r="F2345" s="71" t="s">
        <v>2615</v>
      </c>
      <c r="G2345" s="71"/>
      <c r="H2345" s="71" t="s">
        <v>1237</v>
      </c>
      <c r="I2345" s="71" t="s">
        <v>1215</v>
      </c>
      <c r="J2345" s="73">
        <v>21406</v>
      </c>
      <c r="K2345" s="73">
        <v>32109</v>
      </c>
      <c r="L2345" s="73">
        <v>31660</v>
      </c>
      <c r="M2345" s="73">
        <v>32082.524791</v>
      </c>
      <c r="N2345" s="73">
        <v>0</v>
      </c>
      <c r="O2345" s="73">
        <v>45985</v>
      </c>
      <c r="P2345" s="73">
        <v>2341</v>
      </c>
      <c r="Q2345" s="73">
        <v>33882.596322999998</v>
      </c>
      <c r="R2345" s="73">
        <v>9681</v>
      </c>
      <c r="S2345" s="73">
        <v>25046</v>
      </c>
      <c r="T2345" s="73">
        <v>2984</v>
      </c>
      <c r="U2345" s="73">
        <v>17841.971511</v>
      </c>
      <c r="V2345" s="73">
        <v>2981</v>
      </c>
      <c r="W2345" s="73">
        <v>40138</v>
      </c>
      <c r="X2345" s="73">
        <v>6174.2928300000003</v>
      </c>
      <c r="Y2345" s="73">
        <v>7578.8218440000001</v>
      </c>
      <c r="Z2345" s="73">
        <v>2665</v>
      </c>
      <c r="AA2345" s="73">
        <v>43260</v>
      </c>
      <c r="AB2345" s="73">
        <v>5345</v>
      </c>
      <c r="AC2345" s="73">
        <v>14203.393142000001</v>
      </c>
      <c r="AD2345" s="75">
        <f t="shared" si="108"/>
        <v>1068973177.871884</v>
      </c>
      <c r="AE2345" s="74">
        <f t="shared" si="109"/>
        <v>34644</v>
      </c>
      <c r="AF2345" s="75">
        <f t="shared" si="110"/>
        <v>30855.939783855327</v>
      </c>
    </row>
    <row r="2346" spans="1:32">
      <c r="A2346" s="69" t="s">
        <v>7086</v>
      </c>
      <c r="B2346" s="71" t="s">
        <v>7087</v>
      </c>
      <c r="C2346" s="71"/>
      <c r="D2346" s="72" t="s">
        <v>1215</v>
      </c>
      <c r="E2346" s="71" t="s">
        <v>1679</v>
      </c>
      <c r="F2346" s="71" t="s">
        <v>1680</v>
      </c>
      <c r="G2346" s="71"/>
      <c r="H2346" s="71" t="s">
        <v>1237</v>
      </c>
      <c r="I2346" s="71" t="s">
        <v>1215</v>
      </c>
      <c r="J2346" s="73">
        <v>30000</v>
      </c>
      <c r="K2346" s="73">
        <v>34957</v>
      </c>
      <c r="L2346" s="73">
        <v>602</v>
      </c>
      <c r="M2346" s="73">
        <v>32311.601328000001</v>
      </c>
      <c r="N2346" s="73">
        <v>368</v>
      </c>
      <c r="O2346" s="73">
        <v>38271.360000000001</v>
      </c>
      <c r="P2346" s="73">
        <v>73118</v>
      </c>
      <c r="Q2346" s="73">
        <v>856.21421299999997</v>
      </c>
      <c r="R2346" s="73">
        <v>590</v>
      </c>
      <c r="S2346" s="73">
        <v>46396</v>
      </c>
      <c r="T2346" s="73">
        <v>77551</v>
      </c>
      <c r="U2346" s="73">
        <v>13525.961492</v>
      </c>
      <c r="V2346" s="73">
        <v>20</v>
      </c>
      <c r="W2346" s="73">
        <v>120900</v>
      </c>
      <c r="X2346" s="73">
        <v>645445.96664</v>
      </c>
      <c r="Y2346" s="73">
        <v>960.44433600000002</v>
      </c>
      <c r="Z2346" s="73">
        <v>16</v>
      </c>
      <c r="AA2346" s="73">
        <v>4125169</v>
      </c>
      <c r="AB2346" s="73">
        <v>546872.80331999995</v>
      </c>
      <c r="AC2346" s="73">
        <v>1674.3729040000001</v>
      </c>
      <c r="AD2346" s="75">
        <f t="shared" si="108"/>
        <v>1068403423.6655481</v>
      </c>
      <c r="AE2346" s="74">
        <f t="shared" si="109"/>
        <v>78153</v>
      </c>
      <c r="AF2346" s="75">
        <f t="shared" si="110"/>
        <v>13670.664256849361</v>
      </c>
    </row>
    <row r="2347" spans="1:32">
      <c r="A2347" s="69" t="s">
        <v>7088</v>
      </c>
      <c r="B2347" s="71" t="s">
        <v>7089</v>
      </c>
      <c r="C2347" s="71"/>
      <c r="D2347" s="72" t="s">
        <v>1219</v>
      </c>
      <c r="E2347" s="71" t="s">
        <v>2985</v>
      </c>
      <c r="F2347" s="71" t="s">
        <v>2986</v>
      </c>
      <c r="G2347" s="71"/>
      <c r="H2347" s="71" t="s">
        <v>1237</v>
      </c>
      <c r="I2347" s="71" t="s">
        <v>1219</v>
      </c>
      <c r="J2347" s="73">
        <v>19500</v>
      </c>
      <c r="K2347" s="73">
        <v>28000</v>
      </c>
      <c r="L2347" s="73">
        <v>6</v>
      </c>
      <c r="M2347" s="73">
        <v>26583.333332999999</v>
      </c>
      <c r="N2347" s="73">
        <v>1117</v>
      </c>
      <c r="O2347" s="73">
        <v>177750</v>
      </c>
      <c r="P2347" s="73">
        <v>4805</v>
      </c>
      <c r="Q2347" s="73">
        <v>1473.240143</v>
      </c>
      <c r="R2347" s="73">
        <v>1200</v>
      </c>
      <c r="S2347" s="73">
        <v>49440</v>
      </c>
      <c r="T2347" s="73">
        <v>75407</v>
      </c>
      <c r="U2347" s="73">
        <v>14153.926554</v>
      </c>
      <c r="V2347" s="73">
        <v>972</v>
      </c>
      <c r="W2347" s="73">
        <v>179850</v>
      </c>
      <c r="X2347" s="73">
        <v>52117.87</v>
      </c>
      <c r="Y2347" s="73">
        <v>1963.9126040000001</v>
      </c>
      <c r="Z2347" s="73">
        <v>926</v>
      </c>
      <c r="AA2347" s="73">
        <v>31065</v>
      </c>
      <c r="AB2347" s="73">
        <v>4191</v>
      </c>
      <c r="AC2347" s="73">
        <v>2552.9401090000001</v>
      </c>
      <c r="AD2347" s="75">
        <f t="shared" si="108"/>
        <v>1067464639.6574759</v>
      </c>
      <c r="AE2347" s="74">
        <f t="shared" si="109"/>
        <v>75413</v>
      </c>
      <c r="AF2347" s="75">
        <f t="shared" si="110"/>
        <v>14154.91546096132</v>
      </c>
    </row>
    <row r="2348" spans="1:32">
      <c r="A2348" s="69" t="s">
        <v>7090</v>
      </c>
      <c r="B2348" s="71" t="s">
        <v>7091</v>
      </c>
      <c r="C2348" s="71"/>
      <c r="D2348" s="72" t="s">
        <v>1215</v>
      </c>
      <c r="E2348" s="71" t="s">
        <v>5757</v>
      </c>
      <c r="F2348" s="71" t="s">
        <v>5758</v>
      </c>
      <c r="G2348" s="71"/>
      <c r="H2348" s="71" t="s">
        <v>1621</v>
      </c>
      <c r="I2348" s="71" t="s">
        <v>1215</v>
      </c>
      <c r="J2348" s="73">
        <v>47479</v>
      </c>
      <c r="K2348" s="73">
        <v>79453</v>
      </c>
      <c r="L2348" s="73">
        <v>14521</v>
      </c>
      <c r="M2348" s="73">
        <v>63675.860748999999</v>
      </c>
      <c r="N2348" s="73">
        <v>0</v>
      </c>
      <c r="O2348" s="73">
        <v>93904</v>
      </c>
      <c r="P2348" s="73">
        <v>1965</v>
      </c>
      <c r="Q2348" s="73">
        <v>65488.133776000002</v>
      </c>
      <c r="R2348" s="73">
        <v>46080</v>
      </c>
      <c r="S2348" s="73">
        <v>62500</v>
      </c>
      <c r="T2348" s="73">
        <v>2783</v>
      </c>
      <c r="U2348" s="73">
        <v>51255.385548999999</v>
      </c>
      <c r="V2348" s="73">
        <v>168</v>
      </c>
      <c r="W2348" s="73">
        <v>86044</v>
      </c>
      <c r="X2348" s="73">
        <v>2124</v>
      </c>
      <c r="Y2348" s="73">
        <v>65171.666589</v>
      </c>
      <c r="Z2348" s="73">
        <v>0</v>
      </c>
      <c r="AA2348" s="73">
        <v>84375</v>
      </c>
      <c r="AB2348" s="73">
        <v>2751</v>
      </c>
      <c r="AC2348" s="73">
        <v>58177.179449000003</v>
      </c>
      <c r="AD2348" s="75">
        <f t="shared" si="108"/>
        <v>1067280911.919096</v>
      </c>
      <c r="AE2348" s="74">
        <f t="shared" si="109"/>
        <v>17304</v>
      </c>
      <c r="AF2348" s="75">
        <f t="shared" si="110"/>
        <v>61678.277387834954</v>
      </c>
    </row>
    <row r="2349" spans="1:32">
      <c r="A2349" s="69" t="s">
        <v>7092</v>
      </c>
      <c r="B2349" s="71" t="s">
        <v>7093</v>
      </c>
      <c r="C2349" s="71"/>
      <c r="D2349" s="72" t="s">
        <v>1219</v>
      </c>
      <c r="E2349" s="71" t="s">
        <v>1691</v>
      </c>
      <c r="F2349" s="71" t="s">
        <v>1692</v>
      </c>
      <c r="G2349" s="71"/>
      <c r="H2349" s="71" t="s">
        <v>1237</v>
      </c>
      <c r="I2349" s="71" t="s">
        <v>1215</v>
      </c>
      <c r="J2349" s="73">
        <v>7784</v>
      </c>
      <c r="K2349" s="73">
        <v>12557</v>
      </c>
      <c r="L2349" s="73">
        <v>102979</v>
      </c>
      <c r="M2349" s="73">
        <v>9766.5547200000001</v>
      </c>
      <c r="N2349" s="73">
        <v>0</v>
      </c>
      <c r="O2349" s="73">
        <v>109647</v>
      </c>
      <c r="P2349" s="73">
        <v>27459</v>
      </c>
      <c r="Q2349" s="73">
        <v>9715.1153099999992</v>
      </c>
      <c r="R2349" s="73">
        <v>4900</v>
      </c>
      <c r="S2349" s="73">
        <v>10000</v>
      </c>
      <c r="T2349" s="73">
        <v>11734</v>
      </c>
      <c r="U2349" s="73">
        <v>5200.2781610000002</v>
      </c>
      <c r="V2349" s="73">
        <v>5385</v>
      </c>
      <c r="W2349" s="73">
        <v>16015</v>
      </c>
      <c r="X2349" s="73">
        <v>415</v>
      </c>
      <c r="Y2349" s="73">
        <v>10174.016866</v>
      </c>
      <c r="Z2349" s="73">
        <v>4900</v>
      </c>
      <c r="AA2349" s="73">
        <v>23281560</v>
      </c>
      <c r="AB2349" s="73">
        <v>10711</v>
      </c>
      <c r="AC2349" s="73">
        <v>11051.249508999999</v>
      </c>
      <c r="AD2349" s="75">
        <f t="shared" si="108"/>
        <v>1066770102.452054</v>
      </c>
      <c r="AE2349" s="74">
        <f t="shared" si="109"/>
        <v>114713</v>
      </c>
      <c r="AF2349" s="75">
        <f t="shared" si="110"/>
        <v>9299.470002981825</v>
      </c>
    </row>
    <row r="2350" spans="1:32">
      <c r="A2350" s="69" t="s">
        <v>7094</v>
      </c>
      <c r="B2350" s="71" t="s">
        <v>4175</v>
      </c>
      <c r="C2350" s="71"/>
      <c r="D2350" s="72" t="s">
        <v>1215</v>
      </c>
      <c r="E2350" s="71" t="s">
        <v>3705</v>
      </c>
      <c r="F2350" s="71" t="s">
        <v>1793</v>
      </c>
      <c r="G2350" s="71"/>
      <c r="H2350" s="71" t="s">
        <v>1621</v>
      </c>
      <c r="I2350" s="71" t="s">
        <v>1219</v>
      </c>
      <c r="J2350" s="73">
        <v>7365</v>
      </c>
      <c r="K2350" s="73">
        <v>13800</v>
      </c>
      <c r="L2350" s="73">
        <v>83984</v>
      </c>
      <c r="M2350" s="73">
        <v>12698.407012</v>
      </c>
      <c r="N2350" s="73">
        <v>0</v>
      </c>
      <c r="O2350" s="73">
        <v>18000</v>
      </c>
      <c r="P2350" s="73">
        <v>11160</v>
      </c>
      <c r="Q2350" s="73">
        <v>13271.820680999999</v>
      </c>
      <c r="R2350" s="73">
        <v>0</v>
      </c>
      <c r="S2350" s="73">
        <v>0</v>
      </c>
      <c r="T2350" s="73">
        <v>0</v>
      </c>
      <c r="U2350" s="73">
        <v>0</v>
      </c>
      <c r="V2350" s="73">
        <v>7533.33</v>
      </c>
      <c r="W2350" s="73">
        <v>15869</v>
      </c>
      <c r="X2350" s="73">
        <v>260</v>
      </c>
      <c r="Y2350" s="73">
        <v>13469.308228</v>
      </c>
      <c r="Z2350" s="73">
        <v>1595</v>
      </c>
      <c r="AA2350" s="73">
        <v>24760</v>
      </c>
      <c r="AB2350" s="73">
        <v>9976</v>
      </c>
      <c r="AC2350" s="73">
        <v>13165.148655999999</v>
      </c>
      <c r="AD2350" s="75">
        <f t="shared" si="108"/>
        <v>1066463014.495808</v>
      </c>
      <c r="AE2350" s="74">
        <f t="shared" si="109"/>
        <v>83984</v>
      </c>
      <c r="AF2350" s="75">
        <f t="shared" si="110"/>
        <v>12698.407012</v>
      </c>
    </row>
    <row r="2351" spans="1:32">
      <c r="A2351" s="69" t="s">
        <v>7095</v>
      </c>
      <c r="B2351" s="71" t="s">
        <v>7096</v>
      </c>
      <c r="C2351" s="71"/>
      <c r="D2351" s="72" t="s">
        <v>1215</v>
      </c>
      <c r="E2351" s="71" t="s">
        <v>2346</v>
      </c>
      <c r="F2351" s="71" t="s">
        <v>2347</v>
      </c>
      <c r="G2351" s="71"/>
      <c r="H2351" s="71" t="s">
        <v>1224</v>
      </c>
      <c r="I2351" s="71" t="s">
        <v>1219</v>
      </c>
      <c r="J2351" s="73">
        <v>0</v>
      </c>
      <c r="K2351" s="73">
        <v>0</v>
      </c>
      <c r="L2351" s="73">
        <v>0</v>
      </c>
      <c r="M2351" s="73">
        <v>0</v>
      </c>
      <c r="N2351" s="73">
        <v>41600</v>
      </c>
      <c r="O2351" s="73">
        <v>60802</v>
      </c>
      <c r="P2351" s="73">
        <v>3118</v>
      </c>
      <c r="Q2351" s="73">
        <v>50637.042013999999</v>
      </c>
      <c r="R2351" s="73">
        <v>21008</v>
      </c>
      <c r="S2351" s="73">
        <v>50000</v>
      </c>
      <c r="T2351" s="73">
        <v>24500</v>
      </c>
      <c r="U2351" s="73">
        <v>43524.079994</v>
      </c>
      <c r="V2351" s="73">
        <v>41623</v>
      </c>
      <c r="W2351" s="73">
        <v>69154</v>
      </c>
      <c r="X2351" s="73">
        <v>3043</v>
      </c>
      <c r="Y2351" s="73">
        <v>57667.183698000001</v>
      </c>
      <c r="Z2351" s="73">
        <v>176.22</v>
      </c>
      <c r="AA2351" s="73">
        <v>23529250</v>
      </c>
      <c r="AB2351" s="73">
        <v>28022.392</v>
      </c>
      <c r="AC2351" s="73">
        <v>28880.133855</v>
      </c>
      <c r="AD2351" s="75">
        <f t="shared" si="108"/>
        <v>1066339959.853</v>
      </c>
      <c r="AE2351" s="74">
        <f t="shared" si="109"/>
        <v>24500</v>
      </c>
      <c r="AF2351" s="75">
        <f t="shared" si="110"/>
        <v>43524.079994</v>
      </c>
    </row>
    <row r="2352" spans="1:32">
      <c r="A2352" s="69" t="s">
        <v>7097</v>
      </c>
      <c r="B2352" s="71" t="s">
        <v>7098</v>
      </c>
      <c r="C2352" s="71"/>
      <c r="D2352" s="72" t="s">
        <v>1219</v>
      </c>
      <c r="E2352" s="71" t="s">
        <v>1330</v>
      </c>
      <c r="F2352" s="71" t="s">
        <v>1331</v>
      </c>
      <c r="G2352" s="71"/>
      <c r="H2352" s="71" t="s">
        <v>1237</v>
      </c>
      <c r="I2352" s="71" t="s">
        <v>1215</v>
      </c>
      <c r="J2352" s="73">
        <v>18904</v>
      </c>
      <c r="K2352" s="73">
        <v>31167</v>
      </c>
      <c r="L2352" s="73">
        <v>44417</v>
      </c>
      <c r="M2352" s="73">
        <v>23580.520786000001</v>
      </c>
      <c r="N2352" s="73">
        <v>1041.2919999999999</v>
      </c>
      <c r="O2352" s="73">
        <v>71840</v>
      </c>
      <c r="P2352" s="73">
        <v>1731.28</v>
      </c>
      <c r="Q2352" s="73">
        <v>16497.147207999998</v>
      </c>
      <c r="R2352" s="73">
        <v>7632</v>
      </c>
      <c r="S2352" s="73">
        <v>8760</v>
      </c>
      <c r="T2352" s="73">
        <v>2180</v>
      </c>
      <c r="U2352" s="73">
        <v>8170.744952</v>
      </c>
      <c r="V2352" s="73">
        <v>426</v>
      </c>
      <c r="W2352" s="73">
        <v>764</v>
      </c>
      <c r="X2352" s="73">
        <v>25776</v>
      </c>
      <c r="Y2352" s="73">
        <v>570.45250799999997</v>
      </c>
      <c r="Z2352" s="73">
        <v>1142.4000000000001</v>
      </c>
      <c r="AA2352" s="73">
        <v>30400</v>
      </c>
      <c r="AB2352" s="73">
        <v>874</v>
      </c>
      <c r="AC2352" s="73">
        <v>27976.013404000001</v>
      </c>
      <c r="AD2352" s="75">
        <f t="shared" si="108"/>
        <v>1065188215.747122</v>
      </c>
      <c r="AE2352" s="74">
        <f t="shared" si="109"/>
        <v>46597</v>
      </c>
      <c r="AF2352" s="75">
        <f t="shared" si="110"/>
        <v>22859.58786503685</v>
      </c>
    </row>
    <row r="2353" spans="1:32">
      <c r="A2353" s="69" t="s">
        <v>7099</v>
      </c>
      <c r="B2353" s="71" t="s">
        <v>7100</v>
      </c>
      <c r="C2353" s="71"/>
      <c r="D2353" s="72" t="s">
        <v>1219</v>
      </c>
      <c r="E2353" s="71" t="s">
        <v>1364</v>
      </c>
      <c r="F2353" s="71" t="s">
        <v>1365</v>
      </c>
      <c r="G2353" s="71"/>
      <c r="H2353" s="71" t="s">
        <v>1237</v>
      </c>
      <c r="I2353" s="71" t="s">
        <v>1215</v>
      </c>
      <c r="J2353" s="73">
        <v>9550</v>
      </c>
      <c r="K2353" s="73">
        <v>30920</v>
      </c>
      <c r="L2353" s="73">
        <v>41942</v>
      </c>
      <c r="M2353" s="73">
        <v>25375.853696999999</v>
      </c>
      <c r="N2353" s="73">
        <v>800</v>
      </c>
      <c r="O2353" s="73">
        <v>37200</v>
      </c>
      <c r="P2353" s="73">
        <v>4653.2009200000002</v>
      </c>
      <c r="Q2353" s="73">
        <v>20315.272681999999</v>
      </c>
      <c r="R2353" s="73">
        <v>0</v>
      </c>
      <c r="S2353" s="73">
        <v>0</v>
      </c>
      <c r="T2353" s="73">
        <v>0</v>
      </c>
      <c r="U2353" s="73">
        <v>0</v>
      </c>
      <c r="V2353" s="73">
        <v>0</v>
      </c>
      <c r="W2353" s="73">
        <v>0</v>
      </c>
      <c r="X2353" s="73">
        <v>0</v>
      </c>
      <c r="Y2353" s="73">
        <v>0</v>
      </c>
      <c r="Z2353" s="73">
        <v>0</v>
      </c>
      <c r="AA2353" s="73">
        <v>0</v>
      </c>
      <c r="AB2353" s="73">
        <v>0</v>
      </c>
      <c r="AC2353" s="73">
        <v>0</v>
      </c>
      <c r="AD2353" s="75">
        <f t="shared" si="108"/>
        <v>1064314055.7595739</v>
      </c>
      <c r="AE2353" s="74">
        <f t="shared" si="109"/>
        <v>41942</v>
      </c>
      <c r="AF2353" s="75">
        <f t="shared" si="110"/>
        <v>25375.853696999999</v>
      </c>
    </row>
    <row r="2354" spans="1:32">
      <c r="A2354" s="69" t="s">
        <v>7101</v>
      </c>
      <c r="B2354" s="71" t="s">
        <v>7102</v>
      </c>
      <c r="C2354" s="71"/>
      <c r="D2354" s="72" t="s">
        <v>1219</v>
      </c>
      <c r="E2354" s="71" t="s">
        <v>7103</v>
      </c>
      <c r="F2354" s="71" t="s">
        <v>7104</v>
      </c>
      <c r="G2354" s="71"/>
      <c r="H2354" s="71" t="s">
        <v>1287</v>
      </c>
      <c r="I2354" s="71" t="s">
        <v>1215</v>
      </c>
      <c r="J2354" s="73">
        <v>65100</v>
      </c>
      <c r="K2354" s="73">
        <v>76995</v>
      </c>
      <c r="L2354" s="73">
        <v>12092</v>
      </c>
      <c r="M2354" s="73">
        <v>65887.142817</v>
      </c>
      <c r="N2354" s="73">
        <v>8175</v>
      </c>
      <c r="O2354" s="73">
        <v>307272</v>
      </c>
      <c r="P2354" s="73">
        <v>5779</v>
      </c>
      <c r="Q2354" s="73">
        <v>26486.000080999998</v>
      </c>
      <c r="R2354" s="73">
        <v>6900</v>
      </c>
      <c r="S2354" s="73">
        <v>28584</v>
      </c>
      <c r="T2354" s="73">
        <v>25233</v>
      </c>
      <c r="U2354" s="73">
        <v>10598.992822</v>
      </c>
      <c r="V2354" s="73">
        <v>25</v>
      </c>
      <c r="W2354" s="73">
        <v>107460</v>
      </c>
      <c r="X2354" s="73">
        <v>10601</v>
      </c>
      <c r="Y2354" s="73">
        <v>30718.050127999999</v>
      </c>
      <c r="Z2354" s="73">
        <v>166</v>
      </c>
      <c r="AA2354" s="73">
        <v>613368</v>
      </c>
      <c r="AB2354" s="73">
        <v>20188</v>
      </c>
      <c r="AC2354" s="73">
        <v>19035.372082999998</v>
      </c>
      <c r="AD2354" s="75">
        <f t="shared" si="108"/>
        <v>1064151716.82069</v>
      </c>
      <c r="AE2354" s="74">
        <f t="shared" si="109"/>
        <v>37325</v>
      </c>
      <c r="AF2354" s="75">
        <f t="shared" si="110"/>
        <v>28510.427778183257</v>
      </c>
    </row>
    <row r="2355" spans="1:32">
      <c r="A2355" s="69" t="s">
        <v>7105</v>
      </c>
      <c r="B2355" s="71" t="s">
        <v>7106</v>
      </c>
      <c r="C2355" s="71"/>
      <c r="D2355" s="72" t="s">
        <v>1215</v>
      </c>
      <c r="E2355" s="71" t="s">
        <v>7107</v>
      </c>
      <c r="F2355" s="71" t="s">
        <v>7108</v>
      </c>
      <c r="G2355" s="71"/>
      <c r="H2355" s="71" t="s">
        <v>1237</v>
      </c>
      <c r="I2355" s="71" t="s">
        <v>1219</v>
      </c>
      <c r="J2355" s="73">
        <v>40000</v>
      </c>
      <c r="K2355" s="73">
        <v>143979</v>
      </c>
      <c r="L2355" s="73">
        <v>5491</v>
      </c>
      <c r="M2355" s="73">
        <v>86581.105257999996</v>
      </c>
      <c r="N2355" s="73">
        <v>1558</v>
      </c>
      <c r="O2355" s="73">
        <v>177202</v>
      </c>
      <c r="P2355" s="73">
        <v>13944</v>
      </c>
      <c r="Q2355" s="73">
        <v>10264.303034</v>
      </c>
      <c r="R2355" s="73">
        <v>54860</v>
      </c>
      <c r="S2355" s="73">
        <v>95400</v>
      </c>
      <c r="T2355" s="73">
        <v>8334</v>
      </c>
      <c r="U2355" s="73">
        <v>70607.581227999995</v>
      </c>
      <c r="V2355" s="73">
        <v>2615</v>
      </c>
      <c r="W2355" s="73">
        <v>163141.46</v>
      </c>
      <c r="X2355" s="73">
        <v>294831.09999999998</v>
      </c>
      <c r="Y2355" s="73">
        <v>5260.4464950000001</v>
      </c>
      <c r="Z2355" s="73">
        <v>0</v>
      </c>
      <c r="AA2355" s="73">
        <v>921188</v>
      </c>
      <c r="AB2355" s="73">
        <v>393238</v>
      </c>
      <c r="AC2355" s="73">
        <v>1137.6224030000001</v>
      </c>
      <c r="AD2355" s="75">
        <f t="shared" si="108"/>
        <v>1063860430.9258299</v>
      </c>
      <c r="AE2355" s="74">
        <f t="shared" si="109"/>
        <v>13825</v>
      </c>
      <c r="AF2355" s="75">
        <f t="shared" si="110"/>
        <v>76951.929904219156</v>
      </c>
    </row>
    <row r="2356" spans="1:32">
      <c r="A2356" s="69" t="s">
        <v>7109</v>
      </c>
      <c r="B2356" s="71" t="s">
        <v>7110</v>
      </c>
      <c r="C2356" s="71"/>
      <c r="D2356" s="72" t="s">
        <v>1215</v>
      </c>
      <c r="E2356" s="71" t="s">
        <v>3394</v>
      </c>
      <c r="F2356" s="71" t="s">
        <v>3395</v>
      </c>
      <c r="G2356" s="71"/>
      <c r="H2356" s="71" t="s">
        <v>1237</v>
      </c>
      <c r="I2356" s="71" t="s">
        <v>1215</v>
      </c>
      <c r="J2356" s="73">
        <v>15000</v>
      </c>
      <c r="K2356" s="73">
        <v>163484</v>
      </c>
      <c r="L2356" s="73">
        <v>1696</v>
      </c>
      <c r="M2356" s="73">
        <v>139027.61851</v>
      </c>
      <c r="N2356" s="73">
        <v>12000</v>
      </c>
      <c r="O2356" s="73">
        <v>184422</v>
      </c>
      <c r="P2356" s="73">
        <v>633.66700000000003</v>
      </c>
      <c r="Q2356" s="73">
        <v>102614.60415899999</v>
      </c>
      <c r="R2356" s="73">
        <v>14833</v>
      </c>
      <c r="S2356" s="73">
        <v>122688</v>
      </c>
      <c r="T2356" s="73">
        <v>13130</v>
      </c>
      <c r="U2356" s="73">
        <v>63066.623605000001</v>
      </c>
      <c r="V2356" s="73">
        <v>803</v>
      </c>
      <c r="W2356" s="73">
        <v>197754</v>
      </c>
      <c r="X2356" s="73">
        <v>11768.16978</v>
      </c>
      <c r="Y2356" s="73">
        <v>31987.788551000001</v>
      </c>
      <c r="Z2356" s="73">
        <v>113</v>
      </c>
      <c r="AA2356" s="73">
        <v>949361</v>
      </c>
      <c r="AB2356" s="73">
        <v>12390.5</v>
      </c>
      <c r="AC2356" s="73">
        <v>26971.966202</v>
      </c>
      <c r="AD2356" s="75">
        <f t="shared" si="108"/>
        <v>1063855608.92661</v>
      </c>
      <c r="AE2356" s="74">
        <f t="shared" si="109"/>
        <v>14826</v>
      </c>
      <c r="AF2356" s="75">
        <f t="shared" si="110"/>
        <v>71756.077763834473</v>
      </c>
    </row>
    <row r="2357" spans="1:32">
      <c r="A2357" s="69" t="s">
        <v>7111</v>
      </c>
      <c r="B2357" s="71" t="s">
        <v>7112</v>
      </c>
      <c r="C2357" s="71"/>
      <c r="D2357" s="72" t="s">
        <v>1219</v>
      </c>
      <c r="E2357" s="71"/>
      <c r="F2357" s="71"/>
      <c r="G2357" s="71"/>
      <c r="H2357" s="71" t="s">
        <v>1621</v>
      </c>
      <c r="I2357" s="71" t="s">
        <v>1215</v>
      </c>
      <c r="J2357" s="73">
        <v>3406</v>
      </c>
      <c r="K2357" s="73">
        <v>6395</v>
      </c>
      <c r="L2357" s="73">
        <v>183746</v>
      </c>
      <c r="M2357" s="73">
        <v>5781.9280289999997</v>
      </c>
      <c r="N2357" s="73">
        <v>4308</v>
      </c>
      <c r="O2357" s="73">
        <v>12985</v>
      </c>
      <c r="P2357" s="73">
        <v>3087</v>
      </c>
      <c r="Q2357" s="73">
        <v>7340.0328319999999</v>
      </c>
      <c r="R2357" s="73">
        <v>0</v>
      </c>
      <c r="S2357" s="73">
        <v>0</v>
      </c>
      <c r="T2357" s="73">
        <v>0</v>
      </c>
      <c r="U2357" s="73">
        <v>0</v>
      </c>
      <c r="V2357" s="73">
        <v>0</v>
      </c>
      <c r="W2357" s="73">
        <v>0</v>
      </c>
      <c r="X2357" s="73">
        <v>0</v>
      </c>
      <c r="Y2357" s="73">
        <v>0</v>
      </c>
      <c r="Z2357" s="73">
        <v>6120</v>
      </c>
      <c r="AA2357" s="73">
        <v>11915</v>
      </c>
      <c r="AB2357" s="73">
        <v>299</v>
      </c>
      <c r="AC2357" s="73">
        <v>6398.4481599999999</v>
      </c>
      <c r="AD2357" s="75">
        <f t="shared" si="108"/>
        <v>1062406147.6166339</v>
      </c>
      <c r="AE2357" s="74">
        <f t="shared" si="109"/>
        <v>183746</v>
      </c>
      <c r="AF2357" s="75">
        <f t="shared" si="110"/>
        <v>5781.9280289999997</v>
      </c>
    </row>
    <row r="2358" spans="1:32">
      <c r="A2358" s="69" t="s">
        <v>7113</v>
      </c>
      <c r="B2358" s="71" t="s">
        <v>7114</v>
      </c>
      <c r="C2358" s="71"/>
      <c r="D2358" s="72" t="s">
        <v>1215</v>
      </c>
      <c r="E2358" s="71" t="s">
        <v>2718</v>
      </c>
      <c r="F2358" s="71" t="s">
        <v>2719</v>
      </c>
      <c r="G2358" s="71"/>
      <c r="H2358" s="71" t="s">
        <v>1611</v>
      </c>
      <c r="I2358" s="71" t="s">
        <v>1215</v>
      </c>
      <c r="J2358" s="73">
        <v>62700</v>
      </c>
      <c r="K2358" s="73">
        <v>88903</v>
      </c>
      <c r="L2358" s="73">
        <v>4359</v>
      </c>
      <c r="M2358" s="73">
        <v>78516.089235000007</v>
      </c>
      <c r="N2358" s="73">
        <v>55000</v>
      </c>
      <c r="O2358" s="73">
        <v>122772.87</v>
      </c>
      <c r="P2358" s="73">
        <v>706</v>
      </c>
      <c r="Q2358" s="73">
        <v>78903.130202999993</v>
      </c>
      <c r="R2358" s="73">
        <v>55000</v>
      </c>
      <c r="S2358" s="73">
        <v>76200</v>
      </c>
      <c r="T2358" s="73">
        <v>12087</v>
      </c>
      <c r="U2358" s="73">
        <v>59566.450229000002</v>
      </c>
      <c r="V2358" s="73">
        <v>57000</v>
      </c>
      <c r="W2358" s="73">
        <v>117286</v>
      </c>
      <c r="X2358" s="73">
        <v>6840</v>
      </c>
      <c r="Y2358" s="73">
        <v>74951.452627000006</v>
      </c>
      <c r="Z2358" s="73">
        <v>12768</v>
      </c>
      <c r="AA2358" s="73">
        <v>122950</v>
      </c>
      <c r="AB2358" s="73">
        <v>9393</v>
      </c>
      <c r="AC2358" s="73">
        <v>67649.702223</v>
      </c>
      <c r="AD2358" s="75">
        <f t="shared" si="108"/>
        <v>1062231316.893288</v>
      </c>
      <c r="AE2358" s="74">
        <f t="shared" si="109"/>
        <v>16446</v>
      </c>
      <c r="AF2358" s="75">
        <f t="shared" si="110"/>
        <v>64589.037875063113</v>
      </c>
    </row>
    <row r="2359" spans="1:32">
      <c r="A2359" s="69" t="s">
        <v>7115</v>
      </c>
      <c r="B2359" s="71" t="s">
        <v>7116</v>
      </c>
      <c r="C2359" s="71"/>
      <c r="D2359" s="72" t="s">
        <v>1219</v>
      </c>
      <c r="E2359" s="71" t="s">
        <v>4061</v>
      </c>
      <c r="F2359" s="71" t="s">
        <v>4062</v>
      </c>
      <c r="G2359" s="71"/>
      <c r="H2359" s="71" t="s">
        <v>1237</v>
      </c>
      <c r="I2359" s="71" t="s">
        <v>1215</v>
      </c>
      <c r="J2359" s="73">
        <v>17101</v>
      </c>
      <c r="K2359" s="73">
        <v>22945</v>
      </c>
      <c r="L2359" s="73">
        <v>45849</v>
      </c>
      <c r="M2359" s="73">
        <v>19674.187524000001</v>
      </c>
      <c r="N2359" s="73">
        <v>0</v>
      </c>
      <c r="O2359" s="73">
        <v>35802</v>
      </c>
      <c r="P2359" s="73">
        <v>753421.85699999996</v>
      </c>
      <c r="Q2359" s="73">
        <v>1386.4724209999999</v>
      </c>
      <c r="R2359" s="73">
        <v>1134</v>
      </c>
      <c r="S2359" s="73">
        <v>4942</v>
      </c>
      <c r="T2359" s="73">
        <v>128033</v>
      </c>
      <c r="U2359" s="73">
        <v>1246.024928</v>
      </c>
      <c r="V2359" s="73">
        <v>100</v>
      </c>
      <c r="W2359" s="73">
        <v>33320</v>
      </c>
      <c r="X2359" s="73">
        <v>180094.99040000001</v>
      </c>
      <c r="Y2359" s="73">
        <v>930.08705699999996</v>
      </c>
      <c r="Z2359" s="73">
        <v>103</v>
      </c>
      <c r="AA2359" s="73">
        <v>29736</v>
      </c>
      <c r="AB2359" s="73">
        <v>87339.612500000003</v>
      </c>
      <c r="AC2359" s="73">
        <v>1875.6829499999999</v>
      </c>
      <c r="AD2359" s="75">
        <f t="shared" si="108"/>
        <v>1061574133.3945</v>
      </c>
      <c r="AE2359" s="74">
        <f t="shared" si="109"/>
        <v>173882</v>
      </c>
      <c r="AF2359" s="75">
        <f t="shared" si="110"/>
        <v>6105.1410346930679</v>
      </c>
    </row>
    <row r="2360" spans="1:32">
      <c r="A2360" s="69" t="s">
        <v>7117</v>
      </c>
      <c r="B2360" s="71" t="s">
        <v>7118</v>
      </c>
      <c r="C2360" s="71"/>
      <c r="D2360" s="72" t="s">
        <v>1215</v>
      </c>
      <c r="E2360" s="71" t="s">
        <v>3537</v>
      </c>
      <c r="F2360" s="71" t="s">
        <v>3538</v>
      </c>
      <c r="G2360" s="71"/>
      <c r="H2360" s="71" t="s">
        <v>1237</v>
      </c>
      <c r="I2360" s="71" t="s">
        <v>1215</v>
      </c>
      <c r="J2360" s="73">
        <v>17340</v>
      </c>
      <c r="K2360" s="73">
        <v>29999</v>
      </c>
      <c r="L2360" s="73">
        <v>35382</v>
      </c>
      <c r="M2360" s="73">
        <v>27044.004401999999</v>
      </c>
      <c r="N2360" s="73">
        <v>708</v>
      </c>
      <c r="O2360" s="73">
        <v>50715</v>
      </c>
      <c r="P2360" s="73">
        <v>5284</v>
      </c>
      <c r="Q2360" s="73">
        <v>20057.07618</v>
      </c>
      <c r="R2360" s="73">
        <v>16800</v>
      </c>
      <c r="S2360" s="73">
        <v>26550</v>
      </c>
      <c r="T2360" s="73">
        <v>4323</v>
      </c>
      <c r="U2360" s="73">
        <v>24166.178571</v>
      </c>
      <c r="V2360" s="73">
        <v>577</v>
      </c>
      <c r="W2360" s="73">
        <v>52680</v>
      </c>
      <c r="X2360" s="73">
        <v>97192.008860000002</v>
      </c>
      <c r="Y2360" s="73">
        <v>1122.01776</v>
      </c>
      <c r="Z2360" s="73">
        <v>0</v>
      </c>
      <c r="AA2360" s="73">
        <v>264504</v>
      </c>
      <c r="AB2360" s="73">
        <v>479220.84334000002</v>
      </c>
      <c r="AC2360" s="73">
        <v>1100.414671</v>
      </c>
      <c r="AD2360" s="75">
        <f t="shared" si="108"/>
        <v>1061341353.7139969</v>
      </c>
      <c r="AE2360" s="74">
        <f t="shared" si="109"/>
        <v>39705</v>
      </c>
      <c r="AF2360" s="75">
        <f t="shared" si="110"/>
        <v>26730.672552927765</v>
      </c>
    </row>
    <row r="2361" spans="1:32">
      <c r="A2361" s="69" t="s">
        <v>7119</v>
      </c>
      <c r="B2361" s="71" t="s">
        <v>3556</v>
      </c>
      <c r="C2361" s="71"/>
      <c r="D2361" s="72" t="s">
        <v>1219</v>
      </c>
      <c r="E2361" s="71" t="s">
        <v>1364</v>
      </c>
      <c r="F2361" s="71" t="s">
        <v>1365</v>
      </c>
      <c r="G2361" s="71"/>
      <c r="H2361" s="71" t="s">
        <v>1237</v>
      </c>
      <c r="I2361" s="71" t="s">
        <v>1215</v>
      </c>
      <c r="J2361" s="73">
        <v>13083</v>
      </c>
      <c r="K2361" s="73">
        <v>13083</v>
      </c>
      <c r="L2361" s="73">
        <v>81111</v>
      </c>
      <c r="M2361" s="73">
        <v>13083</v>
      </c>
      <c r="N2361" s="73">
        <v>13336</v>
      </c>
      <c r="O2361" s="73">
        <v>17000</v>
      </c>
      <c r="P2361" s="73">
        <v>6110</v>
      </c>
      <c r="Q2361" s="73">
        <v>14591.5288</v>
      </c>
      <c r="R2361" s="73">
        <v>0</v>
      </c>
      <c r="S2361" s="73">
        <v>0</v>
      </c>
      <c r="T2361" s="73">
        <v>0</v>
      </c>
      <c r="U2361" s="73">
        <v>0</v>
      </c>
      <c r="V2361" s="73">
        <v>551</v>
      </c>
      <c r="W2361" s="73">
        <v>751</v>
      </c>
      <c r="X2361" s="73">
        <v>82</v>
      </c>
      <c r="Y2361" s="73">
        <v>631.12194699999998</v>
      </c>
      <c r="Z2361" s="73">
        <v>14447</v>
      </c>
      <c r="AA2361" s="73">
        <v>15169</v>
      </c>
      <c r="AB2361" s="73">
        <v>16</v>
      </c>
      <c r="AC2361" s="73">
        <v>14716.749997999999</v>
      </c>
      <c r="AD2361" s="75">
        <f t="shared" si="108"/>
        <v>1061175213</v>
      </c>
      <c r="AE2361" s="74">
        <f t="shared" si="109"/>
        <v>81111</v>
      </c>
      <c r="AF2361" s="75">
        <f t="shared" si="110"/>
        <v>13083</v>
      </c>
    </row>
    <row r="2362" spans="1:32">
      <c r="A2362" s="69" t="s">
        <v>7120</v>
      </c>
      <c r="B2362" s="71" t="s">
        <v>2784</v>
      </c>
      <c r="C2362" s="71"/>
      <c r="D2362" s="72" t="s">
        <v>1219</v>
      </c>
      <c r="E2362" s="71" t="s">
        <v>2785</v>
      </c>
      <c r="F2362" s="71" t="s">
        <v>2786</v>
      </c>
      <c r="G2362" s="71"/>
      <c r="H2362" s="71" t="s">
        <v>1621</v>
      </c>
      <c r="I2362" s="71" t="s">
        <v>1219</v>
      </c>
      <c r="J2362" s="73">
        <v>2794</v>
      </c>
      <c r="K2362" s="73">
        <v>11770</v>
      </c>
      <c r="L2362" s="73">
        <v>99833</v>
      </c>
      <c r="M2362" s="73">
        <v>10114.413818000001</v>
      </c>
      <c r="N2362" s="73">
        <v>7430</v>
      </c>
      <c r="O2362" s="73">
        <v>19420</v>
      </c>
      <c r="P2362" s="73">
        <v>16449</v>
      </c>
      <c r="Q2362" s="73">
        <v>11200.689934</v>
      </c>
      <c r="R2362" s="73">
        <v>8519</v>
      </c>
      <c r="S2362" s="73">
        <v>10088</v>
      </c>
      <c r="T2362" s="73">
        <v>5633</v>
      </c>
      <c r="U2362" s="73">
        <v>9061.7965509999995</v>
      </c>
      <c r="V2362" s="73">
        <v>1420</v>
      </c>
      <c r="W2362" s="73">
        <v>15891</v>
      </c>
      <c r="X2362" s="73">
        <v>6047</v>
      </c>
      <c r="Y2362" s="73">
        <v>10447.878332</v>
      </c>
      <c r="Z2362" s="73">
        <v>14</v>
      </c>
      <c r="AA2362" s="73">
        <v>55800</v>
      </c>
      <c r="AB2362" s="73">
        <v>17661</v>
      </c>
      <c r="AC2362" s="73">
        <v>8271.5755580000005</v>
      </c>
      <c r="AD2362" s="75">
        <f t="shared" si="108"/>
        <v>1060797374.6641772</v>
      </c>
      <c r="AE2362" s="74">
        <f t="shared" si="109"/>
        <v>105466</v>
      </c>
      <c r="AF2362" s="75">
        <f t="shared" si="110"/>
        <v>10058.192921549857</v>
      </c>
    </row>
    <row r="2363" spans="1:32">
      <c r="A2363" s="69" t="s">
        <v>7121</v>
      </c>
      <c r="B2363" s="71" t="s">
        <v>7122</v>
      </c>
      <c r="C2363" s="71"/>
      <c r="D2363" s="72" t="s">
        <v>1219</v>
      </c>
      <c r="E2363" s="71" t="s">
        <v>2093</v>
      </c>
      <c r="F2363" s="71" t="s">
        <v>2094</v>
      </c>
      <c r="G2363" s="71"/>
      <c r="H2363" s="71" t="s">
        <v>1237</v>
      </c>
      <c r="I2363" s="71" t="s">
        <v>1215</v>
      </c>
      <c r="J2363" s="73">
        <v>100000</v>
      </c>
      <c r="K2363" s="73">
        <v>134400</v>
      </c>
      <c r="L2363" s="73">
        <v>8108</v>
      </c>
      <c r="M2363" s="73">
        <v>122038.959541</v>
      </c>
      <c r="N2363" s="73">
        <v>5740</v>
      </c>
      <c r="O2363" s="73">
        <v>150777</v>
      </c>
      <c r="P2363" s="73">
        <v>521</v>
      </c>
      <c r="Q2363" s="73">
        <v>115829.559499</v>
      </c>
      <c r="R2363" s="73">
        <v>70000</v>
      </c>
      <c r="S2363" s="73">
        <v>125800</v>
      </c>
      <c r="T2363" s="73">
        <v>701</v>
      </c>
      <c r="U2363" s="73">
        <v>101605.42082499999</v>
      </c>
      <c r="V2363" s="73">
        <v>2613</v>
      </c>
      <c r="W2363" s="73">
        <v>157250</v>
      </c>
      <c r="X2363" s="73">
        <v>628</v>
      </c>
      <c r="Y2363" s="73">
        <v>57001.329617000003</v>
      </c>
      <c r="Z2363" s="73">
        <v>4486</v>
      </c>
      <c r="AA2363" s="73">
        <v>134400</v>
      </c>
      <c r="AB2363" s="73">
        <v>812</v>
      </c>
      <c r="AC2363" s="73">
        <v>71972.645319999996</v>
      </c>
      <c r="AD2363" s="75">
        <f t="shared" si="108"/>
        <v>1060717283.956753</v>
      </c>
      <c r="AE2363" s="74">
        <f t="shared" si="109"/>
        <v>8809</v>
      </c>
      <c r="AF2363" s="75">
        <f t="shared" si="110"/>
        <v>120412.90543271121</v>
      </c>
    </row>
    <row r="2364" spans="1:32">
      <c r="A2364" s="69" t="s">
        <v>7123</v>
      </c>
      <c r="B2364" s="71" t="s">
        <v>7124</v>
      </c>
      <c r="C2364" s="71"/>
      <c r="D2364" s="72" t="s">
        <v>1215</v>
      </c>
      <c r="E2364" s="71" t="s">
        <v>5972</v>
      </c>
      <c r="F2364" s="71" t="s">
        <v>5973</v>
      </c>
      <c r="G2364" s="71"/>
      <c r="H2364" s="71" t="s">
        <v>1237</v>
      </c>
      <c r="I2364" s="71" t="s">
        <v>1215</v>
      </c>
      <c r="J2364" s="73">
        <v>183840</v>
      </c>
      <c r="K2364" s="73">
        <v>204240</v>
      </c>
      <c r="L2364" s="73">
        <v>1402</v>
      </c>
      <c r="M2364" s="73">
        <v>176003.184018</v>
      </c>
      <c r="N2364" s="73">
        <v>6292</v>
      </c>
      <c r="O2364" s="73">
        <v>220486.36</v>
      </c>
      <c r="P2364" s="73">
        <v>2065.3330000000001</v>
      </c>
      <c r="Q2364" s="73">
        <v>143643.865192</v>
      </c>
      <c r="R2364" s="73">
        <v>169860</v>
      </c>
      <c r="S2364" s="73">
        <v>204240</v>
      </c>
      <c r="T2364" s="73">
        <v>4943</v>
      </c>
      <c r="U2364" s="73">
        <v>164518.21585400001</v>
      </c>
      <c r="V2364" s="73">
        <v>2769</v>
      </c>
      <c r="W2364" s="73">
        <v>382278</v>
      </c>
      <c r="X2364" s="73">
        <v>40328.032890000002</v>
      </c>
      <c r="Y2364" s="73">
        <v>11007.660715</v>
      </c>
      <c r="Z2364" s="73">
        <v>494</v>
      </c>
      <c r="AA2364" s="73">
        <v>209340</v>
      </c>
      <c r="AB2364" s="73">
        <v>84717.499989999997</v>
      </c>
      <c r="AC2364" s="73">
        <v>8457.7321109999993</v>
      </c>
      <c r="AD2364" s="75">
        <f t="shared" si="108"/>
        <v>1059970004.959558</v>
      </c>
      <c r="AE2364" s="74">
        <f t="shared" si="109"/>
        <v>6345</v>
      </c>
      <c r="AF2364" s="75">
        <f t="shared" si="110"/>
        <v>167055.9503482361</v>
      </c>
    </row>
    <row r="2365" spans="1:32">
      <c r="A2365" s="69" t="s">
        <v>7125</v>
      </c>
      <c r="B2365" s="71" t="s">
        <v>7126</v>
      </c>
      <c r="C2365" s="71"/>
      <c r="D2365" s="72" t="s">
        <v>1219</v>
      </c>
      <c r="E2365" s="71" t="s">
        <v>1768</v>
      </c>
      <c r="F2365" s="71" t="s">
        <v>1769</v>
      </c>
      <c r="G2365" s="71"/>
      <c r="H2365" s="71" t="s">
        <v>1237</v>
      </c>
      <c r="I2365" s="71" t="s">
        <v>1219</v>
      </c>
      <c r="J2365" s="73">
        <v>138</v>
      </c>
      <c r="K2365" s="73">
        <v>42381</v>
      </c>
      <c r="L2365" s="73">
        <v>92888.35</v>
      </c>
      <c r="M2365" s="73">
        <v>10415.113852</v>
      </c>
      <c r="N2365" s="73">
        <v>26</v>
      </c>
      <c r="O2365" s="73">
        <v>57164</v>
      </c>
      <c r="P2365" s="73">
        <v>210409.61170000001</v>
      </c>
      <c r="Q2365" s="73">
        <v>903.32810700000005</v>
      </c>
      <c r="R2365" s="73">
        <v>36</v>
      </c>
      <c r="S2365" s="73">
        <v>8400</v>
      </c>
      <c r="T2365" s="73">
        <v>24048</v>
      </c>
      <c r="U2365" s="73">
        <v>3821.1576810000001</v>
      </c>
      <c r="V2365" s="73">
        <v>28</v>
      </c>
      <c r="W2365" s="73">
        <v>415242</v>
      </c>
      <c r="X2365" s="73">
        <v>269959.38072999998</v>
      </c>
      <c r="Y2365" s="73">
        <v>107.313754</v>
      </c>
      <c r="Z2365" s="73">
        <v>0</v>
      </c>
      <c r="AA2365" s="73">
        <v>41696640</v>
      </c>
      <c r="AB2365" s="73">
        <v>898240.90238999994</v>
      </c>
      <c r="AC2365" s="73">
        <v>156.50962100000001</v>
      </c>
      <c r="AD2365" s="75">
        <f t="shared" si="108"/>
        <v>1059333940.6871123</v>
      </c>
      <c r="AE2365" s="74">
        <f t="shared" si="109"/>
        <v>116936.35</v>
      </c>
      <c r="AF2365" s="75">
        <f t="shared" si="110"/>
        <v>9059.0645311497428</v>
      </c>
    </row>
    <row r="2366" spans="1:32">
      <c r="A2366" s="69" t="s">
        <v>7127</v>
      </c>
      <c r="B2366" s="71" t="s">
        <v>7128</v>
      </c>
      <c r="C2366" s="71"/>
      <c r="D2366" s="72" t="s">
        <v>1215</v>
      </c>
      <c r="E2366" s="71" t="s">
        <v>1716</v>
      </c>
      <c r="F2366" s="71" t="s">
        <v>1717</v>
      </c>
      <c r="G2366" s="71"/>
      <c r="H2366" s="71" t="s">
        <v>1237</v>
      </c>
      <c r="I2366" s="71" t="s">
        <v>1219</v>
      </c>
      <c r="J2366" s="73">
        <v>6433</v>
      </c>
      <c r="K2366" s="73">
        <v>22518</v>
      </c>
      <c r="L2366" s="73">
        <v>65016</v>
      </c>
      <c r="M2366" s="73">
        <v>16139.349262</v>
      </c>
      <c r="N2366" s="73">
        <v>0</v>
      </c>
      <c r="O2366" s="73">
        <v>69978</v>
      </c>
      <c r="P2366" s="73">
        <v>11310</v>
      </c>
      <c r="Q2366" s="73">
        <v>7158.3184959999999</v>
      </c>
      <c r="R2366" s="73">
        <v>6000</v>
      </c>
      <c r="S2366" s="73">
        <v>19300</v>
      </c>
      <c r="T2366" s="73">
        <v>943</v>
      </c>
      <c r="U2366" s="73">
        <v>9664.6447439999993</v>
      </c>
      <c r="V2366" s="73">
        <v>8642</v>
      </c>
      <c r="W2366" s="73">
        <v>23850</v>
      </c>
      <c r="X2366" s="73">
        <v>54.198929999999997</v>
      </c>
      <c r="Y2366" s="73">
        <v>17736.161429</v>
      </c>
      <c r="Z2366" s="73">
        <v>16</v>
      </c>
      <c r="AA2366" s="73">
        <v>81570</v>
      </c>
      <c r="AB2366" s="73">
        <v>16712</v>
      </c>
      <c r="AC2366" s="73">
        <v>2408.486535</v>
      </c>
      <c r="AD2366" s="75">
        <f t="shared" si="108"/>
        <v>1058429691.611784</v>
      </c>
      <c r="AE2366" s="74">
        <f t="shared" si="109"/>
        <v>65959</v>
      </c>
      <c r="AF2366" s="75">
        <f t="shared" si="110"/>
        <v>16046.781964732394</v>
      </c>
    </row>
    <row r="2367" spans="1:32">
      <c r="A2367" s="69" t="s">
        <v>7129</v>
      </c>
      <c r="B2367" s="71" t="s">
        <v>7130</v>
      </c>
      <c r="C2367" s="71"/>
      <c r="D2367" s="72" t="s">
        <v>1219</v>
      </c>
      <c r="E2367" s="71" t="s">
        <v>7131</v>
      </c>
      <c r="F2367" s="71" t="s">
        <v>7132</v>
      </c>
      <c r="G2367" s="71"/>
      <c r="H2367" s="71" t="s">
        <v>1237</v>
      </c>
      <c r="I2367" s="71" t="s">
        <v>1215</v>
      </c>
      <c r="J2367" s="73">
        <v>17000</v>
      </c>
      <c r="K2367" s="73">
        <v>33280</v>
      </c>
      <c r="L2367" s="73">
        <v>45845</v>
      </c>
      <c r="M2367" s="73">
        <v>23074.512111</v>
      </c>
      <c r="N2367" s="73">
        <v>24566.080000000002</v>
      </c>
      <c r="O2367" s="73">
        <v>38200</v>
      </c>
      <c r="P2367" s="73">
        <v>3704</v>
      </c>
      <c r="Q2367" s="73">
        <v>28432.886224999998</v>
      </c>
      <c r="R2367" s="73">
        <v>0</v>
      </c>
      <c r="S2367" s="73">
        <v>0</v>
      </c>
      <c r="T2367" s="73">
        <v>0</v>
      </c>
      <c r="U2367" s="73">
        <v>0</v>
      </c>
      <c r="V2367" s="73">
        <v>2970</v>
      </c>
      <c r="W2367" s="73">
        <v>41600</v>
      </c>
      <c r="X2367" s="73">
        <v>3430.1</v>
      </c>
      <c r="Y2367" s="73">
        <v>27398.020485000001</v>
      </c>
      <c r="Z2367" s="73">
        <v>2333</v>
      </c>
      <c r="AA2367" s="73">
        <v>4500</v>
      </c>
      <c r="AB2367" s="73">
        <v>19280</v>
      </c>
      <c r="AC2367" s="73">
        <v>3488.2409729999999</v>
      </c>
      <c r="AD2367" s="75">
        <f t="shared" si="108"/>
        <v>1057851007.7287951</v>
      </c>
      <c r="AE2367" s="74">
        <f t="shared" si="109"/>
        <v>45845</v>
      </c>
      <c r="AF2367" s="75">
        <f t="shared" si="110"/>
        <v>23074.512111</v>
      </c>
    </row>
    <row r="2368" spans="1:32">
      <c r="A2368" s="69" t="s">
        <v>7133</v>
      </c>
      <c r="B2368" s="71" t="s">
        <v>7134</v>
      </c>
      <c r="C2368" s="71"/>
      <c r="D2368" s="72" t="s">
        <v>1219</v>
      </c>
      <c r="E2368" s="71" t="s">
        <v>7135</v>
      </c>
      <c r="F2368" s="71" t="s">
        <v>7136</v>
      </c>
      <c r="G2368" s="71"/>
      <c r="H2368" s="71" t="s">
        <v>1621</v>
      </c>
      <c r="I2368" s="71" t="s">
        <v>1215</v>
      </c>
      <c r="J2368" s="73">
        <v>16738</v>
      </c>
      <c r="K2368" s="73">
        <v>24128</v>
      </c>
      <c r="L2368" s="73">
        <v>47519</v>
      </c>
      <c r="M2368" s="73">
        <v>21421.05774</v>
      </c>
      <c r="N2368" s="73">
        <v>0</v>
      </c>
      <c r="O2368" s="73">
        <v>155718</v>
      </c>
      <c r="P2368" s="73">
        <v>5885</v>
      </c>
      <c r="Q2368" s="73">
        <v>23022.803573000001</v>
      </c>
      <c r="R2368" s="73">
        <v>10188</v>
      </c>
      <c r="S2368" s="73">
        <v>12193</v>
      </c>
      <c r="T2368" s="73">
        <v>3458</v>
      </c>
      <c r="U2368" s="73">
        <v>11309.501729</v>
      </c>
      <c r="V2368" s="73">
        <v>138</v>
      </c>
      <c r="W2368" s="73">
        <v>23625</v>
      </c>
      <c r="X2368" s="73">
        <v>2479</v>
      </c>
      <c r="Y2368" s="73">
        <v>9325.2174230000001</v>
      </c>
      <c r="Z2368" s="73">
        <v>138</v>
      </c>
      <c r="AA2368" s="73">
        <v>24580</v>
      </c>
      <c r="AB2368" s="73">
        <v>4450</v>
      </c>
      <c r="AC2368" s="73">
        <v>16926.685615999999</v>
      </c>
      <c r="AD2368" s="75">
        <f t="shared" si="108"/>
        <v>1057015499.725942</v>
      </c>
      <c r="AE2368" s="74">
        <f t="shared" si="109"/>
        <v>50977</v>
      </c>
      <c r="AF2368" s="75">
        <f t="shared" si="110"/>
        <v>20735.14525621245</v>
      </c>
    </row>
    <row r="2369" spans="1:32">
      <c r="A2369" s="69" t="s">
        <v>7137</v>
      </c>
      <c r="B2369" s="71" t="s">
        <v>7138</v>
      </c>
      <c r="C2369" s="71"/>
      <c r="D2369" s="72" t="s">
        <v>1215</v>
      </c>
      <c r="E2369" s="71" t="s">
        <v>1364</v>
      </c>
      <c r="F2369" s="71" t="s">
        <v>1365</v>
      </c>
      <c r="G2369" s="71"/>
      <c r="H2369" s="71" t="s">
        <v>1237</v>
      </c>
      <c r="I2369" s="71" t="s">
        <v>1215</v>
      </c>
      <c r="J2369" s="73">
        <v>2533.1999999999998</v>
      </c>
      <c r="K2369" s="73">
        <v>7013</v>
      </c>
      <c r="L2369" s="73">
        <v>169965</v>
      </c>
      <c r="M2369" s="73">
        <v>6200.7209140000004</v>
      </c>
      <c r="N2369" s="73">
        <v>447</v>
      </c>
      <c r="O2369" s="73">
        <v>8766</v>
      </c>
      <c r="P2369" s="73">
        <v>3983</v>
      </c>
      <c r="Q2369" s="73">
        <v>6742.1473720000004</v>
      </c>
      <c r="R2369" s="73">
        <v>0</v>
      </c>
      <c r="S2369" s="73">
        <v>0</v>
      </c>
      <c r="T2369" s="73">
        <v>0</v>
      </c>
      <c r="U2369" s="73">
        <v>0</v>
      </c>
      <c r="V2369" s="73">
        <v>5820</v>
      </c>
      <c r="W2369" s="73">
        <v>9000</v>
      </c>
      <c r="X2369" s="73">
        <v>11</v>
      </c>
      <c r="Y2369" s="73">
        <v>7379.8181809999996</v>
      </c>
      <c r="Z2369" s="73">
        <v>657</v>
      </c>
      <c r="AA2369" s="73">
        <v>8544.6</v>
      </c>
      <c r="AB2369" s="73">
        <v>942</v>
      </c>
      <c r="AC2369" s="73">
        <v>6446.9860719999997</v>
      </c>
      <c r="AD2369" s="75">
        <f t="shared" si="108"/>
        <v>1053905530.1480101</v>
      </c>
      <c r="AE2369" s="74">
        <f t="shared" si="109"/>
        <v>169965</v>
      </c>
      <c r="AF2369" s="75">
        <f t="shared" si="110"/>
        <v>6200.7209140000004</v>
      </c>
    </row>
    <row r="2370" spans="1:32">
      <c r="A2370" s="69" t="s">
        <v>7139</v>
      </c>
      <c r="B2370" s="71" t="s">
        <v>3070</v>
      </c>
      <c r="C2370" s="71"/>
      <c r="D2370" s="72" t="s">
        <v>1219</v>
      </c>
      <c r="E2370" s="71" t="s">
        <v>2285</v>
      </c>
      <c r="F2370" s="71" t="s">
        <v>2286</v>
      </c>
      <c r="G2370" s="71"/>
      <c r="H2370" s="71" t="s">
        <v>1237</v>
      </c>
      <c r="I2370" s="71" t="s">
        <v>1219</v>
      </c>
      <c r="J2370" s="73">
        <v>0</v>
      </c>
      <c r="K2370" s="73">
        <v>0</v>
      </c>
      <c r="L2370" s="73">
        <v>0</v>
      </c>
      <c r="M2370" s="73">
        <v>0</v>
      </c>
      <c r="N2370" s="73">
        <v>30000</v>
      </c>
      <c r="O2370" s="73">
        <v>30000</v>
      </c>
      <c r="P2370" s="73">
        <v>13</v>
      </c>
      <c r="Q2370" s="73">
        <v>30000</v>
      </c>
      <c r="R2370" s="73">
        <v>12000</v>
      </c>
      <c r="S2370" s="73">
        <v>26350</v>
      </c>
      <c r="T2370" s="73">
        <v>51898</v>
      </c>
      <c r="U2370" s="73">
        <v>20224.274530999999</v>
      </c>
      <c r="V2370" s="73">
        <v>21000</v>
      </c>
      <c r="W2370" s="73">
        <v>32000</v>
      </c>
      <c r="X2370" s="73">
        <v>679</v>
      </c>
      <c r="Y2370" s="73">
        <v>22815.905737000001</v>
      </c>
      <c r="Z2370" s="73">
        <v>260</v>
      </c>
      <c r="AA2370" s="73">
        <v>21400</v>
      </c>
      <c r="AB2370" s="73">
        <v>18180</v>
      </c>
      <c r="AC2370" s="73">
        <v>19074.367436</v>
      </c>
      <c r="AD2370" s="75">
        <f t="shared" ref="AD2370:AD2433" si="111">(L2370*M2370)+(T2370*U2370)</f>
        <v>1049599399.609838</v>
      </c>
      <c r="AE2370" s="74">
        <f t="shared" ref="AE2370:AE2433" si="112">L2370+T2370</f>
        <v>51898</v>
      </c>
      <c r="AF2370" s="75">
        <f t="shared" ref="AF2370:AF2433" si="113">AD2370/AE2370</f>
        <v>20224.274530999999</v>
      </c>
    </row>
    <row r="2371" spans="1:32">
      <c r="A2371" s="69" t="s">
        <v>7140</v>
      </c>
      <c r="B2371" s="71" t="s">
        <v>7141</v>
      </c>
      <c r="C2371" s="71"/>
      <c r="D2371" s="72" t="s">
        <v>1219</v>
      </c>
      <c r="E2371" s="71" t="s">
        <v>2077</v>
      </c>
      <c r="F2371" s="71" t="s">
        <v>2078</v>
      </c>
      <c r="G2371" s="71"/>
      <c r="H2371" s="71" t="s">
        <v>1237</v>
      </c>
      <c r="I2371" s="71" t="s">
        <v>1215</v>
      </c>
      <c r="J2371" s="73">
        <v>2150</v>
      </c>
      <c r="K2371" s="73">
        <v>17260</v>
      </c>
      <c r="L2371" s="73">
        <v>62989</v>
      </c>
      <c r="M2371" s="73">
        <v>15267.636216999999</v>
      </c>
      <c r="N2371" s="73">
        <v>1834</v>
      </c>
      <c r="O2371" s="73">
        <v>19900</v>
      </c>
      <c r="P2371" s="73">
        <v>6536</v>
      </c>
      <c r="Q2371" s="73">
        <v>12397.068719999999</v>
      </c>
      <c r="R2371" s="73">
        <v>1770</v>
      </c>
      <c r="S2371" s="73">
        <v>4923</v>
      </c>
      <c r="T2371" s="73">
        <v>42185</v>
      </c>
      <c r="U2371" s="73">
        <v>2059.4062060000001</v>
      </c>
      <c r="V2371" s="73">
        <v>1436</v>
      </c>
      <c r="W2371" s="73">
        <v>19500</v>
      </c>
      <c r="X2371" s="73">
        <v>21536</v>
      </c>
      <c r="Y2371" s="73">
        <v>2685.3631169999999</v>
      </c>
      <c r="Z2371" s="73">
        <v>74</v>
      </c>
      <c r="AA2371" s="73">
        <v>410175</v>
      </c>
      <c r="AB2371" s="73">
        <v>2667.24</v>
      </c>
      <c r="AC2371" s="73">
        <v>9913.3782470000006</v>
      </c>
      <c r="AD2371" s="75">
        <f t="shared" si="111"/>
        <v>1048569188.4727229</v>
      </c>
      <c r="AE2371" s="74">
        <f t="shared" si="112"/>
        <v>105174</v>
      </c>
      <c r="AF2371" s="75">
        <f t="shared" si="113"/>
        <v>9969.851754927291</v>
      </c>
    </row>
    <row r="2372" spans="1:32">
      <c r="A2372" s="69" t="s">
        <v>7142</v>
      </c>
      <c r="B2372" s="71" t="s">
        <v>7143</v>
      </c>
      <c r="C2372" s="71"/>
      <c r="D2372" s="72" t="s">
        <v>1219</v>
      </c>
      <c r="E2372" s="71" t="s">
        <v>1993</v>
      </c>
      <c r="F2372" s="71" t="s">
        <v>1994</v>
      </c>
      <c r="G2372" s="71"/>
      <c r="H2372" s="71" t="s">
        <v>1237</v>
      </c>
      <c r="I2372" s="71" t="s">
        <v>1219</v>
      </c>
      <c r="J2372" s="73">
        <v>2854</v>
      </c>
      <c r="K2372" s="73">
        <v>3898</v>
      </c>
      <c r="L2372" s="73">
        <v>275239</v>
      </c>
      <c r="M2372" s="73">
        <v>3763.5864590000001</v>
      </c>
      <c r="N2372" s="73">
        <v>0</v>
      </c>
      <c r="O2372" s="73">
        <v>6850</v>
      </c>
      <c r="P2372" s="73">
        <v>54368</v>
      </c>
      <c r="Q2372" s="73">
        <v>2448.8168690000002</v>
      </c>
      <c r="R2372" s="73">
        <v>1965</v>
      </c>
      <c r="S2372" s="73">
        <v>3326</v>
      </c>
      <c r="T2372" s="73">
        <v>4829</v>
      </c>
      <c r="U2372" s="73">
        <v>2503.6139939999998</v>
      </c>
      <c r="V2372" s="73">
        <v>1591</v>
      </c>
      <c r="W2372" s="73">
        <v>5760</v>
      </c>
      <c r="X2372" s="73">
        <v>856</v>
      </c>
      <c r="Y2372" s="73">
        <v>3370.9661190000002</v>
      </c>
      <c r="Z2372" s="73">
        <v>262</v>
      </c>
      <c r="AA2372" s="73">
        <v>6000</v>
      </c>
      <c r="AB2372" s="73">
        <v>1122</v>
      </c>
      <c r="AC2372" s="73">
        <v>2382.1702310000001</v>
      </c>
      <c r="AD2372" s="75">
        <f t="shared" si="111"/>
        <v>1047975725.3657271</v>
      </c>
      <c r="AE2372" s="74">
        <f t="shared" si="112"/>
        <v>280068</v>
      </c>
      <c r="AF2372" s="75">
        <f t="shared" si="113"/>
        <v>3741.861709890909</v>
      </c>
    </row>
    <row r="2373" spans="1:32">
      <c r="A2373" s="69" t="s">
        <v>7144</v>
      </c>
      <c r="B2373" s="71" t="s">
        <v>7145</v>
      </c>
      <c r="C2373" s="71"/>
      <c r="D2373" s="72" t="s">
        <v>1215</v>
      </c>
      <c r="E2373" s="71" t="s">
        <v>2714</v>
      </c>
      <c r="F2373" s="71" t="s">
        <v>2715</v>
      </c>
      <c r="G2373" s="71"/>
      <c r="H2373" s="71" t="s">
        <v>1402</v>
      </c>
      <c r="I2373" s="71" t="s">
        <v>1215</v>
      </c>
      <c r="J2373" s="73">
        <v>8348</v>
      </c>
      <c r="K2373" s="73">
        <v>8348</v>
      </c>
      <c r="L2373" s="73">
        <v>10</v>
      </c>
      <c r="M2373" s="73">
        <v>8348</v>
      </c>
      <c r="N2373" s="73">
        <v>6615</v>
      </c>
      <c r="O2373" s="73">
        <v>79375</v>
      </c>
      <c r="P2373" s="73">
        <v>1719</v>
      </c>
      <c r="Q2373" s="73">
        <v>48046.288539000001</v>
      </c>
      <c r="R2373" s="73">
        <v>4000</v>
      </c>
      <c r="S2373" s="73">
        <v>121900</v>
      </c>
      <c r="T2373" s="73">
        <v>178923</v>
      </c>
      <c r="U2373" s="73">
        <v>5856.44092</v>
      </c>
      <c r="V2373" s="73">
        <v>48</v>
      </c>
      <c r="W2373" s="73">
        <v>133510</v>
      </c>
      <c r="X2373" s="73">
        <v>57894.7</v>
      </c>
      <c r="Y2373" s="73">
        <v>1924.59114</v>
      </c>
      <c r="Z2373" s="73">
        <v>30</v>
      </c>
      <c r="AA2373" s="73">
        <v>133510</v>
      </c>
      <c r="AB2373" s="73">
        <v>114745.3</v>
      </c>
      <c r="AC2373" s="73">
        <v>3103.0874090000002</v>
      </c>
      <c r="AD2373" s="75">
        <f t="shared" si="111"/>
        <v>1047935458.72916</v>
      </c>
      <c r="AE2373" s="74">
        <f t="shared" si="112"/>
        <v>178933</v>
      </c>
      <c r="AF2373" s="75">
        <f t="shared" si="113"/>
        <v>5856.5801653644658</v>
      </c>
    </row>
    <row r="2374" spans="1:32">
      <c r="A2374" s="69" t="s">
        <v>7146</v>
      </c>
      <c r="B2374" s="71" t="s">
        <v>7147</v>
      </c>
      <c r="C2374" s="71"/>
      <c r="D2374" s="72" t="s">
        <v>1219</v>
      </c>
      <c r="E2374" s="71" t="s">
        <v>1898</v>
      </c>
      <c r="F2374" s="71" t="s">
        <v>1899</v>
      </c>
      <c r="G2374" s="71"/>
      <c r="H2374" s="71" t="s">
        <v>1611</v>
      </c>
      <c r="I2374" s="71" t="s">
        <v>1215</v>
      </c>
      <c r="J2374" s="73">
        <v>15000</v>
      </c>
      <c r="K2374" s="73">
        <v>56000</v>
      </c>
      <c r="L2374" s="73">
        <v>35197</v>
      </c>
      <c r="M2374" s="73">
        <v>29748.935418000001</v>
      </c>
      <c r="N2374" s="73">
        <v>10000</v>
      </c>
      <c r="O2374" s="73">
        <v>194292</v>
      </c>
      <c r="P2374" s="73">
        <v>2233</v>
      </c>
      <c r="Q2374" s="73">
        <v>31788.407225999999</v>
      </c>
      <c r="R2374" s="73">
        <v>0</v>
      </c>
      <c r="S2374" s="73">
        <v>0</v>
      </c>
      <c r="T2374" s="73">
        <v>0</v>
      </c>
      <c r="U2374" s="73">
        <v>0</v>
      </c>
      <c r="V2374" s="73">
        <v>23529</v>
      </c>
      <c r="W2374" s="73">
        <v>48700</v>
      </c>
      <c r="X2374" s="73">
        <v>1309</v>
      </c>
      <c r="Y2374" s="73">
        <v>36092.505724000002</v>
      </c>
      <c r="Z2374" s="73">
        <v>628.6</v>
      </c>
      <c r="AA2374" s="73">
        <v>72418</v>
      </c>
      <c r="AB2374" s="73">
        <v>3083</v>
      </c>
      <c r="AC2374" s="73">
        <v>31776.855789000001</v>
      </c>
      <c r="AD2374" s="75">
        <f t="shared" si="111"/>
        <v>1047073279.907346</v>
      </c>
      <c r="AE2374" s="74">
        <f t="shared" si="112"/>
        <v>35197</v>
      </c>
      <c r="AF2374" s="75">
        <f t="shared" si="113"/>
        <v>29748.935418000001</v>
      </c>
    </row>
    <row r="2375" spans="1:32">
      <c r="A2375" s="69" t="s">
        <v>7148</v>
      </c>
      <c r="B2375" s="71" t="s">
        <v>7149</v>
      </c>
      <c r="C2375" s="71"/>
      <c r="D2375" s="72" t="s">
        <v>1215</v>
      </c>
      <c r="E2375" s="71" t="s">
        <v>2737</v>
      </c>
      <c r="F2375" s="71" t="s">
        <v>2738</v>
      </c>
      <c r="G2375" s="71"/>
      <c r="H2375" s="71" t="s">
        <v>1621</v>
      </c>
      <c r="I2375" s="71" t="s">
        <v>1215</v>
      </c>
      <c r="J2375" s="73">
        <v>65658</v>
      </c>
      <c r="K2375" s="73">
        <v>97070</v>
      </c>
      <c r="L2375" s="73">
        <v>11929</v>
      </c>
      <c r="M2375" s="73">
        <v>77142.176288999995</v>
      </c>
      <c r="N2375" s="73">
        <v>0</v>
      </c>
      <c r="O2375" s="73">
        <v>126464</v>
      </c>
      <c r="P2375" s="73">
        <v>826</v>
      </c>
      <c r="Q2375" s="73">
        <v>83459.659755999994</v>
      </c>
      <c r="R2375" s="73">
        <v>58565</v>
      </c>
      <c r="S2375" s="73">
        <v>74800</v>
      </c>
      <c r="T2375" s="73">
        <v>1886</v>
      </c>
      <c r="U2375" s="73">
        <v>67255.478256000002</v>
      </c>
      <c r="V2375" s="73">
        <v>1155</v>
      </c>
      <c r="W2375" s="73">
        <v>125143</v>
      </c>
      <c r="X2375" s="73">
        <v>1244</v>
      </c>
      <c r="Y2375" s="73">
        <v>47801.838421</v>
      </c>
      <c r="Z2375" s="73">
        <v>0</v>
      </c>
      <c r="AA2375" s="73">
        <v>109068</v>
      </c>
      <c r="AB2375" s="73">
        <v>3818</v>
      </c>
      <c r="AC2375" s="73">
        <v>65025.656261999997</v>
      </c>
      <c r="AD2375" s="75">
        <f t="shared" si="111"/>
        <v>1047072852.942297</v>
      </c>
      <c r="AE2375" s="74">
        <f t="shared" si="112"/>
        <v>13815</v>
      </c>
      <c r="AF2375" s="75">
        <f t="shared" si="113"/>
        <v>75792.46130599326</v>
      </c>
    </row>
    <row r="2376" spans="1:32">
      <c r="A2376" s="69" t="s">
        <v>7150</v>
      </c>
      <c r="B2376" s="71" t="s">
        <v>3407</v>
      </c>
      <c r="C2376" s="71"/>
      <c r="D2376" s="72" t="s">
        <v>1219</v>
      </c>
      <c r="E2376" s="71" t="s">
        <v>2952</v>
      </c>
      <c r="F2376" s="71" t="s">
        <v>2953</v>
      </c>
      <c r="G2376" s="71"/>
      <c r="H2376" s="71" t="s">
        <v>1237</v>
      </c>
      <c r="I2376" s="71" t="s">
        <v>1219</v>
      </c>
      <c r="J2376" s="73">
        <v>1000</v>
      </c>
      <c r="K2376" s="73">
        <v>4818</v>
      </c>
      <c r="L2376" s="73">
        <v>569102</v>
      </c>
      <c r="M2376" s="73">
        <v>1839.3388420000001</v>
      </c>
      <c r="N2376" s="73">
        <v>1500</v>
      </c>
      <c r="O2376" s="73">
        <v>627300</v>
      </c>
      <c r="P2376" s="73">
        <v>240041</v>
      </c>
      <c r="Q2376" s="73">
        <v>1889.2774810000001</v>
      </c>
      <c r="R2376" s="73">
        <v>0</v>
      </c>
      <c r="S2376" s="73">
        <v>0</v>
      </c>
      <c r="T2376" s="73">
        <v>0</v>
      </c>
      <c r="U2376" s="73">
        <v>0</v>
      </c>
      <c r="V2376" s="73">
        <v>2000</v>
      </c>
      <c r="W2376" s="73">
        <v>24000</v>
      </c>
      <c r="X2376" s="73">
        <v>229</v>
      </c>
      <c r="Y2376" s="73">
        <v>3364.6986889999998</v>
      </c>
      <c r="Z2376" s="73">
        <v>396</v>
      </c>
      <c r="AA2376" s="73">
        <v>24000</v>
      </c>
      <c r="AB2376" s="73">
        <v>686</v>
      </c>
      <c r="AC2376" s="73">
        <v>5057.0160340000002</v>
      </c>
      <c r="AD2376" s="75">
        <f t="shared" si="111"/>
        <v>1046771413.6598841</v>
      </c>
      <c r="AE2376" s="74">
        <f t="shared" si="112"/>
        <v>569102</v>
      </c>
      <c r="AF2376" s="75">
        <f t="shared" si="113"/>
        <v>1839.3388420000001</v>
      </c>
    </row>
    <row r="2377" spans="1:32">
      <c r="A2377" s="69" t="s">
        <v>7151</v>
      </c>
      <c r="B2377" s="71" t="s">
        <v>7152</v>
      </c>
      <c r="C2377" s="71"/>
      <c r="D2377" s="72" t="s">
        <v>1215</v>
      </c>
      <c r="E2377" s="71" t="s">
        <v>2563</v>
      </c>
      <c r="F2377" s="71" t="s">
        <v>2564</v>
      </c>
      <c r="G2377" s="71"/>
      <c r="H2377" s="71" t="s">
        <v>1237</v>
      </c>
      <c r="I2377" s="71" t="s">
        <v>1215</v>
      </c>
      <c r="J2377" s="73">
        <v>34920</v>
      </c>
      <c r="K2377" s="73">
        <v>49065</v>
      </c>
      <c r="L2377" s="73">
        <v>24374</v>
      </c>
      <c r="M2377" s="73">
        <v>42945.258465999999</v>
      </c>
      <c r="N2377" s="73">
        <v>2328</v>
      </c>
      <c r="O2377" s="73">
        <v>618750</v>
      </c>
      <c r="P2377" s="73">
        <v>7898.0663100000002</v>
      </c>
      <c r="Q2377" s="73">
        <v>12911.505385</v>
      </c>
      <c r="R2377" s="73">
        <v>0</v>
      </c>
      <c r="S2377" s="73">
        <v>0</v>
      </c>
      <c r="T2377" s="73">
        <v>0</v>
      </c>
      <c r="U2377" s="73">
        <v>0</v>
      </c>
      <c r="V2377" s="73">
        <v>2350</v>
      </c>
      <c r="W2377" s="73">
        <v>125835</v>
      </c>
      <c r="X2377" s="73">
        <v>19737.934310000001</v>
      </c>
      <c r="Y2377" s="73">
        <v>11955.922930999999</v>
      </c>
      <c r="Z2377" s="73">
        <v>2350</v>
      </c>
      <c r="AA2377" s="73">
        <v>80610</v>
      </c>
      <c r="AB2377" s="73">
        <v>105517.01</v>
      </c>
      <c r="AC2377" s="73">
        <v>4474.769045</v>
      </c>
      <c r="AD2377" s="75">
        <f t="shared" si="111"/>
        <v>1046747729.850284</v>
      </c>
      <c r="AE2377" s="74">
        <f t="shared" si="112"/>
        <v>24374</v>
      </c>
      <c r="AF2377" s="75">
        <f t="shared" si="113"/>
        <v>42945.258465999999</v>
      </c>
    </row>
    <row r="2378" spans="1:32">
      <c r="A2378" s="69" t="s">
        <v>7153</v>
      </c>
      <c r="B2378" s="71" t="s">
        <v>7154</v>
      </c>
      <c r="C2378" s="71"/>
      <c r="D2378" s="72" t="s">
        <v>1219</v>
      </c>
      <c r="E2378" s="71" t="s">
        <v>5848</v>
      </c>
      <c r="F2378" s="71" t="s">
        <v>5849</v>
      </c>
      <c r="G2378" s="71"/>
      <c r="H2378" s="71" t="s">
        <v>1237</v>
      </c>
      <c r="I2378" s="71" t="s">
        <v>1215</v>
      </c>
      <c r="J2378" s="73">
        <v>42646</v>
      </c>
      <c r="K2378" s="73">
        <v>48800</v>
      </c>
      <c r="L2378" s="73">
        <v>21241</v>
      </c>
      <c r="M2378" s="73">
        <v>44876.231339999998</v>
      </c>
      <c r="N2378" s="73">
        <v>7248</v>
      </c>
      <c r="O2378" s="73">
        <v>46909</v>
      </c>
      <c r="P2378" s="73">
        <v>83</v>
      </c>
      <c r="Q2378" s="73">
        <v>21879.068190999998</v>
      </c>
      <c r="R2378" s="73">
        <v>6000</v>
      </c>
      <c r="S2378" s="73">
        <v>31690</v>
      </c>
      <c r="T2378" s="73">
        <v>6018</v>
      </c>
      <c r="U2378" s="73">
        <v>15429.748251000001</v>
      </c>
      <c r="V2378" s="73">
        <v>0</v>
      </c>
      <c r="W2378" s="73">
        <v>0</v>
      </c>
      <c r="X2378" s="73">
        <v>0</v>
      </c>
      <c r="Y2378" s="73">
        <v>0</v>
      </c>
      <c r="Z2378" s="73">
        <v>6593</v>
      </c>
      <c r="AA2378" s="73">
        <v>51760</v>
      </c>
      <c r="AB2378" s="73">
        <v>227</v>
      </c>
      <c r="AC2378" s="73">
        <v>9072.6519810000009</v>
      </c>
      <c r="AD2378" s="75">
        <f t="shared" si="111"/>
        <v>1046072254.8674579</v>
      </c>
      <c r="AE2378" s="74">
        <f t="shared" si="112"/>
        <v>27259</v>
      </c>
      <c r="AF2378" s="75">
        <f t="shared" si="113"/>
        <v>38375.298245256898</v>
      </c>
    </row>
    <row r="2379" spans="1:32">
      <c r="A2379" s="69" t="s">
        <v>7155</v>
      </c>
      <c r="B2379" s="71" t="s">
        <v>7156</v>
      </c>
      <c r="C2379" s="71"/>
      <c r="D2379" s="72" t="s">
        <v>1219</v>
      </c>
      <c r="E2379" s="71" t="s">
        <v>2411</v>
      </c>
      <c r="F2379" s="71" t="s">
        <v>2412</v>
      </c>
      <c r="G2379" s="71"/>
      <c r="H2379" s="71" t="s">
        <v>1224</v>
      </c>
      <c r="I2379" s="71" t="s">
        <v>1215</v>
      </c>
      <c r="J2379" s="73">
        <v>15000</v>
      </c>
      <c r="K2379" s="73">
        <v>187500</v>
      </c>
      <c r="L2379" s="73">
        <v>1944.5</v>
      </c>
      <c r="M2379" s="73">
        <v>142192.543064</v>
      </c>
      <c r="N2379" s="73">
        <v>12500</v>
      </c>
      <c r="O2379" s="73">
        <v>444440</v>
      </c>
      <c r="P2379" s="73">
        <v>1626.2</v>
      </c>
      <c r="Q2379" s="73">
        <v>44520.677036000001</v>
      </c>
      <c r="R2379" s="73">
        <v>14600</v>
      </c>
      <c r="S2379" s="73">
        <v>179500</v>
      </c>
      <c r="T2379" s="73">
        <v>5666</v>
      </c>
      <c r="U2379" s="73">
        <v>135789.73702199999</v>
      </c>
      <c r="V2379" s="73">
        <v>474</v>
      </c>
      <c r="W2379" s="73">
        <v>243510</v>
      </c>
      <c r="X2379" s="73">
        <v>16688.2</v>
      </c>
      <c r="Y2379" s="73">
        <v>21574.020794</v>
      </c>
      <c r="Z2379" s="73">
        <v>0</v>
      </c>
      <c r="AA2379" s="73">
        <v>370440</v>
      </c>
      <c r="AB2379" s="73">
        <v>56190</v>
      </c>
      <c r="AC2379" s="73">
        <v>8423.5353429999996</v>
      </c>
      <c r="AD2379" s="75">
        <f t="shared" si="111"/>
        <v>1045878049.9545999</v>
      </c>
      <c r="AE2379" s="74">
        <f t="shared" si="112"/>
        <v>7610.5</v>
      </c>
      <c r="AF2379" s="75">
        <f t="shared" si="113"/>
        <v>137425.66847836541</v>
      </c>
    </row>
    <row r="2380" spans="1:32">
      <c r="A2380" s="69" t="s">
        <v>7157</v>
      </c>
      <c r="B2380" s="71" t="s">
        <v>7158</v>
      </c>
      <c r="C2380" s="71"/>
      <c r="D2380" s="72" t="s">
        <v>1215</v>
      </c>
      <c r="E2380" s="71" t="s">
        <v>7159</v>
      </c>
      <c r="F2380" s="71" t="s">
        <v>7160</v>
      </c>
      <c r="G2380" s="71"/>
      <c r="H2380" s="71" t="s">
        <v>1224</v>
      </c>
      <c r="I2380" s="71" t="s">
        <v>1215</v>
      </c>
      <c r="J2380" s="73">
        <v>0</v>
      </c>
      <c r="K2380" s="73">
        <v>0</v>
      </c>
      <c r="L2380" s="73">
        <v>0</v>
      </c>
      <c r="M2380" s="73">
        <v>0</v>
      </c>
      <c r="N2380" s="73">
        <v>0</v>
      </c>
      <c r="O2380" s="73">
        <v>0</v>
      </c>
      <c r="P2380" s="73">
        <v>0</v>
      </c>
      <c r="Q2380" s="73">
        <v>0</v>
      </c>
      <c r="R2380" s="73">
        <v>97079</v>
      </c>
      <c r="S2380" s="73">
        <v>134823</v>
      </c>
      <c r="T2380" s="73">
        <v>8421</v>
      </c>
      <c r="U2380" s="73">
        <v>124141.76249199999</v>
      </c>
      <c r="V2380" s="73">
        <v>124831</v>
      </c>
      <c r="W2380" s="73">
        <v>144971</v>
      </c>
      <c r="X2380" s="73">
        <v>4</v>
      </c>
      <c r="Y2380" s="73">
        <v>134901</v>
      </c>
      <c r="Z2380" s="73">
        <v>20710</v>
      </c>
      <c r="AA2380" s="73">
        <v>2329884</v>
      </c>
      <c r="AB2380" s="73">
        <v>4065</v>
      </c>
      <c r="AC2380" s="73">
        <v>123414.15375</v>
      </c>
      <c r="AD2380" s="75">
        <f t="shared" si="111"/>
        <v>1045397781.9451319</v>
      </c>
      <c r="AE2380" s="74">
        <f t="shared" si="112"/>
        <v>8421</v>
      </c>
      <c r="AF2380" s="75">
        <f t="shared" si="113"/>
        <v>124141.76249199999</v>
      </c>
    </row>
    <row r="2381" spans="1:32">
      <c r="A2381" s="69" t="s">
        <v>7161</v>
      </c>
      <c r="B2381" s="71" t="s">
        <v>7162</v>
      </c>
      <c r="C2381" s="71"/>
      <c r="D2381" s="72" t="s">
        <v>1219</v>
      </c>
      <c r="E2381" s="71" t="s">
        <v>7163</v>
      </c>
      <c r="F2381" s="71" t="s">
        <v>1982</v>
      </c>
      <c r="G2381" s="71"/>
      <c r="H2381" s="71" t="s">
        <v>1611</v>
      </c>
      <c r="I2381" s="71" t="s">
        <v>1219</v>
      </c>
      <c r="J2381" s="73">
        <v>5250</v>
      </c>
      <c r="K2381" s="73">
        <v>34242</v>
      </c>
      <c r="L2381" s="73">
        <v>23489</v>
      </c>
      <c r="M2381" s="73">
        <v>30891.346157</v>
      </c>
      <c r="N2381" s="73">
        <v>147</v>
      </c>
      <c r="O2381" s="73">
        <v>124290</v>
      </c>
      <c r="P2381" s="73">
        <v>3195</v>
      </c>
      <c r="Q2381" s="73">
        <v>22601.919057999999</v>
      </c>
      <c r="R2381" s="73">
        <v>2979</v>
      </c>
      <c r="S2381" s="73">
        <v>13524</v>
      </c>
      <c r="T2381" s="73">
        <v>90701</v>
      </c>
      <c r="U2381" s="73">
        <v>3519.8702939999998</v>
      </c>
      <c r="V2381" s="73">
        <v>428</v>
      </c>
      <c r="W2381" s="73">
        <v>53258</v>
      </c>
      <c r="X2381" s="73">
        <v>29924</v>
      </c>
      <c r="Y2381" s="73">
        <v>7208.999855</v>
      </c>
      <c r="Z2381" s="73">
        <v>0</v>
      </c>
      <c r="AA2381" s="73">
        <v>200255</v>
      </c>
      <c r="AB2381" s="73">
        <v>36928.400000000001</v>
      </c>
      <c r="AC2381" s="73">
        <v>6233.1917309999999</v>
      </c>
      <c r="AD2381" s="75">
        <f t="shared" si="111"/>
        <v>1044862585.4178669</v>
      </c>
      <c r="AE2381" s="74">
        <f t="shared" si="112"/>
        <v>114190</v>
      </c>
      <c r="AF2381" s="75">
        <f t="shared" si="113"/>
        <v>9150.2109240552327</v>
      </c>
    </row>
    <row r="2382" spans="1:32">
      <c r="A2382" s="69" t="s">
        <v>7164</v>
      </c>
      <c r="B2382" s="71" t="s">
        <v>7165</v>
      </c>
      <c r="C2382" s="71"/>
      <c r="D2382" s="72" t="s">
        <v>1215</v>
      </c>
      <c r="E2382" s="71" t="s">
        <v>4402</v>
      </c>
      <c r="F2382" s="71" t="s">
        <v>4403</v>
      </c>
      <c r="G2382" s="71"/>
      <c r="H2382" s="71" t="s">
        <v>1237</v>
      </c>
      <c r="I2382" s="71" t="s">
        <v>1219</v>
      </c>
      <c r="J2382" s="73">
        <v>0</v>
      </c>
      <c r="K2382" s="73">
        <v>59040</v>
      </c>
      <c r="L2382" s="73">
        <v>23152</v>
      </c>
      <c r="M2382" s="73">
        <v>36865.439394000001</v>
      </c>
      <c r="N2382" s="73">
        <v>1080</v>
      </c>
      <c r="O2382" s="73">
        <v>46900</v>
      </c>
      <c r="P2382" s="73">
        <v>8087.6999900000001</v>
      </c>
      <c r="Q2382" s="73">
        <v>27743.800288999999</v>
      </c>
      <c r="R2382" s="73">
        <v>24990</v>
      </c>
      <c r="S2382" s="73">
        <v>59040</v>
      </c>
      <c r="T2382" s="73">
        <v>6004</v>
      </c>
      <c r="U2382" s="73">
        <v>31860.710689</v>
      </c>
      <c r="V2382" s="73">
        <v>7.31</v>
      </c>
      <c r="W2382" s="73">
        <v>48279</v>
      </c>
      <c r="X2382" s="73">
        <v>16861.954290000001</v>
      </c>
      <c r="Y2382" s="73">
        <v>7966.0621590000001</v>
      </c>
      <c r="Z2382" s="73">
        <v>0</v>
      </c>
      <c r="AA2382" s="73">
        <v>176400</v>
      </c>
      <c r="AB2382" s="73">
        <v>63314.716659999998</v>
      </c>
      <c r="AC2382" s="73">
        <v>3328.67659</v>
      </c>
      <c r="AD2382" s="75">
        <f t="shared" si="111"/>
        <v>1044800359.8266439</v>
      </c>
      <c r="AE2382" s="74">
        <f t="shared" si="112"/>
        <v>29156</v>
      </c>
      <c r="AF2382" s="75">
        <f t="shared" si="113"/>
        <v>35834.831932591711</v>
      </c>
    </row>
    <row r="2383" spans="1:32">
      <c r="A2383" s="69" t="s">
        <v>7166</v>
      </c>
      <c r="B2383" s="71" t="s">
        <v>4150</v>
      </c>
      <c r="C2383" s="71"/>
      <c r="D2383" s="72" t="s">
        <v>1215</v>
      </c>
      <c r="E2383" s="71" t="s">
        <v>2927</v>
      </c>
      <c r="F2383" s="71" t="s">
        <v>2928</v>
      </c>
      <c r="G2383" s="71"/>
      <c r="H2383" s="71" t="s">
        <v>1237</v>
      </c>
      <c r="I2383" s="71" t="s">
        <v>1215</v>
      </c>
      <c r="J2383" s="73">
        <v>147000</v>
      </c>
      <c r="K2383" s="73">
        <v>147000</v>
      </c>
      <c r="L2383" s="73">
        <v>1410</v>
      </c>
      <c r="M2383" s="73">
        <v>147000</v>
      </c>
      <c r="N2383" s="73">
        <v>5053</v>
      </c>
      <c r="O2383" s="73">
        <v>5053</v>
      </c>
      <c r="P2383" s="73">
        <v>120</v>
      </c>
      <c r="Q2383" s="73">
        <v>5053</v>
      </c>
      <c r="R2383" s="73">
        <v>140000</v>
      </c>
      <c r="S2383" s="73">
        <v>154000</v>
      </c>
      <c r="T2383" s="73">
        <v>5815</v>
      </c>
      <c r="U2383" s="73">
        <v>143985.726566</v>
      </c>
      <c r="V2383" s="73">
        <v>181240</v>
      </c>
      <c r="W2383" s="73">
        <v>181240</v>
      </c>
      <c r="X2383" s="73">
        <v>2</v>
      </c>
      <c r="Y2383" s="73">
        <v>181240</v>
      </c>
      <c r="Z2383" s="73">
        <v>3500</v>
      </c>
      <c r="AA2383" s="73">
        <v>196000</v>
      </c>
      <c r="AB2383" s="73">
        <v>1405</v>
      </c>
      <c r="AC2383" s="73">
        <v>4317.6939499999999</v>
      </c>
      <c r="AD2383" s="75">
        <f t="shared" si="111"/>
        <v>1044546999.98129</v>
      </c>
      <c r="AE2383" s="74">
        <f t="shared" si="112"/>
        <v>7225</v>
      </c>
      <c r="AF2383" s="75">
        <f t="shared" si="113"/>
        <v>144573.97923616471</v>
      </c>
    </row>
    <row r="2384" spans="1:32">
      <c r="A2384" s="69" t="s">
        <v>7167</v>
      </c>
      <c r="B2384" s="71" t="s">
        <v>4780</v>
      </c>
      <c r="C2384" s="71"/>
      <c r="D2384" s="72" t="s">
        <v>1219</v>
      </c>
      <c r="E2384" s="71" t="s">
        <v>4781</v>
      </c>
      <c r="F2384" s="71" t="s">
        <v>2102</v>
      </c>
      <c r="G2384" s="71"/>
      <c r="H2384" s="71" t="s">
        <v>1621</v>
      </c>
      <c r="I2384" s="71" t="s">
        <v>1215</v>
      </c>
      <c r="J2384" s="73">
        <v>6063</v>
      </c>
      <c r="K2384" s="73">
        <v>7495</v>
      </c>
      <c r="L2384" s="73">
        <v>154874</v>
      </c>
      <c r="M2384" s="73">
        <v>6726.089035</v>
      </c>
      <c r="N2384" s="73">
        <v>5429</v>
      </c>
      <c r="O2384" s="73">
        <v>96744</v>
      </c>
      <c r="P2384" s="73">
        <v>9405</v>
      </c>
      <c r="Q2384" s="73">
        <v>7756.7396369999997</v>
      </c>
      <c r="R2384" s="73">
        <v>5335</v>
      </c>
      <c r="S2384" s="73">
        <v>7055</v>
      </c>
      <c r="T2384" s="73">
        <v>481</v>
      </c>
      <c r="U2384" s="73">
        <v>5890.1185020000003</v>
      </c>
      <c r="V2384" s="73">
        <v>6668</v>
      </c>
      <c r="W2384" s="73">
        <v>9880</v>
      </c>
      <c r="X2384" s="73">
        <v>115</v>
      </c>
      <c r="Y2384" s="73">
        <v>7519.2173890000004</v>
      </c>
      <c r="Z2384" s="73">
        <v>6654</v>
      </c>
      <c r="AA2384" s="73">
        <v>9800</v>
      </c>
      <c r="AB2384" s="73">
        <v>3175</v>
      </c>
      <c r="AC2384" s="73">
        <v>6772.0116529999996</v>
      </c>
      <c r="AD2384" s="75">
        <f t="shared" si="111"/>
        <v>1044529460.2060519</v>
      </c>
      <c r="AE2384" s="74">
        <f t="shared" si="112"/>
        <v>155355</v>
      </c>
      <c r="AF2384" s="75">
        <f t="shared" si="113"/>
        <v>6723.5007576586013</v>
      </c>
    </row>
    <row r="2385" spans="1:32">
      <c r="A2385" s="69" t="s">
        <v>7168</v>
      </c>
      <c r="B2385" s="71" t="s">
        <v>7169</v>
      </c>
      <c r="C2385" s="71"/>
      <c r="D2385" s="72" t="s">
        <v>1215</v>
      </c>
      <c r="E2385" s="71" t="s">
        <v>1319</v>
      </c>
      <c r="F2385" s="71" t="s">
        <v>1486</v>
      </c>
      <c r="G2385" s="71"/>
      <c r="H2385" s="71" t="s">
        <v>1237</v>
      </c>
      <c r="I2385" s="71" t="s">
        <v>1215</v>
      </c>
      <c r="J2385" s="73">
        <v>104593</v>
      </c>
      <c r="K2385" s="73">
        <v>129128</v>
      </c>
      <c r="L2385" s="73">
        <v>8640</v>
      </c>
      <c r="M2385" s="73">
        <v>119703.234717</v>
      </c>
      <c r="N2385" s="73">
        <v>112432.00780000001</v>
      </c>
      <c r="O2385" s="73">
        <v>276828</v>
      </c>
      <c r="P2385" s="73">
        <v>868</v>
      </c>
      <c r="Q2385" s="73">
        <v>133338.888584</v>
      </c>
      <c r="R2385" s="73">
        <v>98000</v>
      </c>
      <c r="S2385" s="73">
        <v>140000</v>
      </c>
      <c r="T2385" s="73">
        <v>88</v>
      </c>
      <c r="U2385" s="73">
        <v>108824.99999700001</v>
      </c>
      <c r="V2385" s="73">
        <v>1155</v>
      </c>
      <c r="W2385" s="73">
        <v>142357</v>
      </c>
      <c r="X2385" s="73">
        <v>1623</v>
      </c>
      <c r="Y2385" s="73">
        <v>1387.5027709999999</v>
      </c>
      <c r="Z2385" s="73">
        <v>362</v>
      </c>
      <c r="AA2385" s="73">
        <v>167660</v>
      </c>
      <c r="AB2385" s="73">
        <v>13725.6</v>
      </c>
      <c r="AC2385" s="73">
        <v>2274.8219359999998</v>
      </c>
      <c r="AD2385" s="75">
        <f t="shared" si="111"/>
        <v>1043812547.954616</v>
      </c>
      <c r="AE2385" s="74">
        <f t="shared" si="112"/>
        <v>8728</v>
      </c>
      <c r="AF2385" s="75">
        <f t="shared" si="113"/>
        <v>119593.55499021722</v>
      </c>
    </row>
    <row r="2386" spans="1:32">
      <c r="A2386" s="69" t="s">
        <v>7170</v>
      </c>
      <c r="B2386" s="71" t="s">
        <v>7171</v>
      </c>
      <c r="C2386" s="71"/>
      <c r="D2386" s="72" t="s">
        <v>1215</v>
      </c>
      <c r="E2386" s="71" t="s">
        <v>7172</v>
      </c>
      <c r="F2386" s="71" t="s">
        <v>7173</v>
      </c>
      <c r="G2386" s="71"/>
      <c r="H2386" s="71" t="s">
        <v>1237</v>
      </c>
      <c r="I2386" s="71" t="s">
        <v>1215</v>
      </c>
      <c r="J2386" s="73">
        <v>0</v>
      </c>
      <c r="K2386" s="73">
        <v>71297</v>
      </c>
      <c r="L2386" s="73">
        <v>13258</v>
      </c>
      <c r="M2386" s="73">
        <v>63545.242113</v>
      </c>
      <c r="N2386" s="73">
        <v>4028</v>
      </c>
      <c r="O2386" s="73">
        <v>80036</v>
      </c>
      <c r="P2386" s="73">
        <v>2001.5</v>
      </c>
      <c r="Q2386" s="73">
        <v>67744.663138000004</v>
      </c>
      <c r="R2386" s="73">
        <v>47892</v>
      </c>
      <c r="S2386" s="73">
        <v>63100</v>
      </c>
      <c r="T2386" s="73">
        <v>3689</v>
      </c>
      <c r="U2386" s="73">
        <v>54446.216313999998</v>
      </c>
      <c r="V2386" s="73">
        <v>1832</v>
      </c>
      <c r="W2386" s="73">
        <v>82193</v>
      </c>
      <c r="X2386" s="73">
        <v>10727.5</v>
      </c>
      <c r="Y2386" s="73">
        <v>7109.5636420000001</v>
      </c>
      <c r="Z2386" s="73">
        <v>1796</v>
      </c>
      <c r="AA2386" s="73">
        <v>77900</v>
      </c>
      <c r="AB2386" s="73">
        <v>20186</v>
      </c>
      <c r="AC2386" s="73">
        <v>4955.9227179999998</v>
      </c>
      <c r="AD2386" s="75">
        <f t="shared" si="111"/>
        <v>1043334911.9165001</v>
      </c>
      <c r="AE2386" s="74">
        <f t="shared" si="112"/>
        <v>16947</v>
      </c>
      <c r="AF2386" s="75">
        <f t="shared" si="113"/>
        <v>61564.578504543584</v>
      </c>
    </row>
    <row r="2387" spans="1:32">
      <c r="A2387" s="69" t="s">
        <v>7174</v>
      </c>
      <c r="B2387" s="71" t="s">
        <v>7175</v>
      </c>
      <c r="C2387" s="71"/>
      <c r="D2387" s="72" t="s">
        <v>1219</v>
      </c>
      <c r="E2387" s="71" t="s">
        <v>2460</v>
      </c>
      <c r="F2387" s="71" t="s">
        <v>2461</v>
      </c>
      <c r="G2387" s="71"/>
      <c r="H2387" s="71" t="s">
        <v>2128</v>
      </c>
      <c r="I2387" s="71" t="s">
        <v>1215</v>
      </c>
      <c r="J2387" s="73">
        <v>27158</v>
      </c>
      <c r="K2387" s="73">
        <v>29394</v>
      </c>
      <c r="L2387" s="73">
        <v>37143</v>
      </c>
      <c r="M2387" s="73">
        <v>27759.807628999999</v>
      </c>
      <c r="N2387" s="73">
        <v>0</v>
      </c>
      <c r="O2387" s="73">
        <v>123840</v>
      </c>
      <c r="P2387" s="73">
        <v>5134</v>
      </c>
      <c r="Q2387" s="73">
        <v>28916.361937000001</v>
      </c>
      <c r="R2387" s="73">
        <v>13000</v>
      </c>
      <c r="S2387" s="73">
        <v>17170</v>
      </c>
      <c r="T2387" s="73">
        <v>698</v>
      </c>
      <c r="U2387" s="73">
        <v>15191.233517999999</v>
      </c>
      <c r="V2387" s="73">
        <v>13727</v>
      </c>
      <c r="W2387" s="73">
        <v>44653</v>
      </c>
      <c r="X2387" s="73">
        <v>437</v>
      </c>
      <c r="Y2387" s="73">
        <v>22963.840752</v>
      </c>
      <c r="Z2387" s="73">
        <v>14650</v>
      </c>
      <c r="AA2387" s="73">
        <v>3997920</v>
      </c>
      <c r="AB2387" s="73">
        <v>4774.0166600000002</v>
      </c>
      <c r="AC2387" s="73">
        <v>28455.898429000001</v>
      </c>
      <c r="AD2387" s="75">
        <f t="shared" si="111"/>
        <v>1041686015.759511</v>
      </c>
      <c r="AE2387" s="74">
        <f t="shared" si="112"/>
        <v>37841</v>
      </c>
      <c r="AF2387" s="75">
        <f t="shared" si="113"/>
        <v>27527.972721638198</v>
      </c>
    </row>
    <row r="2388" spans="1:32">
      <c r="A2388" s="69" t="s">
        <v>7176</v>
      </c>
      <c r="B2388" s="71" t="s">
        <v>7177</v>
      </c>
      <c r="C2388" s="71"/>
      <c r="D2388" s="72" t="s">
        <v>1215</v>
      </c>
      <c r="E2388" s="71" t="s">
        <v>2213</v>
      </c>
      <c r="F2388" s="71" t="s">
        <v>2214</v>
      </c>
      <c r="G2388" s="71"/>
      <c r="H2388" s="71" t="s">
        <v>1237</v>
      </c>
      <c r="I2388" s="71" t="s">
        <v>1215</v>
      </c>
      <c r="J2388" s="73">
        <v>69320</v>
      </c>
      <c r="K2388" s="73">
        <v>102629</v>
      </c>
      <c r="L2388" s="73">
        <v>10417</v>
      </c>
      <c r="M2388" s="73">
        <v>94365.157238</v>
      </c>
      <c r="N2388" s="73">
        <v>0</v>
      </c>
      <c r="O2388" s="73">
        <v>220548</v>
      </c>
      <c r="P2388" s="73">
        <v>2510</v>
      </c>
      <c r="Q2388" s="73">
        <v>81909.174182999996</v>
      </c>
      <c r="R2388" s="73">
        <v>63000</v>
      </c>
      <c r="S2388" s="73">
        <v>72786</v>
      </c>
      <c r="T2388" s="73">
        <v>902</v>
      </c>
      <c r="U2388" s="73">
        <v>64843.152986000001</v>
      </c>
      <c r="V2388" s="73">
        <v>5882</v>
      </c>
      <c r="W2388" s="73">
        <v>965000</v>
      </c>
      <c r="X2388" s="73">
        <v>3799.6</v>
      </c>
      <c r="Y2388" s="73">
        <v>12097.04521</v>
      </c>
      <c r="Z2388" s="73">
        <v>127</v>
      </c>
      <c r="AA2388" s="73">
        <v>132815</v>
      </c>
      <c r="AB2388" s="73">
        <v>16539.8</v>
      </c>
      <c r="AC2388" s="73">
        <v>7116.9301869999999</v>
      </c>
      <c r="AD2388" s="75">
        <f t="shared" si="111"/>
        <v>1041490366.941618</v>
      </c>
      <c r="AE2388" s="74">
        <f t="shared" si="112"/>
        <v>11319</v>
      </c>
      <c r="AF2388" s="75">
        <f t="shared" si="113"/>
        <v>92012.577696052482</v>
      </c>
    </row>
    <row r="2389" spans="1:32">
      <c r="A2389" s="69" t="s">
        <v>7178</v>
      </c>
      <c r="B2389" s="71" t="s">
        <v>7179</v>
      </c>
      <c r="C2389" s="71"/>
      <c r="D2389" s="72" t="s">
        <v>1215</v>
      </c>
      <c r="E2389" s="71" t="s">
        <v>7180</v>
      </c>
      <c r="F2389" s="71" t="s">
        <v>7181</v>
      </c>
      <c r="G2389" s="71"/>
      <c r="H2389" s="71" t="s">
        <v>7182</v>
      </c>
      <c r="I2389" s="71" t="s">
        <v>1215</v>
      </c>
      <c r="J2389" s="73">
        <v>11700</v>
      </c>
      <c r="K2389" s="73">
        <v>180810</v>
      </c>
      <c r="L2389" s="73">
        <v>5488</v>
      </c>
      <c r="M2389" s="73">
        <v>85442.116250000006</v>
      </c>
      <c r="N2389" s="73">
        <v>9400</v>
      </c>
      <c r="O2389" s="73">
        <v>263250</v>
      </c>
      <c r="P2389" s="73">
        <v>1563.4</v>
      </c>
      <c r="Q2389" s="73">
        <v>41405.992064999999</v>
      </c>
      <c r="R2389" s="73">
        <v>127530</v>
      </c>
      <c r="S2389" s="73">
        <v>187335</v>
      </c>
      <c r="T2389" s="73">
        <v>3684</v>
      </c>
      <c r="U2389" s="73">
        <v>155398.95955</v>
      </c>
      <c r="V2389" s="73">
        <v>23</v>
      </c>
      <c r="W2389" s="73">
        <v>263250</v>
      </c>
      <c r="X2389" s="73">
        <v>38512.743329999998</v>
      </c>
      <c r="Y2389" s="73">
        <v>7447.3863119999996</v>
      </c>
      <c r="Z2389" s="73">
        <v>0</v>
      </c>
      <c r="AA2389" s="73">
        <v>1513140</v>
      </c>
      <c r="AB2389" s="73">
        <v>1835258.8499799999</v>
      </c>
      <c r="AC2389" s="73">
        <v>875.55669999999998</v>
      </c>
      <c r="AD2389" s="75">
        <f t="shared" si="111"/>
        <v>1041396100.9622</v>
      </c>
      <c r="AE2389" s="74">
        <f t="shared" si="112"/>
        <v>9172</v>
      </c>
      <c r="AF2389" s="75">
        <f t="shared" si="113"/>
        <v>113540.78728327519</v>
      </c>
    </row>
    <row r="2390" spans="1:32">
      <c r="A2390" s="69" t="s">
        <v>7183</v>
      </c>
      <c r="B2390" s="71" t="s">
        <v>7184</v>
      </c>
      <c r="C2390" s="71"/>
      <c r="D2390" s="72" t="s">
        <v>1219</v>
      </c>
      <c r="E2390" s="71" t="s">
        <v>7185</v>
      </c>
      <c r="F2390" s="71" t="s">
        <v>6027</v>
      </c>
      <c r="G2390" s="71"/>
      <c r="H2390" s="71" t="s">
        <v>1611</v>
      </c>
      <c r="I2390" s="71" t="s">
        <v>1215</v>
      </c>
      <c r="J2390" s="73">
        <v>55800</v>
      </c>
      <c r="K2390" s="73">
        <v>69008</v>
      </c>
      <c r="L2390" s="73">
        <v>15534</v>
      </c>
      <c r="M2390" s="73">
        <v>63302.292837000001</v>
      </c>
      <c r="N2390" s="73">
        <v>15385</v>
      </c>
      <c r="O2390" s="73">
        <v>189832</v>
      </c>
      <c r="P2390" s="73">
        <v>2836</v>
      </c>
      <c r="Q2390" s="73">
        <v>56389.493911999998</v>
      </c>
      <c r="R2390" s="73">
        <v>12000</v>
      </c>
      <c r="S2390" s="73">
        <v>24000</v>
      </c>
      <c r="T2390" s="73">
        <v>3990</v>
      </c>
      <c r="U2390" s="73">
        <v>14522.644104000001</v>
      </c>
      <c r="V2390" s="73">
        <v>23</v>
      </c>
      <c r="W2390" s="73">
        <v>84360</v>
      </c>
      <c r="X2390" s="73">
        <v>55365</v>
      </c>
      <c r="Y2390" s="73">
        <v>809.82158200000003</v>
      </c>
      <c r="Z2390" s="73">
        <v>23</v>
      </c>
      <c r="AA2390" s="73">
        <v>235200</v>
      </c>
      <c r="AB2390" s="73">
        <v>60449</v>
      </c>
      <c r="AC2390" s="73">
        <v>3873.4626979999998</v>
      </c>
      <c r="AD2390" s="75">
        <f t="shared" si="111"/>
        <v>1041283166.904918</v>
      </c>
      <c r="AE2390" s="74">
        <f t="shared" si="112"/>
        <v>19524</v>
      </c>
      <c r="AF2390" s="75">
        <f t="shared" si="113"/>
        <v>53333.495539075906</v>
      </c>
    </row>
    <row r="2391" spans="1:32">
      <c r="A2391" s="69" t="s">
        <v>7186</v>
      </c>
      <c r="B2391" s="71" t="s">
        <v>7187</v>
      </c>
      <c r="C2391" s="71"/>
      <c r="D2391" s="72" t="s">
        <v>1219</v>
      </c>
      <c r="E2391" s="71" t="s">
        <v>5972</v>
      </c>
      <c r="F2391" s="71" t="s">
        <v>5973</v>
      </c>
      <c r="G2391" s="71"/>
      <c r="H2391" s="71" t="s">
        <v>1237</v>
      </c>
      <c r="I2391" s="71" t="s">
        <v>1215</v>
      </c>
      <c r="J2391" s="73">
        <v>34306</v>
      </c>
      <c r="K2391" s="73">
        <v>53783</v>
      </c>
      <c r="L2391" s="73">
        <v>14365</v>
      </c>
      <c r="M2391" s="73">
        <v>43673.215867999999</v>
      </c>
      <c r="N2391" s="73">
        <v>0</v>
      </c>
      <c r="O2391" s="73">
        <v>144917</v>
      </c>
      <c r="P2391" s="73">
        <v>15827</v>
      </c>
      <c r="Q2391" s="73">
        <v>6774.6835209999999</v>
      </c>
      <c r="R2391" s="73">
        <v>6900</v>
      </c>
      <c r="S2391" s="73">
        <v>23130</v>
      </c>
      <c r="T2391" s="73">
        <v>46839</v>
      </c>
      <c r="U2391" s="73">
        <v>8829.3076230000006</v>
      </c>
      <c r="V2391" s="73">
        <v>111</v>
      </c>
      <c r="W2391" s="73">
        <v>1719000</v>
      </c>
      <c r="X2391" s="73">
        <v>286316.73515000002</v>
      </c>
      <c r="Y2391" s="73">
        <v>1314.952704</v>
      </c>
      <c r="Z2391" s="73">
        <v>90</v>
      </c>
      <c r="AA2391" s="73">
        <v>1345356</v>
      </c>
      <c r="AB2391" s="73">
        <v>299331.72323</v>
      </c>
      <c r="AC2391" s="73">
        <v>1208.1111550000001</v>
      </c>
      <c r="AD2391" s="75">
        <f t="shared" si="111"/>
        <v>1040921685.697517</v>
      </c>
      <c r="AE2391" s="74">
        <f t="shared" si="112"/>
        <v>61204</v>
      </c>
      <c r="AF2391" s="75">
        <f t="shared" si="113"/>
        <v>17007.412680503188</v>
      </c>
    </row>
    <row r="2392" spans="1:32">
      <c r="A2392" s="69" t="s">
        <v>7188</v>
      </c>
      <c r="B2392" s="71" t="s">
        <v>7189</v>
      </c>
      <c r="C2392" s="71"/>
      <c r="D2392" s="72" t="s">
        <v>1215</v>
      </c>
      <c r="E2392" s="71" t="s">
        <v>5525</v>
      </c>
      <c r="F2392" s="71" t="s">
        <v>5526</v>
      </c>
      <c r="G2392" s="71"/>
      <c r="H2392" s="71" t="s">
        <v>1237</v>
      </c>
      <c r="I2392" s="71" t="s">
        <v>1215</v>
      </c>
      <c r="J2392" s="73">
        <v>43427</v>
      </c>
      <c r="K2392" s="73">
        <v>73602</v>
      </c>
      <c r="L2392" s="73">
        <v>16103</v>
      </c>
      <c r="M2392" s="73">
        <v>63242.358127</v>
      </c>
      <c r="N2392" s="73">
        <v>8165</v>
      </c>
      <c r="O2392" s="73">
        <v>79140</v>
      </c>
      <c r="P2392" s="73">
        <v>2605</v>
      </c>
      <c r="Q2392" s="73">
        <v>60367.294093999997</v>
      </c>
      <c r="R2392" s="73">
        <v>19122</v>
      </c>
      <c r="S2392" s="73">
        <v>37223</v>
      </c>
      <c r="T2392" s="73">
        <v>940</v>
      </c>
      <c r="U2392" s="73">
        <v>23696.696803999999</v>
      </c>
      <c r="V2392" s="73">
        <v>20069</v>
      </c>
      <c r="W2392" s="73">
        <v>77768</v>
      </c>
      <c r="X2392" s="73">
        <v>250</v>
      </c>
      <c r="Y2392" s="73">
        <v>34714.359998</v>
      </c>
      <c r="Z2392" s="73">
        <v>6767</v>
      </c>
      <c r="AA2392" s="73">
        <v>72953</v>
      </c>
      <c r="AB2392" s="73">
        <v>2326</v>
      </c>
      <c r="AC2392" s="73">
        <v>59220.309973000003</v>
      </c>
      <c r="AD2392" s="75">
        <f t="shared" si="111"/>
        <v>1040666587.9148409</v>
      </c>
      <c r="AE2392" s="74">
        <f t="shared" si="112"/>
        <v>17043</v>
      </c>
      <c r="AF2392" s="75">
        <f t="shared" si="113"/>
        <v>61061.232641837756</v>
      </c>
    </row>
    <row r="2393" spans="1:32">
      <c r="A2393" s="69" t="s">
        <v>7190</v>
      </c>
      <c r="B2393" s="71" t="s">
        <v>7191</v>
      </c>
      <c r="C2393" s="71"/>
      <c r="D2393" s="72" t="s">
        <v>1219</v>
      </c>
      <c r="E2393" s="71" t="s">
        <v>6322</v>
      </c>
      <c r="F2393" s="71" t="s">
        <v>6323</v>
      </c>
      <c r="G2393" s="71"/>
      <c r="H2393" s="71" t="s">
        <v>1237</v>
      </c>
      <c r="I2393" s="71" t="s">
        <v>1215</v>
      </c>
      <c r="J2393" s="73">
        <v>53872</v>
      </c>
      <c r="K2393" s="73">
        <v>68635</v>
      </c>
      <c r="L2393" s="73">
        <v>12911</v>
      </c>
      <c r="M2393" s="73">
        <v>59230.349695999997</v>
      </c>
      <c r="N2393" s="73">
        <v>0</v>
      </c>
      <c r="O2393" s="73">
        <v>1800750</v>
      </c>
      <c r="P2393" s="73">
        <v>2607.1999999999998</v>
      </c>
      <c r="Q2393" s="73">
        <v>41563.628932</v>
      </c>
      <c r="R2393" s="73">
        <v>3340</v>
      </c>
      <c r="S2393" s="73">
        <v>40080</v>
      </c>
      <c r="T2393" s="73">
        <v>15166</v>
      </c>
      <c r="U2393" s="73">
        <v>18164.713102000002</v>
      </c>
      <c r="V2393" s="73">
        <v>945</v>
      </c>
      <c r="W2393" s="73">
        <v>72588</v>
      </c>
      <c r="X2393" s="73">
        <v>54855.8</v>
      </c>
      <c r="Y2393" s="73">
        <v>3502.8748609999998</v>
      </c>
      <c r="Z2393" s="73">
        <v>943.2</v>
      </c>
      <c r="AA2393" s="73">
        <v>64800</v>
      </c>
      <c r="AB2393" s="73">
        <v>201705</v>
      </c>
      <c r="AC2393" s="73">
        <v>2418.3642319999999</v>
      </c>
      <c r="AD2393" s="75">
        <f t="shared" si="111"/>
        <v>1040209083.829988</v>
      </c>
      <c r="AE2393" s="74">
        <f t="shared" si="112"/>
        <v>28077</v>
      </c>
      <c r="AF2393" s="75">
        <f t="shared" si="113"/>
        <v>37048.441209174343</v>
      </c>
    </row>
    <row r="2394" spans="1:32">
      <c r="A2394" s="69" t="s">
        <v>7192</v>
      </c>
      <c r="B2394" s="71" t="s">
        <v>2918</v>
      </c>
      <c r="C2394" s="71"/>
      <c r="D2394" s="72" t="s">
        <v>1219</v>
      </c>
      <c r="E2394" s="71" t="s">
        <v>1993</v>
      </c>
      <c r="F2394" s="71" t="s">
        <v>1994</v>
      </c>
      <c r="G2394" s="71"/>
      <c r="H2394" s="71" t="s">
        <v>1237</v>
      </c>
      <c r="I2394" s="71" t="s">
        <v>1219</v>
      </c>
      <c r="J2394" s="73">
        <v>0</v>
      </c>
      <c r="K2394" s="73">
        <v>2151</v>
      </c>
      <c r="L2394" s="73">
        <v>280152</v>
      </c>
      <c r="M2394" s="73">
        <v>1741.198171</v>
      </c>
      <c r="N2394" s="73">
        <v>0</v>
      </c>
      <c r="O2394" s="73">
        <v>63982</v>
      </c>
      <c r="P2394" s="73">
        <v>30303</v>
      </c>
      <c r="Q2394" s="73">
        <v>2536.0464510000002</v>
      </c>
      <c r="R2394" s="73">
        <v>750</v>
      </c>
      <c r="S2394" s="73">
        <v>1761</v>
      </c>
      <c r="T2394" s="73">
        <v>549572</v>
      </c>
      <c r="U2394" s="73">
        <v>1004.617461</v>
      </c>
      <c r="V2394" s="73">
        <v>941</v>
      </c>
      <c r="W2394" s="73">
        <v>13200</v>
      </c>
      <c r="X2394" s="73">
        <v>124037</v>
      </c>
      <c r="Y2394" s="73">
        <v>1221.1615839999999</v>
      </c>
      <c r="Z2394" s="73">
        <v>43</v>
      </c>
      <c r="AA2394" s="73">
        <v>39000</v>
      </c>
      <c r="AB2394" s="73">
        <v>84028</v>
      </c>
      <c r="AC2394" s="73">
        <v>1617.4419559999999</v>
      </c>
      <c r="AD2394" s="75">
        <f t="shared" si="111"/>
        <v>1039909777.278684</v>
      </c>
      <c r="AE2394" s="74">
        <f t="shared" si="112"/>
        <v>829724</v>
      </c>
      <c r="AF2394" s="75">
        <f t="shared" si="113"/>
        <v>1253.3201128070104</v>
      </c>
    </row>
    <row r="2395" spans="1:32">
      <c r="A2395" s="69" t="s">
        <v>7193</v>
      </c>
      <c r="B2395" s="71" t="s">
        <v>7194</v>
      </c>
      <c r="C2395" s="71"/>
      <c r="D2395" s="72" t="s">
        <v>1219</v>
      </c>
      <c r="E2395" s="71" t="s">
        <v>4567</v>
      </c>
      <c r="F2395" s="71" t="s">
        <v>4568</v>
      </c>
      <c r="G2395" s="71"/>
      <c r="H2395" s="71" t="s">
        <v>1237</v>
      </c>
      <c r="I2395" s="71" t="s">
        <v>1215</v>
      </c>
      <c r="J2395" s="73">
        <v>16842</v>
      </c>
      <c r="K2395" s="73">
        <v>25720</v>
      </c>
      <c r="L2395" s="73">
        <v>42776</v>
      </c>
      <c r="M2395" s="73">
        <v>22122.564145</v>
      </c>
      <c r="N2395" s="73">
        <v>0</v>
      </c>
      <c r="O2395" s="73">
        <v>138330</v>
      </c>
      <c r="P2395" s="73">
        <v>3340.431</v>
      </c>
      <c r="Q2395" s="73">
        <v>24593.919449000001</v>
      </c>
      <c r="R2395" s="73">
        <v>2674</v>
      </c>
      <c r="S2395" s="73">
        <v>3647</v>
      </c>
      <c r="T2395" s="73">
        <v>27424</v>
      </c>
      <c r="U2395" s="73">
        <v>3395.2080230000001</v>
      </c>
      <c r="V2395" s="73">
        <v>462</v>
      </c>
      <c r="W2395" s="73">
        <v>257250</v>
      </c>
      <c r="X2395" s="73">
        <v>24673.871419999999</v>
      </c>
      <c r="Y2395" s="73">
        <v>2397.4874300000001</v>
      </c>
      <c r="Z2395" s="73">
        <v>78</v>
      </c>
      <c r="AA2395" s="73">
        <v>43891875</v>
      </c>
      <c r="AB2395" s="73">
        <v>62114.435700000002</v>
      </c>
      <c r="AC2395" s="73">
        <v>2920.9664050000001</v>
      </c>
      <c r="AD2395" s="75">
        <f t="shared" si="111"/>
        <v>1039424988.689272</v>
      </c>
      <c r="AE2395" s="74">
        <f t="shared" si="112"/>
        <v>70200</v>
      </c>
      <c r="AF2395" s="75">
        <f t="shared" si="113"/>
        <v>14806.62377050245</v>
      </c>
    </row>
    <row r="2396" spans="1:32">
      <c r="A2396" s="69" t="s">
        <v>7195</v>
      </c>
      <c r="B2396" s="71" t="s">
        <v>7189</v>
      </c>
      <c r="C2396" s="71"/>
      <c r="D2396" s="72" t="s">
        <v>1215</v>
      </c>
      <c r="E2396" s="71" t="s">
        <v>5525</v>
      </c>
      <c r="F2396" s="71" t="s">
        <v>5526</v>
      </c>
      <c r="G2396" s="71"/>
      <c r="H2396" s="71" t="s">
        <v>1237</v>
      </c>
      <c r="I2396" s="71" t="s">
        <v>1215</v>
      </c>
      <c r="J2396" s="73">
        <v>29825</v>
      </c>
      <c r="K2396" s="73">
        <v>50550</v>
      </c>
      <c r="L2396" s="73">
        <v>23548</v>
      </c>
      <c r="M2396" s="73">
        <v>43432.822825000003</v>
      </c>
      <c r="N2396" s="73">
        <v>12249</v>
      </c>
      <c r="O2396" s="73">
        <v>166456</v>
      </c>
      <c r="P2396" s="73">
        <v>3014</v>
      </c>
      <c r="Q2396" s="73">
        <v>41544.769527999997</v>
      </c>
      <c r="R2396" s="73">
        <v>16361</v>
      </c>
      <c r="S2396" s="73">
        <v>25564</v>
      </c>
      <c r="T2396" s="73">
        <v>945</v>
      </c>
      <c r="U2396" s="73">
        <v>17554.898409000001</v>
      </c>
      <c r="V2396" s="73">
        <v>5125</v>
      </c>
      <c r="W2396" s="73">
        <v>51447</v>
      </c>
      <c r="X2396" s="73">
        <v>279</v>
      </c>
      <c r="Y2396" s="73">
        <v>26396.972505999998</v>
      </c>
      <c r="Z2396" s="73">
        <v>17345</v>
      </c>
      <c r="AA2396" s="73">
        <v>67833</v>
      </c>
      <c r="AB2396" s="73">
        <v>2432</v>
      </c>
      <c r="AC2396" s="73">
        <v>43078.143090999998</v>
      </c>
      <c r="AD2396" s="75">
        <f t="shared" si="111"/>
        <v>1039345490.8796051</v>
      </c>
      <c r="AE2396" s="74">
        <f t="shared" si="112"/>
        <v>24493</v>
      </c>
      <c r="AF2396" s="75">
        <f t="shared" si="113"/>
        <v>42434.389045017153</v>
      </c>
    </row>
    <row r="2397" spans="1:32">
      <c r="A2397" s="69" t="s">
        <v>7196</v>
      </c>
      <c r="B2397" s="71" t="s">
        <v>7197</v>
      </c>
      <c r="C2397" s="71"/>
      <c r="D2397" s="72" t="s">
        <v>1219</v>
      </c>
      <c r="E2397" s="71" t="s">
        <v>2685</v>
      </c>
      <c r="F2397" s="71" t="s">
        <v>2686</v>
      </c>
      <c r="G2397" s="71"/>
      <c r="H2397" s="71" t="s">
        <v>1296</v>
      </c>
      <c r="I2397" s="71" t="s">
        <v>1219</v>
      </c>
      <c r="J2397" s="73">
        <v>1110</v>
      </c>
      <c r="K2397" s="73">
        <v>2032</v>
      </c>
      <c r="L2397" s="73">
        <v>475892</v>
      </c>
      <c r="M2397" s="73">
        <v>1412.1305729999999</v>
      </c>
      <c r="N2397" s="73">
        <v>950</v>
      </c>
      <c r="O2397" s="73">
        <v>194220</v>
      </c>
      <c r="P2397" s="73">
        <v>37202</v>
      </c>
      <c r="Q2397" s="73">
        <v>2060.5741170000001</v>
      </c>
      <c r="R2397" s="73">
        <v>1110</v>
      </c>
      <c r="S2397" s="73">
        <v>1947</v>
      </c>
      <c r="T2397" s="73">
        <v>287768</v>
      </c>
      <c r="U2397" s="73">
        <v>1272.7985389999999</v>
      </c>
      <c r="V2397" s="73">
        <v>1127</v>
      </c>
      <c r="W2397" s="73">
        <v>5461</v>
      </c>
      <c r="X2397" s="73">
        <v>87974</v>
      </c>
      <c r="Y2397" s="73">
        <v>1722.1121310000001</v>
      </c>
      <c r="Z2397" s="73">
        <v>0</v>
      </c>
      <c r="AA2397" s="73">
        <v>945700</v>
      </c>
      <c r="AB2397" s="73">
        <v>11998571.58</v>
      </c>
      <c r="AC2397" s="73">
        <v>53.424387000000003</v>
      </c>
      <c r="AD2397" s="75">
        <f t="shared" si="111"/>
        <v>1038292332.6170678</v>
      </c>
      <c r="AE2397" s="74">
        <f t="shared" si="112"/>
        <v>763660</v>
      </c>
      <c r="AF2397" s="75">
        <f t="shared" si="113"/>
        <v>1359.6264471323204</v>
      </c>
    </row>
    <row r="2398" spans="1:32">
      <c r="A2398" s="69" t="s">
        <v>7198</v>
      </c>
      <c r="B2398" s="71" t="s">
        <v>2043</v>
      </c>
      <c r="C2398" s="71"/>
      <c r="D2398" s="72" t="s">
        <v>1219</v>
      </c>
      <c r="E2398" s="71" t="s">
        <v>2044</v>
      </c>
      <c r="F2398" s="71" t="s">
        <v>2045</v>
      </c>
      <c r="G2398" s="71"/>
      <c r="H2398" s="71" t="s">
        <v>1621</v>
      </c>
      <c r="I2398" s="71" t="s">
        <v>1215</v>
      </c>
      <c r="J2398" s="73">
        <v>16491</v>
      </c>
      <c r="K2398" s="73">
        <v>19703</v>
      </c>
      <c r="L2398" s="73">
        <v>56064</v>
      </c>
      <c r="M2398" s="73">
        <v>17764.091033000001</v>
      </c>
      <c r="N2398" s="73">
        <v>8768</v>
      </c>
      <c r="O2398" s="73">
        <v>23550</v>
      </c>
      <c r="P2398" s="73">
        <v>2139</v>
      </c>
      <c r="Q2398" s="73">
        <v>18824.336133000001</v>
      </c>
      <c r="R2398" s="73">
        <v>4500</v>
      </c>
      <c r="S2398" s="73">
        <v>13133</v>
      </c>
      <c r="T2398" s="73">
        <v>4799</v>
      </c>
      <c r="U2398" s="73">
        <v>8723.6213759999991</v>
      </c>
      <c r="V2398" s="73">
        <v>4725</v>
      </c>
      <c r="W2398" s="73">
        <v>21751</v>
      </c>
      <c r="X2398" s="73">
        <v>554</v>
      </c>
      <c r="Y2398" s="73">
        <v>12053.942234</v>
      </c>
      <c r="Z2398" s="73">
        <v>5040</v>
      </c>
      <c r="AA2398" s="73">
        <v>20580</v>
      </c>
      <c r="AB2398" s="73">
        <v>2434</v>
      </c>
      <c r="AC2398" s="73">
        <v>17416.511497</v>
      </c>
      <c r="AD2398" s="75">
        <f t="shared" si="111"/>
        <v>1037790658.657536</v>
      </c>
      <c r="AE2398" s="74">
        <f t="shared" si="112"/>
        <v>60863</v>
      </c>
      <c r="AF2398" s="75">
        <f t="shared" si="113"/>
        <v>17051.257063528516</v>
      </c>
    </row>
    <row r="2399" spans="1:32">
      <c r="A2399" s="69" t="s">
        <v>7199</v>
      </c>
      <c r="B2399" s="71" t="s">
        <v>7200</v>
      </c>
      <c r="C2399" s="71"/>
      <c r="D2399" s="72" t="s">
        <v>1215</v>
      </c>
      <c r="E2399" s="71" t="s">
        <v>7201</v>
      </c>
      <c r="F2399" s="71" t="s">
        <v>7202</v>
      </c>
      <c r="G2399" s="71"/>
      <c r="H2399" s="71" t="s">
        <v>1218</v>
      </c>
      <c r="I2399" s="71" t="s">
        <v>1215</v>
      </c>
      <c r="J2399" s="73">
        <v>618732</v>
      </c>
      <c r="K2399" s="73">
        <v>618732</v>
      </c>
      <c r="L2399" s="73">
        <v>1676</v>
      </c>
      <c r="M2399" s="73">
        <v>618732</v>
      </c>
      <c r="N2399" s="73">
        <v>665303</v>
      </c>
      <c r="O2399" s="73">
        <v>665303</v>
      </c>
      <c r="P2399" s="73">
        <v>16</v>
      </c>
      <c r="Q2399" s="73">
        <v>665303</v>
      </c>
      <c r="R2399" s="73">
        <v>0</v>
      </c>
      <c r="S2399" s="73">
        <v>0</v>
      </c>
      <c r="T2399" s="73">
        <v>0</v>
      </c>
      <c r="U2399" s="73">
        <v>0</v>
      </c>
      <c r="V2399" s="73">
        <v>618732</v>
      </c>
      <c r="W2399" s="73">
        <v>692980</v>
      </c>
      <c r="X2399" s="73">
        <v>1784</v>
      </c>
      <c r="Y2399" s="73">
        <v>623495.91928200005</v>
      </c>
      <c r="Z2399" s="73">
        <v>618732</v>
      </c>
      <c r="AA2399" s="73">
        <v>1385960</v>
      </c>
      <c r="AB2399" s="73">
        <v>984</v>
      </c>
      <c r="AC2399" s="73">
        <v>674028.00304800004</v>
      </c>
      <c r="AD2399" s="75">
        <f t="shared" si="111"/>
        <v>1036994832</v>
      </c>
      <c r="AE2399" s="74">
        <f t="shared" si="112"/>
        <v>1676</v>
      </c>
      <c r="AF2399" s="75">
        <f t="shared" si="113"/>
        <v>618732</v>
      </c>
    </row>
    <row r="2400" spans="1:32">
      <c r="A2400" s="69" t="s">
        <v>7203</v>
      </c>
      <c r="B2400" s="71" t="s">
        <v>7204</v>
      </c>
      <c r="C2400" s="71"/>
      <c r="D2400" s="72" t="s">
        <v>1215</v>
      </c>
      <c r="E2400" s="71" t="s">
        <v>6328</v>
      </c>
      <c r="F2400" s="71" t="s">
        <v>4148</v>
      </c>
      <c r="G2400" s="71"/>
      <c r="H2400" s="71" t="s">
        <v>1611</v>
      </c>
      <c r="I2400" s="71" t="s">
        <v>1215</v>
      </c>
      <c r="J2400" s="73">
        <v>12873</v>
      </c>
      <c r="K2400" s="73">
        <v>35403</v>
      </c>
      <c r="L2400" s="73">
        <v>15752</v>
      </c>
      <c r="M2400" s="73">
        <v>32049.817095999999</v>
      </c>
      <c r="N2400" s="73">
        <v>9482</v>
      </c>
      <c r="O2400" s="73">
        <v>58050</v>
      </c>
      <c r="P2400" s="73">
        <v>2000</v>
      </c>
      <c r="Q2400" s="73">
        <v>33752.811740999998</v>
      </c>
      <c r="R2400" s="73">
        <v>8000</v>
      </c>
      <c r="S2400" s="73">
        <v>32982</v>
      </c>
      <c r="T2400" s="73">
        <v>31273</v>
      </c>
      <c r="U2400" s="73">
        <v>16995.721798999999</v>
      </c>
      <c r="V2400" s="73">
        <v>11227</v>
      </c>
      <c r="W2400" s="73">
        <v>58050</v>
      </c>
      <c r="X2400" s="73">
        <v>10859</v>
      </c>
      <c r="Y2400" s="73">
        <v>25398.995177000001</v>
      </c>
      <c r="Z2400" s="73">
        <v>349</v>
      </c>
      <c r="AA2400" s="73">
        <v>20366564</v>
      </c>
      <c r="AB2400" s="73">
        <v>48835.4</v>
      </c>
      <c r="AC2400" s="73">
        <v>20523.901779</v>
      </c>
      <c r="AD2400" s="75">
        <f t="shared" si="111"/>
        <v>1036355926.7163188</v>
      </c>
      <c r="AE2400" s="74">
        <f t="shared" si="112"/>
        <v>47025</v>
      </c>
      <c r="AF2400" s="75">
        <f t="shared" si="113"/>
        <v>22038.403545269939</v>
      </c>
    </row>
    <row r="2401" spans="1:32">
      <c r="A2401" s="69" t="s">
        <v>7205</v>
      </c>
      <c r="B2401" s="71" t="s">
        <v>7206</v>
      </c>
      <c r="C2401" s="71"/>
      <c r="D2401" s="72" t="s">
        <v>1215</v>
      </c>
      <c r="E2401" s="71" t="s">
        <v>1803</v>
      </c>
      <c r="F2401" s="71" t="s">
        <v>1804</v>
      </c>
      <c r="G2401" s="71"/>
      <c r="H2401" s="71" t="s">
        <v>1237</v>
      </c>
      <c r="I2401" s="71" t="s">
        <v>1215</v>
      </c>
      <c r="J2401" s="73">
        <v>104709</v>
      </c>
      <c r="K2401" s="73">
        <v>122599</v>
      </c>
      <c r="L2401" s="73">
        <v>4550</v>
      </c>
      <c r="M2401" s="73">
        <v>110149.45450000001</v>
      </c>
      <c r="N2401" s="73">
        <v>2849</v>
      </c>
      <c r="O2401" s="73">
        <v>263648</v>
      </c>
      <c r="P2401" s="73">
        <v>3138</v>
      </c>
      <c r="Q2401" s="73">
        <v>20153.486266</v>
      </c>
      <c r="R2401" s="73">
        <v>15708</v>
      </c>
      <c r="S2401" s="73">
        <v>60200</v>
      </c>
      <c r="T2401" s="73">
        <v>20303</v>
      </c>
      <c r="U2401" s="73">
        <v>26354.513513999998</v>
      </c>
      <c r="V2401" s="73">
        <v>1766</v>
      </c>
      <c r="W2401" s="73">
        <v>141750</v>
      </c>
      <c r="X2401" s="73">
        <v>156601.24541</v>
      </c>
      <c r="Y2401" s="73">
        <v>4456.4328990000004</v>
      </c>
      <c r="Z2401" s="73">
        <v>1</v>
      </c>
      <c r="AA2401" s="73">
        <v>353752</v>
      </c>
      <c r="AB2401" s="73">
        <v>260411.89428000001</v>
      </c>
      <c r="AC2401" s="73">
        <v>2022.9606590000001</v>
      </c>
      <c r="AD2401" s="75">
        <f t="shared" si="111"/>
        <v>1036255705.8497419</v>
      </c>
      <c r="AE2401" s="74">
        <f t="shared" si="112"/>
        <v>24853</v>
      </c>
      <c r="AF2401" s="75">
        <f t="shared" si="113"/>
        <v>41695.39716934543</v>
      </c>
    </row>
    <row r="2402" spans="1:32">
      <c r="A2402" s="69" t="s">
        <v>7207</v>
      </c>
      <c r="B2402" s="71" t="s">
        <v>7208</v>
      </c>
      <c r="C2402" s="71"/>
      <c r="D2402" s="72" t="s">
        <v>1219</v>
      </c>
      <c r="E2402" s="71" t="s">
        <v>1877</v>
      </c>
      <c r="F2402" s="71" t="s">
        <v>1878</v>
      </c>
      <c r="G2402" s="71"/>
      <c r="H2402" s="71" t="s">
        <v>1237</v>
      </c>
      <c r="I2402" s="71" t="s">
        <v>1215</v>
      </c>
      <c r="J2402" s="73">
        <v>1074</v>
      </c>
      <c r="K2402" s="73">
        <v>7460</v>
      </c>
      <c r="L2402" s="73">
        <v>722104</v>
      </c>
      <c r="M2402" s="73">
        <v>1329.3793700000001</v>
      </c>
      <c r="N2402" s="73">
        <v>692</v>
      </c>
      <c r="O2402" s="73">
        <v>216720</v>
      </c>
      <c r="P2402" s="73">
        <v>224698</v>
      </c>
      <c r="Q2402" s="73">
        <v>1374.5024719999999</v>
      </c>
      <c r="R2402" s="73">
        <v>803</v>
      </c>
      <c r="S2402" s="73">
        <v>1603</v>
      </c>
      <c r="T2402" s="73">
        <v>76823</v>
      </c>
      <c r="U2402" s="73">
        <v>977.297731</v>
      </c>
      <c r="V2402" s="73">
        <v>618</v>
      </c>
      <c r="W2402" s="73">
        <v>6279</v>
      </c>
      <c r="X2402" s="73">
        <v>9984</v>
      </c>
      <c r="Y2402" s="73">
        <v>1983.0775860000001</v>
      </c>
      <c r="Z2402" s="73">
        <v>1</v>
      </c>
      <c r="AA2402" s="73">
        <v>13400</v>
      </c>
      <c r="AB2402" s="73">
        <v>89139</v>
      </c>
      <c r="AC2402" s="73">
        <v>783.65049699999997</v>
      </c>
      <c r="AD2402" s="75">
        <f t="shared" si="111"/>
        <v>1035029104.1830931</v>
      </c>
      <c r="AE2402" s="74">
        <f t="shared" si="112"/>
        <v>798927</v>
      </c>
      <c r="AF2402" s="75">
        <f t="shared" si="113"/>
        <v>1295.5240017962756</v>
      </c>
    </row>
    <row r="2403" spans="1:32">
      <c r="A2403" s="69" t="s">
        <v>7209</v>
      </c>
      <c r="B2403" s="71" t="s">
        <v>2386</v>
      </c>
      <c r="C2403" s="71"/>
      <c r="D2403" s="72" t="s">
        <v>1215</v>
      </c>
      <c r="E2403" s="71" t="s">
        <v>1364</v>
      </c>
      <c r="F2403" s="71" t="s">
        <v>1365</v>
      </c>
      <c r="G2403" s="71"/>
      <c r="H2403" s="71" t="s">
        <v>1237</v>
      </c>
      <c r="I2403" s="71" t="s">
        <v>1215</v>
      </c>
      <c r="J2403" s="73">
        <v>22143</v>
      </c>
      <c r="K2403" s="73">
        <v>28022</v>
      </c>
      <c r="L2403" s="73">
        <v>18234</v>
      </c>
      <c r="M2403" s="73">
        <v>24081.351920000001</v>
      </c>
      <c r="N2403" s="73">
        <v>256.45</v>
      </c>
      <c r="O2403" s="73">
        <v>247620</v>
      </c>
      <c r="P2403" s="73">
        <v>2869</v>
      </c>
      <c r="Q2403" s="73">
        <v>23029.737406</v>
      </c>
      <c r="R2403" s="73">
        <v>11000</v>
      </c>
      <c r="S2403" s="73">
        <v>15000</v>
      </c>
      <c r="T2403" s="73">
        <v>46020</v>
      </c>
      <c r="U2403" s="73">
        <v>12923.046493</v>
      </c>
      <c r="V2403" s="73">
        <v>2038</v>
      </c>
      <c r="W2403" s="73">
        <v>38800</v>
      </c>
      <c r="X2403" s="73">
        <v>8352.9</v>
      </c>
      <c r="Y2403" s="73">
        <v>23053.409231000001</v>
      </c>
      <c r="Z2403" s="73">
        <v>1575</v>
      </c>
      <c r="AA2403" s="73">
        <v>23693</v>
      </c>
      <c r="AB2403" s="73">
        <v>3837</v>
      </c>
      <c r="AC2403" s="73">
        <v>13811.069584999999</v>
      </c>
      <c r="AD2403" s="75">
        <f t="shared" si="111"/>
        <v>1033817970.5171399</v>
      </c>
      <c r="AE2403" s="74">
        <f t="shared" si="112"/>
        <v>64254</v>
      </c>
      <c r="AF2403" s="75">
        <f t="shared" si="113"/>
        <v>16089.550386234941</v>
      </c>
    </row>
    <row r="2404" spans="1:32">
      <c r="A2404" s="69" t="s">
        <v>7210</v>
      </c>
      <c r="B2404" s="71" t="s">
        <v>7211</v>
      </c>
      <c r="C2404" s="71"/>
      <c r="D2404" s="72" t="s">
        <v>1219</v>
      </c>
      <c r="E2404" s="71" t="s">
        <v>4677</v>
      </c>
      <c r="F2404" s="71" t="s">
        <v>4678</v>
      </c>
      <c r="G2404" s="71"/>
      <c r="H2404" s="71" t="s">
        <v>1237</v>
      </c>
      <c r="I2404" s="71" t="s">
        <v>1215</v>
      </c>
      <c r="J2404" s="73">
        <v>24749</v>
      </c>
      <c r="K2404" s="73">
        <v>33437</v>
      </c>
      <c r="L2404" s="73">
        <v>34256</v>
      </c>
      <c r="M2404" s="73">
        <v>30168.185160000001</v>
      </c>
      <c r="N2404" s="73">
        <v>0</v>
      </c>
      <c r="O2404" s="73">
        <v>395688</v>
      </c>
      <c r="P2404" s="73">
        <v>5244</v>
      </c>
      <c r="Q2404" s="73">
        <v>27175.460849999999</v>
      </c>
      <c r="R2404" s="73">
        <v>0</v>
      </c>
      <c r="S2404" s="73">
        <v>0</v>
      </c>
      <c r="T2404" s="73">
        <v>0</v>
      </c>
      <c r="U2404" s="73">
        <v>0</v>
      </c>
      <c r="V2404" s="73">
        <v>758</v>
      </c>
      <c r="W2404" s="73">
        <v>47100</v>
      </c>
      <c r="X2404" s="73">
        <v>4850</v>
      </c>
      <c r="Y2404" s="73">
        <v>2114.01973</v>
      </c>
      <c r="Z2404" s="73">
        <v>38</v>
      </c>
      <c r="AA2404" s="73">
        <v>47100</v>
      </c>
      <c r="AB2404" s="73">
        <v>16067.909100000001</v>
      </c>
      <c r="AC2404" s="73">
        <v>1470.8787440000001</v>
      </c>
      <c r="AD2404" s="75">
        <f t="shared" si="111"/>
        <v>1033441350.84096</v>
      </c>
      <c r="AE2404" s="74">
        <f t="shared" si="112"/>
        <v>34256</v>
      </c>
      <c r="AF2404" s="75">
        <f t="shared" si="113"/>
        <v>30168.185160000001</v>
      </c>
    </row>
    <row r="2405" spans="1:32">
      <c r="A2405" s="69" t="s">
        <v>7212</v>
      </c>
      <c r="B2405" s="71" t="s">
        <v>7213</v>
      </c>
      <c r="C2405" s="71"/>
      <c r="D2405" s="72" t="s">
        <v>1215</v>
      </c>
      <c r="E2405" s="71" t="s">
        <v>1597</v>
      </c>
      <c r="F2405" s="71" t="s">
        <v>1598</v>
      </c>
      <c r="G2405" s="71"/>
      <c r="H2405" s="71" t="s">
        <v>1237</v>
      </c>
      <c r="I2405" s="71" t="s">
        <v>1219</v>
      </c>
      <c r="J2405" s="73">
        <v>273280</v>
      </c>
      <c r="K2405" s="73">
        <v>287000</v>
      </c>
      <c r="L2405" s="73">
        <v>191</v>
      </c>
      <c r="M2405" s="73">
        <v>277733.61256199999</v>
      </c>
      <c r="N2405" s="73">
        <v>14400</v>
      </c>
      <c r="O2405" s="73">
        <v>372823</v>
      </c>
      <c r="P2405" s="73">
        <v>244</v>
      </c>
      <c r="Q2405" s="73">
        <v>137216.70901399999</v>
      </c>
      <c r="R2405" s="73">
        <v>238000</v>
      </c>
      <c r="S2405" s="73">
        <v>269584</v>
      </c>
      <c r="T2405" s="73">
        <v>3974</v>
      </c>
      <c r="U2405" s="73">
        <v>246551.576241</v>
      </c>
      <c r="V2405" s="73">
        <v>7636</v>
      </c>
      <c r="W2405" s="73">
        <v>448700</v>
      </c>
      <c r="X2405" s="73">
        <v>9446.4926899999991</v>
      </c>
      <c r="Y2405" s="73">
        <v>13940.736599</v>
      </c>
      <c r="Z2405" s="73">
        <v>7636</v>
      </c>
      <c r="AA2405" s="73">
        <v>448700</v>
      </c>
      <c r="AB2405" s="73">
        <v>2285</v>
      </c>
      <c r="AC2405" s="73">
        <v>11674.331727000001</v>
      </c>
      <c r="AD2405" s="75">
        <f t="shared" si="111"/>
        <v>1032843083.981076</v>
      </c>
      <c r="AE2405" s="74">
        <f t="shared" si="112"/>
        <v>4165</v>
      </c>
      <c r="AF2405" s="75">
        <f t="shared" si="113"/>
        <v>247981.53276856567</v>
      </c>
    </row>
    <row r="2406" spans="1:32">
      <c r="A2406" s="69" t="s">
        <v>7214</v>
      </c>
      <c r="B2406" s="71" t="s">
        <v>6672</v>
      </c>
      <c r="C2406" s="71"/>
      <c r="D2406" s="72" t="s">
        <v>1219</v>
      </c>
      <c r="E2406" s="71" t="s">
        <v>5016</v>
      </c>
      <c r="F2406" s="71" t="s">
        <v>3435</v>
      </c>
      <c r="G2406" s="71"/>
      <c r="H2406" s="71" t="s">
        <v>2645</v>
      </c>
      <c r="I2406" s="71" t="s">
        <v>1215</v>
      </c>
      <c r="J2406" s="73">
        <v>16834</v>
      </c>
      <c r="K2406" s="73">
        <v>41734</v>
      </c>
      <c r="L2406" s="73">
        <v>28639</v>
      </c>
      <c r="M2406" s="73">
        <v>36051.188477999996</v>
      </c>
      <c r="N2406" s="73">
        <v>0</v>
      </c>
      <c r="O2406" s="73">
        <v>58357</v>
      </c>
      <c r="P2406" s="73">
        <v>2507</v>
      </c>
      <c r="Q2406" s="73">
        <v>37071.669498000003</v>
      </c>
      <c r="R2406" s="73">
        <v>0</v>
      </c>
      <c r="S2406" s="73">
        <v>0</v>
      </c>
      <c r="T2406" s="73">
        <v>0</v>
      </c>
      <c r="U2406" s="73">
        <v>0</v>
      </c>
      <c r="V2406" s="73">
        <v>6475</v>
      </c>
      <c r="W2406" s="73">
        <v>41895</v>
      </c>
      <c r="X2406" s="73">
        <v>505</v>
      </c>
      <c r="Y2406" s="73">
        <v>20405.967126</v>
      </c>
      <c r="Z2406" s="73">
        <v>7700</v>
      </c>
      <c r="AA2406" s="73">
        <v>41750</v>
      </c>
      <c r="AB2406" s="73">
        <v>1237</v>
      </c>
      <c r="AC2406" s="73">
        <v>33697.113175999999</v>
      </c>
      <c r="AD2406" s="75">
        <f t="shared" si="111"/>
        <v>1032469986.8214419</v>
      </c>
      <c r="AE2406" s="74">
        <f t="shared" si="112"/>
        <v>28639</v>
      </c>
      <c r="AF2406" s="75">
        <f t="shared" si="113"/>
        <v>36051.188477999996</v>
      </c>
    </row>
    <row r="2407" spans="1:32">
      <c r="A2407" s="69" t="s">
        <v>7215</v>
      </c>
      <c r="B2407" s="71" t="s">
        <v>7216</v>
      </c>
      <c r="C2407" s="71"/>
      <c r="D2407" s="72" t="s">
        <v>1215</v>
      </c>
      <c r="E2407" s="71" t="s">
        <v>7217</v>
      </c>
      <c r="F2407" s="71" t="s">
        <v>2835</v>
      </c>
      <c r="G2407" s="71"/>
      <c r="H2407" s="71" t="s">
        <v>7218</v>
      </c>
      <c r="I2407" s="71" t="s">
        <v>1215</v>
      </c>
      <c r="J2407" s="73">
        <v>82612</v>
      </c>
      <c r="K2407" s="73">
        <v>102167</v>
      </c>
      <c r="L2407" s="73">
        <v>8903</v>
      </c>
      <c r="M2407" s="73">
        <v>93694.684483000005</v>
      </c>
      <c r="N2407" s="73">
        <v>22769</v>
      </c>
      <c r="O2407" s="73">
        <v>117695</v>
      </c>
      <c r="P2407" s="73">
        <v>126</v>
      </c>
      <c r="Q2407" s="73">
        <v>89417.422369000007</v>
      </c>
      <c r="R2407" s="73">
        <v>13860</v>
      </c>
      <c r="S2407" s="73">
        <v>90252</v>
      </c>
      <c r="T2407" s="73">
        <v>5092</v>
      </c>
      <c r="U2407" s="73">
        <v>38830.930474000001</v>
      </c>
      <c r="V2407" s="73">
        <v>21630</v>
      </c>
      <c r="W2407" s="73">
        <v>147706</v>
      </c>
      <c r="X2407" s="73">
        <v>2291</v>
      </c>
      <c r="Y2407" s="73">
        <v>56514.402141999999</v>
      </c>
      <c r="Z2407" s="73">
        <v>20600</v>
      </c>
      <c r="AA2407" s="73">
        <v>519400</v>
      </c>
      <c r="AB2407" s="73">
        <v>3826</v>
      </c>
      <c r="AC2407" s="73">
        <v>48278.698637000001</v>
      </c>
      <c r="AD2407" s="75">
        <f t="shared" si="111"/>
        <v>1031890873.9257571</v>
      </c>
      <c r="AE2407" s="74">
        <f t="shared" si="112"/>
        <v>13995</v>
      </c>
      <c r="AF2407" s="75">
        <f t="shared" si="113"/>
        <v>73732.824146177707</v>
      </c>
    </row>
    <row r="2408" spans="1:32">
      <c r="A2408" s="69" t="s">
        <v>7219</v>
      </c>
      <c r="B2408" s="71" t="s">
        <v>7220</v>
      </c>
      <c r="C2408" s="71"/>
      <c r="D2408" s="72" t="s">
        <v>1219</v>
      </c>
      <c r="E2408" s="71" t="s">
        <v>3725</v>
      </c>
      <c r="F2408" s="71" t="s">
        <v>3726</v>
      </c>
      <c r="G2408" s="71"/>
      <c r="H2408" s="71" t="s">
        <v>1611</v>
      </c>
      <c r="I2408" s="71" t="s">
        <v>1215</v>
      </c>
      <c r="J2408" s="73">
        <v>8000</v>
      </c>
      <c r="K2408" s="73">
        <v>87910</v>
      </c>
      <c r="L2408" s="73">
        <v>21632</v>
      </c>
      <c r="M2408" s="73">
        <v>40328.510395999998</v>
      </c>
      <c r="N2408" s="73">
        <v>7700</v>
      </c>
      <c r="O2408" s="73">
        <v>92100</v>
      </c>
      <c r="P2408" s="73">
        <v>1920</v>
      </c>
      <c r="Q2408" s="73">
        <v>35762.535562999998</v>
      </c>
      <c r="R2408" s="73">
        <v>4000</v>
      </c>
      <c r="S2408" s="73">
        <v>76780</v>
      </c>
      <c r="T2408" s="73">
        <v>16539</v>
      </c>
      <c r="U2408" s="73">
        <v>9625.2368289999995</v>
      </c>
      <c r="V2408" s="73">
        <v>5141</v>
      </c>
      <c r="W2408" s="73">
        <v>80389</v>
      </c>
      <c r="X2408" s="73">
        <v>9870</v>
      </c>
      <c r="Y2408" s="73">
        <v>12701.840246</v>
      </c>
      <c r="Z2408" s="73">
        <v>84</v>
      </c>
      <c r="AA2408" s="73">
        <v>156231</v>
      </c>
      <c r="AB2408" s="73">
        <v>9866</v>
      </c>
      <c r="AC2408" s="73">
        <v>16937.622976999999</v>
      </c>
      <c r="AD2408" s="75">
        <f t="shared" si="111"/>
        <v>1031578128.8011029</v>
      </c>
      <c r="AE2408" s="74">
        <f t="shared" si="112"/>
        <v>38171</v>
      </c>
      <c r="AF2408" s="75">
        <f t="shared" si="113"/>
        <v>27025.17955518857</v>
      </c>
    </row>
    <row r="2409" spans="1:32">
      <c r="A2409" s="69" t="s">
        <v>7221</v>
      </c>
      <c r="B2409" s="71" t="s">
        <v>7222</v>
      </c>
      <c r="C2409" s="71"/>
      <c r="D2409" s="72" t="s">
        <v>1219</v>
      </c>
      <c r="E2409" s="71" t="s">
        <v>3177</v>
      </c>
      <c r="F2409" s="71" t="s">
        <v>3178</v>
      </c>
      <c r="G2409" s="71"/>
      <c r="H2409" s="71" t="s">
        <v>1237</v>
      </c>
      <c r="I2409" s="71" t="s">
        <v>1215</v>
      </c>
      <c r="J2409" s="73">
        <v>1377</v>
      </c>
      <c r="K2409" s="73">
        <v>58802</v>
      </c>
      <c r="L2409" s="73">
        <v>19337</v>
      </c>
      <c r="M2409" s="73">
        <v>51954.291871000001</v>
      </c>
      <c r="N2409" s="73">
        <v>9541</v>
      </c>
      <c r="O2409" s="73">
        <v>71500</v>
      </c>
      <c r="P2409" s="73">
        <v>2032</v>
      </c>
      <c r="Q2409" s="73">
        <v>48031.484242999999</v>
      </c>
      <c r="R2409" s="73">
        <v>21600</v>
      </c>
      <c r="S2409" s="73">
        <v>42000</v>
      </c>
      <c r="T2409" s="73">
        <v>894</v>
      </c>
      <c r="U2409" s="73">
        <v>29267.114093</v>
      </c>
      <c r="V2409" s="73">
        <v>1650</v>
      </c>
      <c r="W2409" s="73">
        <v>192510</v>
      </c>
      <c r="X2409" s="73">
        <v>433</v>
      </c>
      <c r="Y2409" s="73">
        <v>13945.510392</v>
      </c>
      <c r="Z2409" s="73">
        <v>1</v>
      </c>
      <c r="AA2409" s="73">
        <v>73920</v>
      </c>
      <c r="AB2409" s="73">
        <v>15899</v>
      </c>
      <c r="AC2409" s="73">
        <v>3064.7311490000002</v>
      </c>
      <c r="AD2409" s="75">
        <f t="shared" si="111"/>
        <v>1030804941.9086691</v>
      </c>
      <c r="AE2409" s="74">
        <f t="shared" si="112"/>
        <v>20231</v>
      </c>
      <c r="AF2409" s="75">
        <f t="shared" si="113"/>
        <v>50951.754332888595</v>
      </c>
    </row>
    <row r="2410" spans="1:32">
      <c r="A2410" s="69" t="s">
        <v>7223</v>
      </c>
      <c r="B2410" s="71" t="s">
        <v>7224</v>
      </c>
      <c r="C2410" s="71"/>
      <c r="D2410" s="72" t="s">
        <v>1215</v>
      </c>
      <c r="E2410" s="71" t="s">
        <v>7225</v>
      </c>
      <c r="F2410" s="71" t="s">
        <v>7226</v>
      </c>
      <c r="G2410" s="71"/>
      <c r="H2410" s="71" t="s">
        <v>1237</v>
      </c>
      <c r="I2410" s="71" t="s">
        <v>1215</v>
      </c>
      <c r="J2410" s="73">
        <v>169850</v>
      </c>
      <c r="K2410" s="73">
        <v>249411</v>
      </c>
      <c r="L2410" s="73">
        <v>3855</v>
      </c>
      <c r="M2410" s="73">
        <v>200371.41763700001</v>
      </c>
      <c r="N2410" s="73">
        <v>0</v>
      </c>
      <c r="O2410" s="73">
        <v>298137</v>
      </c>
      <c r="P2410" s="73">
        <v>518</v>
      </c>
      <c r="Q2410" s="73">
        <v>170696.88845200001</v>
      </c>
      <c r="R2410" s="73">
        <v>109610</v>
      </c>
      <c r="S2410" s="73">
        <v>143176</v>
      </c>
      <c r="T2410" s="73">
        <v>2143</v>
      </c>
      <c r="U2410" s="73">
        <v>120557.593091</v>
      </c>
      <c r="V2410" s="73">
        <v>32914</v>
      </c>
      <c r="W2410" s="73">
        <v>335072</v>
      </c>
      <c r="X2410" s="73">
        <v>2086.5</v>
      </c>
      <c r="Y2410" s="73">
        <v>93929.394081999999</v>
      </c>
      <c r="Z2410" s="73">
        <v>95</v>
      </c>
      <c r="AA2410" s="73">
        <v>335072</v>
      </c>
      <c r="AB2410" s="73">
        <v>2448</v>
      </c>
      <c r="AC2410" s="73">
        <v>47285.576794000001</v>
      </c>
      <c r="AD2410" s="75">
        <f t="shared" si="111"/>
        <v>1030786736.984648</v>
      </c>
      <c r="AE2410" s="74">
        <f t="shared" si="112"/>
        <v>5998</v>
      </c>
      <c r="AF2410" s="75">
        <f t="shared" si="113"/>
        <v>171855.07452228208</v>
      </c>
    </row>
    <row r="2411" spans="1:32">
      <c r="A2411" s="69" t="s">
        <v>7227</v>
      </c>
      <c r="B2411" s="71" t="s">
        <v>7228</v>
      </c>
      <c r="C2411" s="71"/>
      <c r="D2411" s="72" t="s">
        <v>1219</v>
      </c>
      <c r="E2411" s="71" t="s">
        <v>2338</v>
      </c>
      <c r="F2411" s="71" t="s">
        <v>2339</v>
      </c>
      <c r="G2411" s="71"/>
      <c r="H2411" s="71" t="s">
        <v>1237</v>
      </c>
      <c r="I2411" s="71" t="s">
        <v>1219</v>
      </c>
      <c r="J2411" s="73">
        <v>759</v>
      </c>
      <c r="K2411" s="73">
        <v>17001</v>
      </c>
      <c r="L2411" s="73">
        <v>34528</v>
      </c>
      <c r="M2411" s="73">
        <v>13435.369434</v>
      </c>
      <c r="N2411" s="73">
        <v>0</v>
      </c>
      <c r="O2411" s="73">
        <v>304132</v>
      </c>
      <c r="P2411" s="73">
        <v>101752.99858</v>
      </c>
      <c r="Q2411" s="73">
        <v>2049.5851899999998</v>
      </c>
      <c r="R2411" s="73">
        <v>128</v>
      </c>
      <c r="S2411" s="73">
        <v>2394</v>
      </c>
      <c r="T2411" s="73">
        <v>416026</v>
      </c>
      <c r="U2411" s="73">
        <v>1361.9537720000001</v>
      </c>
      <c r="V2411" s="73">
        <v>25</v>
      </c>
      <c r="W2411" s="73">
        <v>84462</v>
      </c>
      <c r="X2411" s="73">
        <v>286723.69822999998</v>
      </c>
      <c r="Y2411" s="73">
        <v>1102.450372</v>
      </c>
      <c r="Z2411" s="73">
        <v>0</v>
      </c>
      <c r="AA2411" s="73">
        <v>482904</v>
      </c>
      <c r="AB2411" s="73">
        <v>1027164.98254</v>
      </c>
      <c r="AC2411" s="73">
        <v>258.12357100000003</v>
      </c>
      <c r="AD2411" s="75">
        <f t="shared" si="111"/>
        <v>1030504615.7672241</v>
      </c>
      <c r="AE2411" s="74">
        <f t="shared" si="112"/>
        <v>450554</v>
      </c>
      <c r="AF2411" s="75">
        <f t="shared" si="113"/>
        <v>2287.1944667392236</v>
      </c>
    </row>
    <row r="2412" spans="1:32">
      <c r="A2412" s="69" t="s">
        <v>7229</v>
      </c>
      <c r="B2412" s="71" t="s">
        <v>7230</v>
      </c>
      <c r="C2412" s="71"/>
      <c r="D2412" s="72" t="s">
        <v>1219</v>
      </c>
      <c r="E2412" s="71" t="s">
        <v>3696</v>
      </c>
      <c r="F2412" s="71" t="s">
        <v>3697</v>
      </c>
      <c r="G2412" s="71"/>
      <c r="H2412" s="71" t="s">
        <v>1237</v>
      </c>
      <c r="I2412" s="71" t="s">
        <v>1215</v>
      </c>
      <c r="J2412" s="73">
        <v>2808</v>
      </c>
      <c r="K2412" s="73">
        <v>32521</v>
      </c>
      <c r="L2412" s="73">
        <v>118210</v>
      </c>
      <c r="M2412" s="73">
        <v>8651.8284820000008</v>
      </c>
      <c r="N2412" s="73">
        <v>9212</v>
      </c>
      <c r="O2412" s="73">
        <v>189305</v>
      </c>
      <c r="P2412" s="73">
        <v>1586</v>
      </c>
      <c r="Q2412" s="73">
        <v>35326.669606000003</v>
      </c>
      <c r="R2412" s="73">
        <v>22552</v>
      </c>
      <c r="S2412" s="73">
        <v>29500</v>
      </c>
      <c r="T2412" s="73">
        <v>318</v>
      </c>
      <c r="U2412" s="73">
        <v>24041.125781999999</v>
      </c>
      <c r="V2412" s="73">
        <v>15097</v>
      </c>
      <c r="W2412" s="73">
        <v>43333</v>
      </c>
      <c r="X2412" s="73">
        <v>350</v>
      </c>
      <c r="Y2412" s="73">
        <v>24203.456397999998</v>
      </c>
      <c r="Z2412" s="73">
        <v>85</v>
      </c>
      <c r="AA2412" s="73">
        <v>49929</v>
      </c>
      <c r="AB2412" s="73">
        <v>1304</v>
      </c>
      <c r="AC2412" s="73">
        <v>26539.360428</v>
      </c>
      <c r="AD2412" s="75">
        <f t="shared" si="111"/>
        <v>1030377722.855896</v>
      </c>
      <c r="AE2412" s="74">
        <f t="shared" si="112"/>
        <v>118528</v>
      </c>
      <c r="AF2412" s="75">
        <f t="shared" si="113"/>
        <v>8693.1165872696401</v>
      </c>
    </row>
    <row r="2413" spans="1:32">
      <c r="A2413" s="69" t="s">
        <v>7231</v>
      </c>
      <c r="B2413" s="71" t="s">
        <v>7232</v>
      </c>
      <c r="C2413" s="71"/>
      <c r="D2413" s="72" t="s">
        <v>1215</v>
      </c>
      <c r="E2413" s="71" t="s">
        <v>3310</v>
      </c>
      <c r="F2413" s="71" t="s">
        <v>3311</v>
      </c>
      <c r="G2413" s="71"/>
      <c r="H2413" s="71" t="s">
        <v>1237</v>
      </c>
      <c r="I2413" s="71" t="s">
        <v>1215</v>
      </c>
      <c r="J2413" s="73">
        <v>39200</v>
      </c>
      <c r="K2413" s="73">
        <v>86961</v>
      </c>
      <c r="L2413" s="73">
        <v>16750</v>
      </c>
      <c r="M2413" s="73">
        <v>61426.704472999998</v>
      </c>
      <c r="N2413" s="73">
        <v>0</v>
      </c>
      <c r="O2413" s="73">
        <v>99910</v>
      </c>
      <c r="P2413" s="73">
        <v>3309</v>
      </c>
      <c r="Q2413" s="73">
        <v>37929.28673</v>
      </c>
      <c r="R2413" s="73">
        <v>0</v>
      </c>
      <c r="S2413" s="73">
        <v>0</v>
      </c>
      <c r="T2413" s="73">
        <v>0</v>
      </c>
      <c r="U2413" s="73">
        <v>0</v>
      </c>
      <c r="V2413" s="73">
        <v>1523</v>
      </c>
      <c r="W2413" s="73">
        <v>172423</v>
      </c>
      <c r="X2413" s="73">
        <v>108976.52</v>
      </c>
      <c r="Y2413" s="73">
        <v>3469.0572969999998</v>
      </c>
      <c r="Z2413" s="73">
        <v>36</v>
      </c>
      <c r="AA2413" s="73">
        <v>118860</v>
      </c>
      <c r="AB2413" s="73">
        <v>78811.070000000007</v>
      </c>
      <c r="AC2413" s="73">
        <v>4081.0857510000001</v>
      </c>
      <c r="AD2413" s="75">
        <f t="shared" si="111"/>
        <v>1028897299.92275</v>
      </c>
      <c r="AE2413" s="74">
        <f t="shared" si="112"/>
        <v>16750</v>
      </c>
      <c r="AF2413" s="75">
        <f t="shared" si="113"/>
        <v>61426.704472999998</v>
      </c>
    </row>
    <row r="2414" spans="1:32">
      <c r="A2414" s="69" t="s">
        <v>7233</v>
      </c>
      <c r="B2414" s="71" t="s">
        <v>7234</v>
      </c>
      <c r="C2414" s="71"/>
      <c r="D2414" s="72" t="s">
        <v>1215</v>
      </c>
      <c r="E2414" s="71" t="s">
        <v>3450</v>
      </c>
      <c r="F2414" s="71" t="s">
        <v>3451</v>
      </c>
      <c r="G2414" s="71"/>
      <c r="H2414" s="71" t="s">
        <v>1237</v>
      </c>
      <c r="I2414" s="71" t="s">
        <v>1215</v>
      </c>
      <c r="J2414" s="73">
        <v>64841</v>
      </c>
      <c r="K2414" s="73">
        <v>87965</v>
      </c>
      <c r="L2414" s="73">
        <v>6939</v>
      </c>
      <c r="M2414" s="73">
        <v>77050.800686000002</v>
      </c>
      <c r="N2414" s="73">
        <v>0</v>
      </c>
      <c r="O2414" s="73">
        <v>117700</v>
      </c>
      <c r="P2414" s="73">
        <v>3542.2</v>
      </c>
      <c r="Q2414" s="73">
        <v>56108.555868000003</v>
      </c>
      <c r="R2414" s="73">
        <v>3150</v>
      </c>
      <c r="S2414" s="73">
        <v>68360</v>
      </c>
      <c r="T2414" s="73">
        <v>8543</v>
      </c>
      <c r="U2414" s="73">
        <v>57690.923323000003</v>
      </c>
      <c r="V2414" s="73">
        <v>2565</v>
      </c>
      <c r="W2414" s="73">
        <v>92380</v>
      </c>
      <c r="X2414" s="73">
        <v>6663.1</v>
      </c>
      <c r="Y2414" s="73">
        <v>22809.023893000001</v>
      </c>
      <c r="Z2414" s="73">
        <v>164</v>
      </c>
      <c r="AA2414" s="73">
        <v>274950</v>
      </c>
      <c r="AB2414" s="73">
        <v>408717</v>
      </c>
      <c r="AC2414" s="73">
        <v>2389.9510129999999</v>
      </c>
      <c r="AD2414" s="75">
        <f t="shared" si="111"/>
        <v>1027509063.908543</v>
      </c>
      <c r="AE2414" s="74">
        <f t="shared" si="112"/>
        <v>15482</v>
      </c>
      <c r="AF2414" s="75">
        <f t="shared" si="113"/>
        <v>66367.979841657609</v>
      </c>
    </row>
    <row r="2415" spans="1:32">
      <c r="A2415" s="69" t="s">
        <v>7235</v>
      </c>
      <c r="B2415" s="71" t="s">
        <v>7236</v>
      </c>
      <c r="C2415" s="71"/>
      <c r="D2415" s="72" t="s">
        <v>1215</v>
      </c>
      <c r="E2415" s="71" t="s">
        <v>7237</v>
      </c>
      <c r="F2415" s="71" t="s">
        <v>7238</v>
      </c>
      <c r="G2415" s="71"/>
      <c r="H2415" s="71" t="s">
        <v>1237</v>
      </c>
      <c r="I2415" s="71" t="s">
        <v>1215</v>
      </c>
      <c r="J2415" s="73">
        <v>18650</v>
      </c>
      <c r="K2415" s="73">
        <v>28630</v>
      </c>
      <c r="L2415" s="73">
        <v>37788</v>
      </c>
      <c r="M2415" s="73">
        <v>22315.461175</v>
      </c>
      <c r="N2415" s="73">
        <v>0</v>
      </c>
      <c r="O2415" s="73">
        <v>82092</v>
      </c>
      <c r="P2415" s="73">
        <v>4176</v>
      </c>
      <c r="Q2415" s="73">
        <v>14752.987598</v>
      </c>
      <c r="R2415" s="73">
        <v>14520</v>
      </c>
      <c r="S2415" s="73">
        <v>23179</v>
      </c>
      <c r="T2415" s="73">
        <v>11086</v>
      </c>
      <c r="U2415" s="73">
        <v>16614.147659999999</v>
      </c>
      <c r="V2415" s="73">
        <v>696</v>
      </c>
      <c r="W2415" s="73">
        <v>32647</v>
      </c>
      <c r="X2415" s="73">
        <v>5963.4999399999997</v>
      </c>
      <c r="Y2415" s="73">
        <v>3740.0953960000002</v>
      </c>
      <c r="Z2415" s="73">
        <v>94</v>
      </c>
      <c r="AA2415" s="73">
        <v>143910</v>
      </c>
      <c r="AB2415" s="73">
        <v>14767.26</v>
      </c>
      <c r="AC2415" s="73">
        <v>5024.4842909999998</v>
      </c>
      <c r="AD2415" s="75">
        <f t="shared" si="111"/>
        <v>1027441087.83966</v>
      </c>
      <c r="AE2415" s="74">
        <f t="shared" si="112"/>
        <v>48874</v>
      </c>
      <c r="AF2415" s="75">
        <f t="shared" si="113"/>
        <v>21022.242661530876</v>
      </c>
    </row>
    <row r="2416" spans="1:32">
      <c r="A2416" s="69" t="s">
        <v>7239</v>
      </c>
      <c r="B2416" s="71" t="s">
        <v>7240</v>
      </c>
      <c r="C2416" s="71"/>
      <c r="D2416" s="72" t="s">
        <v>1215</v>
      </c>
      <c r="E2416" s="71" t="s">
        <v>7241</v>
      </c>
      <c r="F2416" s="71" t="s">
        <v>7242</v>
      </c>
      <c r="G2416" s="71"/>
      <c r="H2416" s="71" t="s">
        <v>1611</v>
      </c>
      <c r="I2416" s="71" t="s">
        <v>1215</v>
      </c>
      <c r="J2416" s="73">
        <v>7426</v>
      </c>
      <c r="K2416" s="73">
        <v>44764</v>
      </c>
      <c r="L2416" s="73">
        <v>22023</v>
      </c>
      <c r="M2416" s="73">
        <v>38445.891653999999</v>
      </c>
      <c r="N2416" s="73">
        <v>0</v>
      </c>
      <c r="O2416" s="73">
        <v>92744</v>
      </c>
      <c r="P2416" s="73">
        <v>4750</v>
      </c>
      <c r="Q2416" s="73">
        <v>39087.123862</v>
      </c>
      <c r="R2416" s="73">
        <v>6500</v>
      </c>
      <c r="S2416" s="73">
        <v>68000</v>
      </c>
      <c r="T2416" s="73">
        <v>7192</v>
      </c>
      <c r="U2416" s="73">
        <v>25121.492764999999</v>
      </c>
      <c r="V2416" s="73">
        <v>21306</v>
      </c>
      <c r="W2416" s="73">
        <v>87699</v>
      </c>
      <c r="X2416" s="73">
        <v>2715</v>
      </c>
      <c r="Y2416" s="73">
        <v>34786.680289999997</v>
      </c>
      <c r="Z2416" s="73">
        <v>0</v>
      </c>
      <c r="AA2416" s="73">
        <v>222145</v>
      </c>
      <c r="AB2416" s="73">
        <v>7722</v>
      </c>
      <c r="AC2416" s="73">
        <v>32636.475312999999</v>
      </c>
      <c r="AD2416" s="75">
        <f t="shared" si="111"/>
        <v>1027367647.861922</v>
      </c>
      <c r="AE2416" s="74">
        <f t="shared" si="112"/>
        <v>29215</v>
      </c>
      <c r="AF2416" s="75">
        <f t="shared" si="113"/>
        <v>35165.758954712372</v>
      </c>
    </row>
    <row r="2417" spans="1:32">
      <c r="A2417" s="69" t="s">
        <v>7243</v>
      </c>
      <c r="B2417" s="71" t="s">
        <v>7244</v>
      </c>
      <c r="C2417" s="71"/>
      <c r="D2417" s="72" t="s">
        <v>1219</v>
      </c>
      <c r="E2417" s="71" t="s">
        <v>3373</v>
      </c>
      <c r="F2417" s="71" t="s">
        <v>3374</v>
      </c>
      <c r="G2417" s="71"/>
      <c r="H2417" s="71" t="s">
        <v>1237</v>
      </c>
      <c r="I2417" s="71" t="s">
        <v>1215</v>
      </c>
      <c r="J2417" s="73">
        <v>9500</v>
      </c>
      <c r="K2417" s="73">
        <v>21659</v>
      </c>
      <c r="L2417" s="73">
        <v>50740</v>
      </c>
      <c r="M2417" s="73">
        <v>19075.756378999999</v>
      </c>
      <c r="N2417" s="73">
        <v>0</v>
      </c>
      <c r="O2417" s="73">
        <v>99016</v>
      </c>
      <c r="P2417" s="73">
        <v>6097</v>
      </c>
      <c r="Q2417" s="73">
        <v>19488.418791</v>
      </c>
      <c r="R2417" s="73">
        <v>6750</v>
      </c>
      <c r="S2417" s="73">
        <v>18000</v>
      </c>
      <c r="T2417" s="73">
        <v>6581</v>
      </c>
      <c r="U2417" s="73">
        <v>8956.3516130000007</v>
      </c>
      <c r="V2417" s="73">
        <v>23</v>
      </c>
      <c r="W2417" s="73">
        <v>270000</v>
      </c>
      <c r="X2417" s="73">
        <v>712529.82</v>
      </c>
      <c r="Y2417" s="73">
        <v>72.730638999999996</v>
      </c>
      <c r="Z2417" s="73">
        <v>0</v>
      </c>
      <c r="AA2417" s="73">
        <v>80000</v>
      </c>
      <c r="AB2417" s="73">
        <v>33227.160000000003</v>
      </c>
      <c r="AC2417" s="73">
        <v>1678.793453</v>
      </c>
      <c r="AD2417" s="75">
        <f t="shared" si="111"/>
        <v>1026845628.635613</v>
      </c>
      <c r="AE2417" s="74">
        <f t="shared" si="112"/>
        <v>57321</v>
      </c>
      <c r="AF2417" s="75">
        <f t="shared" si="113"/>
        <v>17913.95175652227</v>
      </c>
    </row>
    <row r="2418" spans="1:32">
      <c r="A2418" s="69" t="s">
        <v>7245</v>
      </c>
      <c r="B2418" s="71" t="s">
        <v>7246</v>
      </c>
      <c r="C2418" s="71"/>
      <c r="D2418" s="72" t="s">
        <v>1219</v>
      </c>
      <c r="E2418" s="71" t="s">
        <v>1993</v>
      </c>
      <c r="F2418" s="71" t="s">
        <v>1994</v>
      </c>
      <c r="G2418" s="71"/>
      <c r="H2418" s="71" t="s">
        <v>1237</v>
      </c>
      <c r="I2418" s="71" t="s">
        <v>1215</v>
      </c>
      <c r="J2418" s="73">
        <v>24800</v>
      </c>
      <c r="K2418" s="73">
        <v>29152</v>
      </c>
      <c r="L2418" s="73">
        <v>37095</v>
      </c>
      <c r="M2418" s="73">
        <v>26538.727532000001</v>
      </c>
      <c r="N2418" s="73">
        <v>5680</v>
      </c>
      <c r="O2418" s="73">
        <v>42976</v>
      </c>
      <c r="P2418" s="73">
        <v>4845</v>
      </c>
      <c r="Q2418" s="73">
        <v>27839.184896999999</v>
      </c>
      <c r="R2418" s="73">
        <v>21863</v>
      </c>
      <c r="S2418" s="73">
        <v>24800</v>
      </c>
      <c r="T2418" s="73">
        <v>1711</v>
      </c>
      <c r="U2418" s="73">
        <v>24010.562241</v>
      </c>
      <c r="V2418" s="73">
        <v>17920</v>
      </c>
      <c r="W2418" s="73">
        <v>32730</v>
      </c>
      <c r="X2418" s="73">
        <v>621</v>
      </c>
      <c r="Y2418" s="73">
        <v>26460.877613000001</v>
      </c>
      <c r="Z2418" s="73">
        <v>0</v>
      </c>
      <c r="AA2418" s="73">
        <v>90260</v>
      </c>
      <c r="AB2418" s="73">
        <v>3617</v>
      </c>
      <c r="AC2418" s="73">
        <v>22484.281152</v>
      </c>
      <c r="AD2418" s="75">
        <f t="shared" si="111"/>
        <v>1025536169.7938911</v>
      </c>
      <c r="AE2418" s="74">
        <f t="shared" si="112"/>
        <v>38806</v>
      </c>
      <c r="AF2418" s="75">
        <f t="shared" si="113"/>
        <v>26427.25789295189</v>
      </c>
    </row>
    <row r="2419" spans="1:32">
      <c r="A2419" s="69" t="s">
        <v>7247</v>
      </c>
      <c r="B2419" s="71" t="s">
        <v>7248</v>
      </c>
      <c r="C2419" s="71"/>
      <c r="D2419" s="72" t="s">
        <v>1219</v>
      </c>
      <c r="E2419" s="71" t="s">
        <v>7249</v>
      </c>
      <c r="F2419" s="71" t="s">
        <v>7250</v>
      </c>
      <c r="G2419" s="71"/>
      <c r="H2419" s="71" t="s">
        <v>1237</v>
      </c>
      <c r="I2419" s="71" t="s">
        <v>1219</v>
      </c>
      <c r="J2419" s="73">
        <v>14</v>
      </c>
      <c r="K2419" s="73">
        <v>12000</v>
      </c>
      <c r="L2419" s="73">
        <v>3195.346</v>
      </c>
      <c r="M2419" s="73">
        <v>469.20364699999999</v>
      </c>
      <c r="N2419" s="73">
        <v>9</v>
      </c>
      <c r="O2419" s="73">
        <v>20000</v>
      </c>
      <c r="P2419" s="73">
        <v>2835387.8</v>
      </c>
      <c r="Q2419" s="73">
        <v>22.662210999999999</v>
      </c>
      <c r="R2419" s="73">
        <v>12</v>
      </c>
      <c r="S2419" s="73">
        <v>15000</v>
      </c>
      <c r="T2419" s="73">
        <v>377164.43</v>
      </c>
      <c r="U2419" s="73">
        <v>2715.0362749999999</v>
      </c>
      <c r="V2419" s="73">
        <v>3</v>
      </c>
      <c r="W2419" s="73">
        <v>41467</v>
      </c>
      <c r="X2419" s="73">
        <v>13861174.10997</v>
      </c>
      <c r="Y2419" s="73">
        <v>34.266846999999999</v>
      </c>
      <c r="Z2419" s="73">
        <v>0</v>
      </c>
      <c r="AA2419" s="73">
        <v>1369000</v>
      </c>
      <c r="AB2419" s="73">
        <v>14658628.86397</v>
      </c>
      <c r="AC2419" s="73">
        <v>22.974623000000001</v>
      </c>
      <c r="AD2419" s="75">
        <f t="shared" si="111"/>
        <v>1025514377.086325</v>
      </c>
      <c r="AE2419" s="74">
        <f t="shared" si="112"/>
        <v>380359.77600000001</v>
      </c>
      <c r="AF2419" s="75">
        <f t="shared" si="113"/>
        <v>2696.169368567314</v>
      </c>
    </row>
    <row r="2420" spans="1:32">
      <c r="A2420" s="69" t="s">
        <v>7251</v>
      </c>
      <c r="B2420" s="71" t="s">
        <v>7252</v>
      </c>
      <c r="C2420" s="71"/>
      <c r="D2420" s="72" t="s">
        <v>1219</v>
      </c>
      <c r="E2420" s="71" t="s">
        <v>3004</v>
      </c>
      <c r="F2420" s="71" t="s">
        <v>3005</v>
      </c>
      <c r="G2420" s="71"/>
      <c r="H2420" s="71" t="s">
        <v>1621</v>
      </c>
      <c r="I2420" s="71" t="s">
        <v>1215</v>
      </c>
      <c r="J2420" s="73">
        <v>28824</v>
      </c>
      <c r="K2420" s="73">
        <v>93561</v>
      </c>
      <c r="L2420" s="73">
        <v>16252</v>
      </c>
      <c r="M2420" s="73">
        <v>40612.666806000001</v>
      </c>
      <c r="N2420" s="73">
        <v>5700</v>
      </c>
      <c r="O2420" s="73">
        <v>107013</v>
      </c>
      <c r="P2420" s="73">
        <v>11397</v>
      </c>
      <c r="Q2420" s="73">
        <v>16597.550101000001</v>
      </c>
      <c r="R2420" s="73">
        <v>5000</v>
      </c>
      <c r="S2420" s="73">
        <v>36000</v>
      </c>
      <c r="T2420" s="73">
        <v>44661</v>
      </c>
      <c r="U2420" s="73">
        <v>8165.2276190000002</v>
      </c>
      <c r="V2420" s="73">
        <v>21748</v>
      </c>
      <c r="W2420" s="73">
        <v>49902</v>
      </c>
      <c r="X2420" s="73">
        <v>957</v>
      </c>
      <c r="Y2420" s="73">
        <v>38483.988721000002</v>
      </c>
      <c r="Z2420" s="73">
        <v>2895</v>
      </c>
      <c r="AA2420" s="73">
        <v>46063</v>
      </c>
      <c r="AB2420" s="73">
        <v>6327</v>
      </c>
      <c r="AC2420" s="73">
        <v>20463.642799000001</v>
      </c>
      <c r="AD2420" s="75">
        <f t="shared" si="111"/>
        <v>1024704291.623271</v>
      </c>
      <c r="AE2420" s="74">
        <f t="shared" si="112"/>
        <v>60913</v>
      </c>
      <c r="AF2420" s="75">
        <f t="shared" si="113"/>
        <v>16822.423647222611</v>
      </c>
    </row>
    <row r="2421" spans="1:32">
      <c r="A2421" s="69" t="s">
        <v>7253</v>
      </c>
      <c r="B2421" s="71" t="s">
        <v>7254</v>
      </c>
      <c r="C2421" s="71"/>
      <c r="D2421" s="72" t="s">
        <v>1219</v>
      </c>
      <c r="E2421" s="71" t="s">
        <v>1327</v>
      </c>
      <c r="F2421" s="71" t="s">
        <v>1282</v>
      </c>
      <c r="G2421" s="71"/>
      <c r="H2421" s="71" t="s">
        <v>1237</v>
      </c>
      <c r="I2421" s="71" t="s">
        <v>1219</v>
      </c>
      <c r="J2421" s="73">
        <v>942</v>
      </c>
      <c r="K2421" s="73">
        <v>1799</v>
      </c>
      <c r="L2421" s="73">
        <v>736836</v>
      </c>
      <c r="M2421" s="73">
        <v>1389.9352080000001</v>
      </c>
      <c r="N2421" s="73">
        <v>0</v>
      </c>
      <c r="O2421" s="73">
        <v>0</v>
      </c>
      <c r="P2421" s="73">
        <v>0</v>
      </c>
      <c r="Q2421" s="73">
        <v>0</v>
      </c>
      <c r="R2421" s="73">
        <v>0</v>
      </c>
      <c r="S2421" s="73">
        <v>0</v>
      </c>
      <c r="T2421" s="73">
        <v>0</v>
      </c>
      <c r="U2421" s="73">
        <v>0</v>
      </c>
      <c r="V2421" s="73">
        <v>0</v>
      </c>
      <c r="W2421" s="73">
        <v>0</v>
      </c>
      <c r="X2421" s="73">
        <v>0</v>
      </c>
      <c r="Y2421" s="73">
        <v>0</v>
      </c>
      <c r="Z2421" s="73">
        <v>0</v>
      </c>
      <c r="AA2421" s="73">
        <v>0</v>
      </c>
      <c r="AB2421" s="73">
        <v>0</v>
      </c>
      <c r="AC2421" s="73">
        <v>0</v>
      </c>
      <c r="AD2421" s="75">
        <f t="shared" si="111"/>
        <v>1024154298.9218881</v>
      </c>
      <c r="AE2421" s="74">
        <f t="shared" si="112"/>
        <v>736836</v>
      </c>
      <c r="AF2421" s="75">
        <f t="shared" si="113"/>
        <v>1389.9352080000001</v>
      </c>
    </row>
    <row r="2422" spans="1:32">
      <c r="A2422" s="69" t="s">
        <v>7255</v>
      </c>
      <c r="B2422" s="71" t="s">
        <v>7256</v>
      </c>
      <c r="C2422" s="71"/>
      <c r="D2422" s="72" t="s">
        <v>1219</v>
      </c>
      <c r="E2422" s="71" t="s">
        <v>5525</v>
      </c>
      <c r="F2422" s="71" t="s">
        <v>5526</v>
      </c>
      <c r="G2422" s="71"/>
      <c r="H2422" s="71" t="s">
        <v>1237</v>
      </c>
      <c r="I2422" s="71" t="s">
        <v>1215</v>
      </c>
      <c r="J2422" s="73">
        <v>2147</v>
      </c>
      <c r="K2422" s="73">
        <v>176634</v>
      </c>
      <c r="L2422" s="73">
        <v>99953</v>
      </c>
      <c r="M2422" s="73">
        <v>10070.943293</v>
      </c>
      <c r="N2422" s="73">
        <v>5359</v>
      </c>
      <c r="O2422" s="73">
        <v>56302</v>
      </c>
      <c r="P2422" s="73">
        <v>17777</v>
      </c>
      <c r="Q2422" s="73">
        <v>8516.5441989999999</v>
      </c>
      <c r="R2422" s="73">
        <v>4700</v>
      </c>
      <c r="S2422" s="73">
        <v>10075</v>
      </c>
      <c r="T2422" s="73">
        <v>1743</v>
      </c>
      <c r="U2422" s="73">
        <v>9973.235799</v>
      </c>
      <c r="V2422" s="73">
        <v>7372</v>
      </c>
      <c r="W2422" s="73">
        <v>8396</v>
      </c>
      <c r="X2422" s="73">
        <v>64</v>
      </c>
      <c r="Y2422" s="73">
        <v>8043.6562480000002</v>
      </c>
      <c r="Z2422" s="73">
        <v>7146</v>
      </c>
      <c r="AA2422" s="73">
        <v>16515</v>
      </c>
      <c r="AB2422" s="73">
        <v>115</v>
      </c>
      <c r="AC2422" s="73">
        <v>10633.878258999999</v>
      </c>
      <c r="AD2422" s="75">
        <f t="shared" si="111"/>
        <v>1024004344.9628861</v>
      </c>
      <c r="AE2422" s="74">
        <f t="shared" si="112"/>
        <v>101696</v>
      </c>
      <c r="AF2422" s="75">
        <f t="shared" si="113"/>
        <v>10069.268653269412</v>
      </c>
    </row>
    <row r="2423" spans="1:32">
      <c r="A2423" s="69" t="s">
        <v>7257</v>
      </c>
      <c r="B2423" s="71" t="s">
        <v>7258</v>
      </c>
      <c r="C2423" s="71"/>
      <c r="D2423" s="72" t="s">
        <v>1215</v>
      </c>
      <c r="E2423" s="71" t="s">
        <v>2081</v>
      </c>
      <c r="F2423" s="71" t="s">
        <v>2082</v>
      </c>
      <c r="G2423" s="71"/>
      <c r="H2423" s="71" t="s">
        <v>2128</v>
      </c>
      <c r="I2423" s="71" t="s">
        <v>1215</v>
      </c>
      <c r="J2423" s="73">
        <v>17430</v>
      </c>
      <c r="K2423" s="73">
        <v>22506</v>
      </c>
      <c r="L2423" s="73">
        <v>50717</v>
      </c>
      <c r="M2423" s="73">
        <v>19914.880527000001</v>
      </c>
      <c r="N2423" s="73">
        <v>0</v>
      </c>
      <c r="O2423" s="73">
        <v>368802</v>
      </c>
      <c r="P2423" s="73">
        <v>15690</v>
      </c>
      <c r="Q2423" s="73">
        <v>21091.658459999999</v>
      </c>
      <c r="R2423" s="73">
        <v>15671</v>
      </c>
      <c r="S2423" s="73">
        <v>17910</v>
      </c>
      <c r="T2423" s="73">
        <v>723</v>
      </c>
      <c r="U2423" s="73">
        <v>17494.338864000001</v>
      </c>
      <c r="V2423" s="73">
        <v>576</v>
      </c>
      <c r="W2423" s="73">
        <v>37320</v>
      </c>
      <c r="X2423" s="73">
        <v>28374.466619999999</v>
      </c>
      <c r="Y2423" s="73">
        <v>1458.6965299999999</v>
      </c>
      <c r="Z2423" s="73">
        <v>61</v>
      </c>
      <c r="AA2423" s="73">
        <v>68490</v>
      </c>
      <c r="AB2423" s="73">
        <v>67581</v>
      </c>
      <c r="AC2423" s="73">
        <v>2185.8655159999998</v>
      </c>
      <c r="AD2423" s="75">
        <f t="shared" si="111"/>
        <v>1022671402.6865311</v>
      </c>
      <c r="AE2423" s="74">
        <f t="shared" si="112"/>
        <v>51440</v>
      </c>
      <c r="AF2423" s="75">
        <f t="shared" si="113"/>
        <v>19880.85930572572</v>
      </c>
    </row>
    <row r="2424" spans="1:32">
      <c r="A2424" s="69" t="s">
        <v>7259</v>
      </c>
      <c r="B2424" s="71" t="s">
        <v>7260</v>
      </c>
      <c r="C2424" s="71"/>
      <c r="D2424" s="72" t="s">
        <v>1215</v>
      </c>
      <c r="E2424" s="71" t="s">
        <v>1319</v>
      </c>
      <c r="F2424" s="71" t="s">
        <v>1320</v>
      </c>
      <c r="G2424" s="71"/>
      <c r="H2424" s="71" t="s">
        <v>1237</v>
      </c>
      <c r="I2424" s="71" t="s">
        <v>1215</v>
      </c>
      <c r="J2424" s="73">
        <v>27000</v>
      </c>
      <c r="K2424" s="73">
        <v>89673</v>
      </c>
      <c r="L2424" s="73">
        <v>13233</v>
      </c>
      <c r="M2424" s="73">
        <v>77268.401337999996</v>
      </c>
      <c r="N2424" s="73">
        <v>0</v>
      </c>
      <c r="O2424" s="73">
        <v>261684</v>
      </c>
      <c r="P2424" s="73">
        <v>3371.1333300000001</v>
      </c>
      <c r="Q2424" s="73">
        <v>54795.215182</v>
      </c>
      <c r="R2424" s="73">
        <v>0</v>
      </c>
      <c r="S2424" s="73">
        <v>0</v>
      </c>
      <c r="T2424" s="73">
        <v>0</v>
      </c>
      <c r="U2424" s="73">
        <v>0</v>
      </c>
      <c r="V2424" s="73">
        <v>521</v>
      </c>
      <c r="W2424" s="73">
        <v>3843180</v>
      </c>
      <c r="X2424" s="73">
        <v>2800.5966600000002</v>
      </c>
      <c r="Y2424" s="73">
        <v>36363.914988999997</v>
      </c>
      <c r="Z2424" s="73">
        <v>60</v>
      </c>
      <c r="AA2424" s="73">
        <v>162030</v>
      </c>
      <c r="AB2424" s="73">
        <v>30489</v>
      </c>
      <c r="AC2424" s="73">
        <v>5228.154665</v>
      </c>
      <c r="AD2424" s="75">
        <f t="shared" si="111"/>
        <v>1022492754.905754</v>
      </c>
      <c r="AE2424" s="74">
        <f t="shared" si="112"/>
        <v>13233</v>
      </c>
      <c r="AF2424" s="75">
        <f t="shared" si="113"/>
        <v>77268.401337999996</v>
      </c>
    </row>
    <row r="2425" spans="1:32">
      <c r="A2425" s="69" t="s">
        <v>7261</v>
      </c>
      <c r="B2425" s="71" t="s">
        <v>7262</v>
      </c>
      <c r="C2425" s="71"/>
      <c r="D2425" s="72" t="s">
        <v>1215</v>
      </c>
      <c r="E2425" s="71" t="s">
        <v>5469</v>
      </c>
      <c r="F2425" s="71" t="s">
        <v>5470</v>
      </c>
      <c r="G2425" s="71"/>
      <c r="H2425" s="71" t="s">
        <v>1621</v>
      </c>
      <c r="I2425" s="71" t="s">
        <v>1215</v>
      </c>
      <c r="J2425" s="73">
        <v>105000</v>
      </c>
      <c r="K2425" s="73">
        <v>110250</v>
      </c>
      <c r="L2425" s="73">
        <v>2790</v>
      </c>
      <c r="M2425" s="73">
        <v>106696.873828</v>
      </c>
      <c r="N2425" s="73">
        <v>75000</v>
      </c>
      <c r="O2425" s="73">
        <v>126590</v>
      </c>
      <c r="P2425" s="73">
        <v>847</v>
      </c>
      <c r="Q2425" s="73">
        <v>84407.224317</v>
      </c>
      <c r="R2425" s="73">
        <v>90000</v>
      </c>
      <c r="S2425" s="73">
        <v>94500</v>
      </c>
      <c r="T2425" s="73">
        <v>7687</v>
      </c>
      <c r="U2425" s="73">
        <v>94117.731230999998</v>
      </c>
      <c r="V2425" s="73">
        <v>90628</v>
      </c>
      <c r="W2425" s="73">
        <v>189330</v>
      </c>
      <c r="X2425" s="73">
        <v>1026</v>
      </c>
      <c r="Y2425" s="73">
        <v>102386.270951</v>
      </c>
      <c r="Z2425" s="73">
        <v>89368</v>
      </c>
      <c r="AA2425" s="73">
        <v>1290000</v>
      </c>
      <c r="AB2425" s="73">
        <v>1263</v>
      </c>
      <c r="AC2425" s="73">
        <v>102612.994456</v>
      </c>
      <c r="AD2425" s="75">
        <f t="shared" si="111"/>
        <v>1021167277.952817</v>
      </c>
      <c r="AE2425" s="74">
        <f t="shared" si="112"/>
        <v>10477</v>
      </c>
      <c r="AF2425" s="75">
        <f t="shared" si="113"/>
        <v>97467.526768427691</v>
      </c>
    </row>
    <row r="2426" spans="1:32">
      <c r="A2426" s="69" t="s">
        <v>7263</v>
      </c>
      <c r="B2426" s="71" t="s">
        <v>7264</v>
      </c>
      <c r="C2426" s="71"/>
      <c r="D2426" s="72" t="s">
        <v>1215</v>
      </c>
      <c r="E2426" s="71" t="s">
        <v>5947</v>
      </c>
      <c r="F2426" s="71" t="s">
        <v>5948</v>
      </c>
      <c r="G2426" s="71"/>
      <c r="H2426" s="71" t="s">
        <v>1237</v>
      </c>
      <c r="I2426" s="71" t="s">
        <v>1215</v>
      </c>
      <c r="J2426" s="73">
        <v>42180</v>
      </c>
      <c r="K2426" s="73">
        <v>44320</v>
      </c>
      <c r="L2426" s="73">
        <v>9252</v>
      </c>
      <c r="M2426" s="73">
        <v>43078.837004000001</v>
      </c>
      <c r="N2426" s="73">
        <v>1200</v>
      </c>
      <c r="O2426" s="73">
        <v>886400</v>
      </c>
      <c r="P2426" s="73">
        <v>4452</v>
      </c>
      <c r="Q2426" s="73">
        <v>40743.797627</v>
      </c>
      <c r="R2426" s="73">
        <v>24000</v>
      </c>
      <c r="S2426" s="73">
        <v>24000</v>
      </c>
      <c r="T2426" s="73">
        <v>25937</v>
      </c>
      <c r="U2426" s="73">
        <v>24000</v>
      </c>
      <c r="V2426" s="73">
        <v>1170</v>
      </c>
      <c r="W2426" s="73">
        <v>1230722</v>
      </c>
      <c r="X2426" s="73">
        <v>72347.95</v>
      </c>
      <c r="Y2426" s="73">
        <v>3099.2185979999999</v>
      </c>
      <c r="Z2426" s="73">
        <v>172</v>
      </c>
      <c r="AA2426" s="73">
        <v>484914</v>
      </c>
      <c r="AB2426" s="73">
        <v>535892.65</v>
      </c>
      <c r="AC2426" s="73">
        <v>1435.9087890000001</v>
      </c>
      <c r="AD2426" s="75">
        <f t="shared" si="111"/>
        <v>1021053399.9610081</v>
      </c>
      <c r="AE2426" s="74">
        <f t="shared" si="112"/>
        <v>35189</v>
      </c>
      <c r="AF2426" s="75">
        <f t="shared" si="113"/>
        <v>29016.26644579295</v>
      </c>
    </row>
    <row r="2427" spans="1:32">
      <c r="A2427" s="69" t="s">
        <v>7265</v>
      </c>
      <c r="B2427" s="71" t="s">
        <v>7266</v>
      </c>
      <c r="C2427" s="71"/>
      <c r="D2427" s="72" t="s">
        <v>1215</v>
      </c>
      <c r="E2427" s="71" t="s">
        <v>2952</v>
      </c>
      <c r="F2427" s="71" t="s">
        <v>2953</v>
      </c>
      <c r="G2427" s="71"/>
      <c r="H2427" s="71" t="s">
        <v>1237</v>
      </c>
      <c r="I2427" s="71" t="s">
        <v>1215</v>
      </c>
      <c r="J2427" s="73">
        <v>55775</v>
      </c>
      <c r="K2427" s="73">
        <v>67239</v>
      </c>
      <c r="L2427" s="73">
        <v>1808</v>
      </c>
      <c r="M2427" s="73">
        <v>61135.575769000003</v>
      </c>
      <c r="N2427" s="73">
        <v>16920</v>
      </c>
      <c r="O2427" s="73">
        <v>84580</v>
      </c>
      <c r="P2427" s="73">
        <v>3654</v>
      </c>
      <c r="Q2427" s="73">
        <v>70525.057371000003</v>
      </c>
      <c r="R2427" s="73">
        <v>41000</v>
      </c>
      <c r="S2427" s="73">
        <v>62665</v>
      </c>
      <c r="T2427" s="73">
        <v>15613</v>
      </c>
      <c r="U2427" s="73">
        <v>58288.285013000001</v>
      </c>
      <c r="V2427" s="73">
        <v>11713</v>
      </c>
      <c r="W2427" s="73">
        <v>81999</v>
      </c>
      <c r="X2427" s="73">
        <v>18603.400000000001</v>
      </c>
      <c r="Y2427" s="73">
        <v>20060.682183000001</v>
      </c>
      <c r="Z2427" s="73">
        <v>514</v>
      </c>
      <c r="AA2427" s="73">
        <v>68930</v>
      </c>
      <c r="AB2427" s="73">
        <v>17520</v>
      </c>
      <c r="AC2427" s="73">
        <v>14327.513378</v>
      </c>
      <c r="AD2427" s="75">
        <f t="shared" si="111"/>
        <v>1020588114.898321</v>
      </c>
      <c r="AE2427" s="74">
        <f t="shared" si="112"/>
        <v>17421</v>
      </c>
      <c r="AF2427" s="75">
        <f t="shared" si="113"/>
        <v>58583.784794117506</v>
      </c>
    </row>
    <row r="2428" spans="1:32">
      <c r="A2428" s="69" t="s">
        <v>7267</v>
      </c>
      <c r="B2428" s="71" t="s">
        <v>7268</v>
      </c>
      <c r="C2428" s="71"/>
      <c r="D2428" s="72" t="s">
        <v>1215</v>
      </c>
      <c r="E2428" s="71" t="s">
        <v>2563</v>
      </c>
      <c r="F2428" s="71" t="s">
        <v>2564</v>
      </c>
      <c r="G2428" s="71"/>
      <c r="H2428" s="71" t="s">
        <v>1237</v>
      </c>
      <c r="I2428" s="71" t="s">
        <v>1215</v>
      </c>
      <c r="J2428" s="73">
        <v>19890</v>
      </c>
      <c r="K2428" s="73">
        <v>38566</v>
      </c>
      <c r="L2428" s="73">
        <v>26087</v>
      </c>
      <c r="M2428" s="73">
        <v>36487.553912000003</v>
      </c>
      <c r="N2428" s="73">
        <v>6493</v>
      </c>
      <c r="O2428" s="73">
        <v>84748</v>
      </c>
      <c r="P2428" s="73">
        <v>1005</v>
      </c>
      <c r="Q2428" s="73">
        <v>39741.491538000002</v>
      </c>
      <c r="R2428" s="73">
        <v>23372</v>
      </c>
      <c r="S2428" s="73">
        <v>29801</v>
      </c>
      <c r="T2428" s="73">
        <v>2640</v>
      </c>
      <c r="U2428" s="73">
        <v>26009.164389000001</v>
      </c>
      <c r="V2428" s="73">
        <v>6115</v>
      </c>
      <c r="W2428" s="73">
        <v>42900</v>
      </c>
      <c r="X2428" s="73">
        <v>1693</v>
      </c>
      <c r="Y2428" s="73">
        <v>12077.060836000001</v>
      </c>
      <c r="Z2428" s="73">
        <v>0</v>
      </c>
      <c r="AA2428" s="73">
        <v>43688</v>
      </c>
      <c r="AB2428" s="73">
        <v>10398</v>
      </c>
      <c r="AC2428" s="73">
        <v>14234.234898000001</v>
      </c>
      <c r="AD2428" s="75">
        <f t="shared" si="111"/>
        <v>1020515012.8893042</v>
      </c>
      <c r="AE2428" s="74">
        <f t="shared" si="112"/>
        <v>28727</v>
      </c>
      <c r="AF2428" s="75">
        <f t="shared" si="113"/>
        <v>35524.594036596376</v>
      </c>
    </row>
    <row r="2429" spans="1:32">
      <c r="A2429" s="69" t="s">
        <v>7269</v>
      </c>
      <c r="B2429" s="71" t="s">
        <v>7270</v>
      </c>
      <c r="C2429" s="71"/>
      <c r="D2429" s="72" t="s">
        <v>1219</v>
      </c>
      <c r="E2429" s="71" t="s">
        <v>3927</v>
      </c>
      <c r="F2429" s="71" t="s">
        <v>3928</v>
      </c>
      <c r="G2429" s="71"/>
      <c r="H2429" s="71" t="s">
        <v>1296</v>
      </c>
      <c r="I2429" s="71" t="s">
        <v>1219</v>
      </c>
      <c r="J2429" s="73">
        <v>80900</v>
      </c>
      <c r="K2429" s="73">
        <v>80900</v>
      </c>
      <c r="L2429" s="73">
        <v>26.38</v>
      </c>
      <c r="M2429" s="73">
        <v>80900</v>
      </c>
      <c r="N2429" s="73">
        <v>150</v>
      </c>
      <c r="O2429" s="73">
        <v>368000</v>
      </c>
      <c r="P2429" s="73">
        <v>387810.7</v>
      </c>
      <c r="Q2429" s="73">
        <v>559.90088300000002</v>
      </c>
      <c r="R2429" s="73">
        <v>28500</v>
      </c>
      <c r="S2429" s="73">
        <v>47900</v>
      </c>
      <c r="T2429" s="73">
        <v>30483</v>
      </c>
      <c r="U2429" s="73">
        <v>33385.359407000004</v>
      </c>
      <c r="V2429" s="73">
        <v>88</v>
      </c>
      <c r="W2429" s="73">
        <v>138100</v>
      </c>
      <c r="X2429" s="73">
        <v>778371.52</v>
      </c>
      <c r="Y2429" s="73">
        <v>562.41039499999999</v>
      </c>
      <c r="Z2429" s="73">
        <v>19</v>
      </c>
      <c r="AA2429" s="73">
        <v>102440</v>
      </c>
      <c r="AB2429" s="73">
        <v>796479.28</v>
      </c>
      <c r="AC2429" s="73">
        <v>632.72831599999995</v>
      </c>
      <c r="AD2429" s="75">
        <f t="shared" si="111"/>
        <v>1019820052.8035811</v>
      </c>
      <c r="AE2429" s="74">
        <f t="shared" si="112"/>
        <v>30509.38</v>
      </c>
      <c r="AF2429" s="75">
        <f t="shared" si="113"/>
        <v>33426.443041568891</v>
      </c>
    </row>
    <row r="2430" spans="1:32">
      <c r="A2430" s="69" t="s">
        <v>7271</v>
      </c>
      <c r="B2430" s="71" t="s">
        <v>7272</v>
      </c>
      <c r="C2430" s="71"/>
      <c r="D2430" s="72" t="s">
        <v>1219</v>
      </c>
      <c r="E2430" s="71" t="s">
        <v>7273</v>
      </c>
      <c r="F2430" s="71" t="s">
        <v>7274</v>
      </c>
      <c r="G2430" s="71"/>
      <c r="H2430" s="71" t="s">
        <v>1621</v>
      </c>
      <c r="I2430" s="71" t="s">
        <v>1215</v>
      </c>
      <c r="J2430" s="73">
        <v>3480</v>
      </c>
      <c r="K2430" s="73">
        <v>34691</v>
      </c>
      <c r="L2430" s="73">
        <v>35453</v>
      </c>
      <c r="M2430" s="73">
        <v>26183.977096999999</v>
      </c>
      <c r="N2430" s="73">
        <v>0</v>
      </c>
      <c r="O2430" s="73">
        <v>143340</v>
      </c>
      <c r="P2430" s="73">
        <v>6508</v>
      </c>
      <c r="Q2430" s="73">
        <v>17209.400206999999</v>
      </c>
      <c r="R2430" s="73">
        <v>264</v>
      </c>
      <c r="S2430" s="73">
        <v>25568</v>
      </c>
      <c r="T2430" s="73">
        <v>26434</v>
      </c>
      <c r="U2430" s="73">
        <v>3445.5482649999999</v>
      </c>
      <c r="V2430" s="73">
        <v>2</v>
      </c>
      <c r="W2430" s="73">
        <v>45960</v>
      </c>
      <c r="X2430" s="73">
        <v>25190</v>
      </c>
      <c r="Y2430" s="73">
        <v>4110.5938370000003</v>
      </c>
      <c r="Z2430" s="73">
        <v>0</v>
      </c>
      <c r="AA2430" s="73">
        <v>127595</v>
      </c>
      <c r="AB2430" s="73">
        <v>39324.400000000001</v>
      </c>
      <c r="AC2430" s="73">
        <v>4880.0759470000003</v>
      </c>
      <c r="AD2430" s="75">
        <f t="shared" si="111"/>
        <v>1019380162.856951</v>
      </c>
      <c r="AE2430" s="74">
        <f t="shared" si="112"/>
        <v>61887</v>
      </c>
      <c r="AF2430" s="75">
        <f t="shared" si="113"/>
        <v>16471.636415676167</v>
      </c>
    </row>
    <row r="2431" spans="1:32">
      <c r="A2431" s="69" t="s">
        <v>7275</v>
      </c>
      <c r="B2431" s="71" t="s">
        <v>7276</v>
      </c>
      <c r="C2431" s="71"/>
      <c r="D2431" s="72" t="s">
        <v>1219</v>
      </c>
      <c r="E2431" s="71" t="s">
        <v>3089</v>
      </c>
      <c r="F2431" s="71" t="s">
        <v>3090</v>
      </c>
      <c r="G2431" s="71"/>
      <c r="H2431" s="71" t="s">
        <v>1237</v>
      </c>
      <c r="I2431" s="71" t="s">
        <v>1215</v>
      </c>
      <c r="J2431" s="73">
        <v>213</v>
      </c>
      <c r="K2431" s="73">
        <v>2831</v>
      </c>
      <c r="L2431" s="73">
        <v>1043262</v>
      </c>
      <c r="M2431" s="73">
        <v>969.20709299999999</v>
      </c>
      <c r="N2431" s="73">
        <v>0</v>
      </c>
      <c r="O2431" s="73">
        <v>557409</v>
      </c>
      <c r="P2431" s="73">
        <v>213476</v>
      </c>
      <c r="Q2431" s="73">
        <v>621.149269</v>
      </c>
      <c r="R2431" s="73">
        <v>328</v>
      </c>
      <c r="S2431" s="73">
        <v>1180</v>
      </c>
      <c r="T2431" s="73">
        <v>8808</v>
      </c>
      <c r="U2431" s="73">
        <v>911.26248599999997</v>
      </c>
      <c r="V2431" s="73">
        <v>213</v>
      </c>
      <c r="W2431" s="73">
        <v>10000</v>
      </c>
      <c r="X2431" s="73">
        <v>4236</v>
      </c>
      <c r="Y2431" s="73">
        <v>525.61330999999996</v>
      </c>
      <c r="Z2431" s="73">
        <v>100</v>
      </c>
      <c r="AA2431" s="73">
        <v>97331</v>
      </c>
      <c r="AB2431" s="73">
        <v>3706</v>
      </c>
      <c r="AC2431" s="73">
        <v>1431.0615210000001</v>
      </c>
      <c r="AD2431" s="75">
        <f t="shared" si="111"/>
        <v>1019163330.234054</v>
      </c>
      <c r="AE2431" s="74">
        <f t="shared" si="112"/>
        <v>1052070</v>
      </c>
      <c r="AF2431" s="75">
        <f t="shared" si="113"/>
        <v>968.7219768970258</v>
      </c>
    </row>
    <row r="2432" spans="1:32">
      <c r="A2432" s="69" t="s">
        <v>7277</v>
      </c>
      <c r="B2432" s="71" t="s">
        <v>7278</v>
      </c>
      <c r="C2432" s="71"/>
      <c r="D2432" s="72" t="s">
        <v>1219</v>
      </c>
      <c r="E2432" s="71" t="s">
        <v>1914</v>
      </c>
      <c r="F2432" s="71" t="s">
        <v>1915</v>
      </c>
      <c r="G2432" s="71"/>
      <c r="H2432" s="71" t="s">
        <v>1237</v>
      </c>
      <c r="I2432" s="71" t="s">
        <v>1219</v>
      </c>
      <c r="J2432" s="73">
        <v>143</v>
      </c>
      <c r="K2432" s="73">
        <v>2640</v>
      </c>
      <c r="L2432" s="73">
        <v>453049</v>
      </c>
      <c r="M2432" s="73">
        <v>2249.242839</v>
      </c>
      <c r="N2432" s="73">
        <v>0</v>
      </c>
      <c r="O2432" s="73">
        <v>38887</v>
      </c>
      <c r="P2432" s="73">
        <v>101523.6</v>
      </c>
      <c r="Q2432" s="73">
        <v>1573.2352289999999</v>
      </c>
      <c r="R2432" s="73">
        <v>0</v>
      </c>
      <c r="S2432" s="73">
        <v>0</v>
      </c>
      <c r="T2432" s="73">
        <v>0</v>
      </c>
      <c r="U2432" s="73">
        <v>0</v>
      </c>
      <c r="V2432" s="73">
        <v>1562</v>
      </c>
      <c r="W2432" s="73">
        <v>8000</v>
      </c>
      <c r="X2432" s="73">
        <v>550</v>
      </c>
      <c r="Y2432" s="73">
        <v>2873.7436320000002</v>
      </c>
      <c r="Z2432" s="73">
        <v>0</v>
      </c>
      <c r="AA2432" s="73">
        <v>36855</v>
      </c>
      <c r="AB2432" s="73">
        <v>21322</v>
      </c>
      <c r="AC2432" s="73">
        <v>2049.8176039999998</v>
      </c>
      <c r="AD2432" s="75">
        <f t="shared" si="111"/>
        <v>1019017218.9661109</v>
      </c>
      <c r="AE2432" s="74">
        <f t="shared" si="112"/>
        <v>453049</v>
      </c>
      <c r="AF2432" s="75">
        <f t="shared" si="113"/>
        <v>2249.242839</v>
      </c>
    </row>
    <row r="2433" spans="1:32">
      <c r="A2433" s="69" t="s">
        <v>7279</v>
      </c>
      <c r="B2433" s="71" t="s">
        <v>7280</v>
      </c>
      <c r="C2433" s="71"/>
      <c r="D2433" s="72" t="s">
        <v>1215</v>
      </c>
      <c r="E2433" s="71" t="s">
        <v>2357</v>
      </c>
      <c r="F2433" s="71" t="s">
        <v>2358</v>
      </c>
      <c r="G2433" s="71"/>
      <c r="H2433" s="71" t="s">
        <v>1237</v>
      </c>
      <c r="I2433" s="71" t="s">
        <v>1215</v>
      </c>
      <c r="J2433" s="73">
        <v>37608</v>
      </c>
      <c r="K2433" s="73">
        <v>60836</v>
      </c>
      <c r="L2433" s="73">
        <v>22637</v>
      </c>
      <c r="M2433" s="73">
        <v>44999.922073000002</v>
      </c>
      <c r="N2433" s="73">
        <v>31721</v>
      </c>
      <c r="O2433" s="73">
        <v>176695</v>
      </c>
      <c r="P2433" s="73">
        <v>17640</v>
      </c>
      <c r="Q2433" s="73">
        <v>51136.037930999999</v>
      </c>
      <c r="R2433" s="73">
        <v>0</v>
      </c>
      <c r="S2433" s="73">
        <v>0</v>
      </c>
      <c r="T2433" s="73">
        <v>0</v>
      </c>
      <c r="U2433" s="73">
        <v>0</v>
      </c>
      <c r="V2433" s="73">
        <v>38946</v>
      </c>
      <c r="W2433" s="73">
        <v>64422</v>
      </c>
      <c r="X2433" s="73">
        <v>668</v>
      </c>
      <c r="Y2433" s="73">
        <v>44645.312782000001</v>
      </c>
      <c r="Z2433" s="73">
        <v>62</v>
      </c>
      <c r="AA2433" s="73">
        <v>91107</v>
      </c>
      <c r="AB2433" s="73">
        <v>1595</v>
      </c>
      <c r="AC2433" s="73">
        <v>42288.266455999998</v>
      </c>
      <c r="AD2433" s="75">
        <f t="shared" si="111"/>
        <v>1018663235.966501</v>
      </c>
      <c r="AE2433" s="74">
        <f t="shared" si="112"/>
        <v>22637</v>
      </c>
      <c r="AF2433" s="75">
        <f t="shared" si="113"/>
        <v>44999.922073000002</v>
      </c>
    </row>
    <row r="2434" spans="1:32">
      <c r="A2434" s="69" t="s">
        <v>7281</v>
      </c>
      <c r="B2434" s="71" t="s">
        <v>7282</v>
      </c>
      <c r="C2434" s="71"/>
      <c r="D2434" s="72" t="s">
        <v>1219</v>
      </c>
      <c r="E2434" s="71" t="s">
        <v>3786</v>
      </c>
      <c r="F2434" s="71" t="s">
        <v>3787</v>
      </c>
      <c r="G2434" s="71"/>
      <c r="H2434" s="71" t="s">
        <v>1237</v>
      </c>
      <c r="I2434" s="71" t="s">
        <v>1215</v>
      </c>
      <c r="J2434" s="73">
        <v>15351</v>
      </c>
      <c r="K2434" s="73">
        <v>22342</v>
      </c>
      <c r="L2434" s="73">
        <v>49642</v>
      </c>
      <c r="M2434" s="73">
        <v>19833.239203000001</v>
      </c>
      <c r="N2434" s="73">
        <v>9350</v>
      </c>
      <c r="O2434" s="73">
        <v>97648</v>
      </c>
      <c r="P2434" s="73">
        <v>3825</v>
      </c>
      <c r="Q2434" s="73">
        <v>20727.459153</v>
      </c>
      <c r="R2434" s="73">
        <v>8500</v>
      </c>
      <c r="S2434" s="73">
        <v>19186</v>
      </c>
      <c r="T2434" s="73">
        <v>3573</v>
      </c>
      <c r="U2434" s="73">
        <v>9504.7076350000007</v>
      </c>
      <c r="V2434" s="73">
        <v>8333</v>
      </c>
      <c r="W2434" s="73">
        <v>37400</v>
      </c>
      <c r="X2434" s="73">
        <v>724</v>
      </c>
      <c r="Y2434" s="73">
        <v>13385.552621000001</v>
      </c>
      <c r="Z2434" s="73">
        <v>1109</v>
      </c>
      <c r="AA2434" s="73">
        <v>239577</v>
      </c>
      <c r="AB2434" s="73">
        <v>2491</v>
      </c>
      <c r="AC2434" s="73">
        <v>12430.80437</v>
      </c>
      <c r="AD2434" s="75">
        <f t="shared" ref="AD2434:AD2463" si="114">(L2434*M2434)+(T2434*U2434)</f>
        <v>1018521980.8951811</v>
      </c>
      <c r="AE2434" s="74">
        <f t="shared" ref="AE2434:AE2463" si="115">L2434+T2434</f>
        <v>53215</v>
      </c>
      <c r="AF2434" s="75">
        <f t="shared" ref="AF2434:AF2463" si="116">AD2434/AE2434</f>
        <v>19139.753469795753</v>
      </c>
    </row>
    <row r="2435" spans="1:32">
      <c r="A2435" s="69" t="s">
        <v>7283</v>
      </c>
      <c r="B2435" s="71" t="s">
        <v>1856</v>
      </c>
      <c r="C2435" s="71"/>
      <c r="D2435" s="72" t="s">
        <v>1215</v>
      </c>
      <c r="E2435" s="71" t="s">
        <v>1857</v>
      </c>
      <c r="F2435" s="71" t="s">
        <v>1858</v>
      </c>
      <c r="G2435" s="71"/>
      <c r="H2435" s="71" t="s">
        <v>1395</v>
      </c>
      <c r="I2435" s="71" t="s">
        <v>1215</v>
      </c>
      <c r="J2435" s="73">
        <v>388500</v>
      </c>
      <c r="K2435" s="73">
        <v>1432760</v>
      </c>
      <c r="L2435" s="73">
        <v>203</v>
      </c>
      <c r="M2435" s="73">
        <v>673687.78324400005</v>
      </c>
      <c r="N2435" s="73">
        <v>0</v>
      </c>
      <c r="O2435" s="73">
        <v>0</v>
      </c>
      <c r="P2435" s="73">
        <v>0</v>
      </c>
      <c r="Q2435" s="73">
        <v>0</v>
      </c>
      <c r="R2435" s="73">
        <v>388500</v>
      </c>
      <c r="S2435" s="73">
        <v>1432760</v>
      </c>
      <c r="T2435" s="73">
        <v>1277</v>
      </c>
      <c r="U2435" s="73">
        <v>690126.81910299999</v>
      </c>
      <c r="V2435" s="73">
        <v>541870</v>
      </c>
      <c r="W2435" s="73">
        <v>541870</v>
      </c>
      <c r="X2435" s="73">
        <v>1</v>
      </c>
      <c r="Y2435" s="73">
        <v>541870</v>
      </c>
      <c r="Z2435" s="73">
        <v>21400</v>
      </c>
      <c r="AA2435" s="73">
        <v>291353</v>
      </c>
      <c r="AB2435" s="73">
        <v>2248</v>
      </c>
      <c r="AC2435" s="73">
        <v>170541.582735</v>
      </c>
      <c r="AD2435" s="75">
        <f t="shared" si="114"/>
        <v>1018050567.993063</v>
      </c>
      <c r="AE2435" s="74">
        <f t="shared" si="115"/>
        <v>1480</v>
      </c>
      <c r="AF2435" s="75">
        <f t="shared" si="116"/>
        <v>687872.00540071819</v>
      </c>
    </row>
    <row r="2436" spans="1:32">
      <c r="A2436" s="69" t="s">
        <v>7284</v>
      </c>
      <c r="B2436" s="71" t="s">
        <v>7285</v>
      </c>
      <c r="C2436" s="71"/>
      <c r="D2436" s="72" t="s">
        <v>1219</v>
      </c>
      <c r="E2436" s="71" t="s">
        <v>1525</v>
      </c>
      <c r="F2436" s="71" t="s">
        <v>1526</v>
      </c>
      <c r="G2436" s="71"/>
      <c r="H2436" s="71" t="s">
        <v>1237</v>
      </c>
      <c r="I2436" s="71" t="s">
        <v>1215</v>
      </c>
      <c r="J2436" s="73">
        <v>36400</v>
      </c>
      <c r="K2436" s="73">
        <v>60706</v>
      </c>
      <c r="L2436" s="73">
        <v>19392</v>
      </c>
      <c r="M2436" s="73">
        <v>51000.879635999998</v>
      </c>
      <c r="N2436" s="73">
        <v>1915.607</v>
      </c>
      <c r="O2436" s="73">
        <v>66450</v>
      </c>
      <c r="P2436" s="73">
        <v>2012</v>
      </c>
      <c r="Q2436" s="73">
        <v>50438.592191000003</v>
      </c>
      <c r="R2436" s="73">
        <v>36400</v>
      </c>
      <c r="S2436" s="73">
        <v>43764</v>
      </c>
      <c r="T2436" s="73">
        <v>720</v>
      </c>
      <c r="U2436" s="73">
        <v>39328.994443000003</v>
      </c>
      <c r="V2436" s="73">
        <v>1266</v>
      </c>
      <c r="W2436" s="73">
        <v>63454</v>
      </c>
      <c r="X2436" s="73">
        <v>68943.224249999999</v>
      </c>
      <c r="Y2436" s="73">
        <v>1766.3089709999999</v>
      </c>
      <c r="Z2436" s="73">
        <v>1456</v>
      </c>
      <c r="AA2436" s="73">
        <v>61933.4</v>
      </c>
      <c r="AB2436" s="73">
        <v>48718.22</v>
      </c>
      <c r="AC2436" s="73">
        <v>3736.2569060000001</v>
      </c>
      <c r="AD2436" s="75">
        <f t="shared" si="114"/>
        <v>1017325933.900272</v>
      </c>
      <c r="AE2436" s="74">
        <f t="shared" si="115"/>
        <v>20112</v>
      </c>
      <c r="AF2436" s="75">
        <f t="shared" si="116"/>
        <v>50583.031717396181</v>
      </c>
    </row>
    <row r="2437" spans="1:32">
      <c r="A2437" s="69" t="s">
        <v>7286</v>
      </c>
      <c r="B2437" s="71" t="s">
        <v>7287</v>
      </c>
      <c r="C2437" s="71"/>
      <c r="D2437" s="72" t="s">
        <v>1219</v>
      </c>
      <c r="E2437" s="71"/>
      <c r="F2437" s="71"/>
      <c r="G2437" s="71"/>
      <c r="H2437" s="71" t="s">
        <v>1237</v>
      </c>
      <c r="I2437" s="71" t="s">
        <v>1215</v>
      </c>
      <c r="J2437" s="73">
        <v>2120</v>
      </c>
      <c r="K2437" s="73">
        <v>6184</v>
      </c>
      <c r="L2437" s="73">
        <v>184859</v>
      </c>
      <c r="M2437" s="73">
        <v>5406.854386</v>
      </c>
      <c r="N2437" s="73">
        <v>0</v>
      </c>
      <c r="O2437" s="73">
        <v>607995</v>
      </c>
      <c r="P2437" s="73">
        <v>31740</v>
      </c>
      <c r="Q2437" s="73">
        <v>4470.9064760000001</v>
      </c>
      <c r="R2437" s="73">
        <v>1039</v>
      </c>
      <c r="S2437" s="73">
        <v>3500</v>
      </c>
      <c r="T2437" s="73">
        <v>13928</v>
      </c>
      <c r="U2437" s="73">
        <v>1249.9964769999999</v>
      </c>
      <c r="V2437" s="73">
        <v>650</v>
      </c>
      <c r="W2437" s="73">
        <v>5826</v>
      </c>
      <c r="X2437" s="73">
        <v>12111</v>
      </c>
      <c r="Y2437" s="73">
        <v>2098.1223650000002</v>
      </c>
      <c r="Z2437" s="73">
        <v>180</v>
      </c>
      <c r="AA2437" s="73">
        <v>21139</v>
      </c>
      <c r="AB2437" s="73">
        <v>909</v>
      </c>
      <c r="AC2437" s="73">
        <v>4468.9229910000004</v>
      </c>
      <c r="AD2437" s="75">
        <f t="shared" si="114"/>
        <v>1016915645.87323</v>
      </c>
      <c r="AE2437" s="74">
        <f t="shared" si="115"/>
        <v>198787</v>
      </c>
      <c r="AF2437" s="75">
        <f t="shared" si="116"/>
        <v>5115.6043698694075</v>
      </c>
    </row>
    <row r="2438" spans="1:32">
      <c r="A2438" s="69" t="s">
        <v>7288</v>
      </c>
      <c r="B2438" s="71" t="s">
        <v>7289</v>
      </c>
      <c r="C2438" s="71"/>
      <c r="D2438" s="72" t="s">
        <v>1215</v>
      </c>
      <c r="E2438" s="71" t="s">
        <v>7290</v>
      </c>
      <c r="F2438" s="71" t="s">
        <v>7291</v>
      </c>
      <c r="G2438" s="71"/>
      <c r="H2438" s="71" t="s">
        <v>1707</v>
      </c>
      <c r="I2438" s="71" t="s">
        <v>1215</v>
      </c>
      <c r="J2438" s="73">
        <v>1644440</v>
      </c>
      <c r="K2438" s="73">
        <v>1644440</v>
      </c>
      <c r="L2438" s="73">
        <v>31</v>
      </c>
      <c r="M2438" s="73">
        <v>1644440</v>
      </c>
      <c r="N2438" s="73">
        <v>1644000</v>
      </c>
      <c r="O2438" s="73">
        <v>2466000</v>
      </c>
      <c r="P2438" s="73">
        <v>105</v>
      </c>
      <c r="Q2438" s="73">
        <v>1817393.590476</v>
      </c>
      <c r="R2438" s="73">
        <v>1644440</v>
      </c>
      <c r="S2438" s="73">
        <v>1644440</v>
      </c>
      <c r="T2438" s="73">
        <v>587</v>
      </c>
      <c r="U2438" s="73">
        <v>1644440</v>
      </c>
      <c r="V2438" s="73">
        <v>508</v>
      </c>
      <c r="W2438" s="73">
        <v>1868680</v>
      </c>
      <c r="X2438" s="73">
        <v>513</v>
      </c>
      <c r="Y2438" s="73">
        <v>1230389.5886909999</v>
      </c>
      <c r="Z2438" s="73">
        <v>508</v>
      </c>
      <c r="AA2438" s="73">
        <v>2101950</v>
      </c>
      <c r="AB2438" s="73">
        <v>598</v>
      </c>
      <c r="AC2438" s="73">
        <v>1296733.4698979999</v>
      </c>
      <c r="AD2438" s="75">
        <f t="shared" si="114"/>
        <v>1016263920</v>
      </c>
      <c r="AE2438" s="74">
        <f t="shared" si="115"/>
        <v>618</v>
      </c>
      <c r="AF2438" s="75">
        <f t="shared" si="116"/>
        <v>1644440</v>
      </c>
    </row>
    <row r="2439" spans="1:32">
      <c r="A2439" s="69" t="s">
        <v>7292</v>
      </c>
      <c r="B2439" s="71" t="s">
        <v>7293</v>
      </c>
      <c r="C2439" s="71"/>
      <c r="D2439" s="72" t="s">
        <v>1219</v>
      </c>
      <c r="E2439" s="71" t="s">
        <v>2749</v>
      </c>
      <c r="F2439" s="71" t="s">
        <v>2750</v>
      </c>
      <c r="G2439" s="71"/>
      <c r="H2439" s="71" t="s">
        <v>1237</v>
      </c>
      <c r="I2439" s="71" t="s">
        <v>1219</v>
      </c>
      <c r="J2439" s="73">
        <v>131</v>
      </c>
      <c r="K2439" s="73">
        <v>50550</v>
      </c>
      <c r="L2439" s="73">
        <v>90270.416660000003</v>
      </c>
      <c r="M2439" s="73">
        <v>5038.0436520000003</v>
      </c>
      <c r="N2439" s="73">
        <v>71</v>
      </c>
      <c r="O2439" s="73">
        <v>522420</v>
      </c>
      <c r="P2439" s="73">
        <v>46107.873330000002</v>
      </c>
      <c r="Q2439" s="73">
        <v>3361.9011139999998</v>
      </c>
      <c r="R2439" s="73">
        <v>69</v>
      </c>
      <c r="S2439" s="73">
        <v>36000</v>
      </c>
      <c r="T2439" s="73">
        <v>29053.866669999999</v>
      </c>
      <c r="U2439" s="73">
        <v>19325.398106000001</v>
      </c>
      <c r="V2439" s="73">
        <v>54</v>
      </c>
      <c r="W2439" s="73">
        <v>66000</v>
      </c>
      <c r="X2439" s="73">
        <v>1122626.1666600001</v>
      </c>
      <c r="Y2439" s="73">
        <v>121.560405</v>
      </c>
      <c r="Z2439" s="73">
        <v>0</v>
      </c>
      <c r="AA2439" s="73">
        <v>267855</v>
      </c>
      <c r="AB2439" s="73">
        <v>630808.25662999996</v>
      </c>
      <c r="AC2439" s="73">
        <v>45.964936999999999</v>
      </c>
      <c r="AD2439" s="75">
        <f t="shared" si="114"/>
        <v>1016263839.5337026</v>
      </c>
      <c r="AE2439" s="74">
        <f t="shared" si="115"/>
        <v>119324.28333000001</v>
      </c>
      <c r="AF2439" s="75">
        <f t="shared" si="116"/>
        <v>8516.8233252501577</v>
      </c>
    </row>
    <row r="2440" spans="1:32">
      <c r="A2440" s="69" t="s">
        <v>7294</v>
      </c>
      <c r="B2440" s="71" t="s">
        <v>7295</v>
      </c>
      <c r="C2440" s="71"/>
      <c r="D2440" s="72" t="s">
        <v>1219</v>
      </c>
      <c r="E2440" s="71" t="s">
        <v>7296</v>
      </c>
      <c r="F2440" s="71" t="s">
        <v>7297</v>
      </c>
      <c r="G2440" s="71"/>
      <c r="H2440" s="71" t="s">
        <v>1237</v>
      </c>
      <c r="I2440" s="71" t="s">
        <v>1215</v>
      </c>
      <c r="J2440" s="73">
        <v>19763</v>
      </c>
      <c r="K2440" s="73">
        <v>30743</v>
      </c>
      <c r="L2440" s="73">
        <v>37473</v>
      </c>
      <c r="M2440" s="73">
        <v>27118.554474</v>
      </c>
      <c r="N2440" s="73">
        <v>1147</v>
      </c>
      <c r="O2440" s="73">
        <v>121268</v>
      </c>
      <c r="P2440" s="73">
        <v>2720</v>
      </c>
      <c r="Q2440" s="73">
        <v>27504.441121</v>
      </c>
      <c r="R2440" s="73">
        <v>0</v>
      </c>
      <c r="S2440" s="73">
        <v>0</v>
      </c>
      <c r="T2440" s="73">
        <v>0</v>
      </c>
      <c r="U2440" s="73">
        <v>0</v>
      </c>
      <c r="V2440" s="73">
        <v>784</v>
      </c>
      <c r="W2440" s="73">
        <v>32135</v>
      </c>
      <c r="X2440" s="73">
        <v>989.596</v>
      </c>
      <c r="Y2440" s="73">
        <v>2283.139983</v>
      </c>
      <c r="Z2440" s="73">
        <v>659</v>
      </c>
      <c r="AA2440" s="73">
        <v>31370</v>
      </c>
      <c r="AB2440" s="73">
        <v>2900</v>
      </c>
      <c r="AC2440" s="73">
        <v>19728.011026</v>
      </c>
      <c r="AD2440" s="75">
        <f t="shared" si="114"/>
        <v>1016213591.804202</v>
      </c>
      <c r="AE2440" s="74">
        <f t="shared" si="115"/>
        <v>37473</v>
      </c>
      <c r="AF2440" s="75">
        <f t="shared" si="116"/>
        <v>27118.554474</v>
      </c>
    </row>
    <row r="2441" spans="1:32">
      <c r="A2441" s="69" t="s">
        <v>7298</v>
      </c>
      <c r="B2441" s="71" t="s">
        <v>7299</v>
      </c>
      <c r="C2441" s="71"/>
      <c r="D2441" s="72" t="s">
        <v>1215</v>
      </c>
      <c r="E2441" s="71" t="s">
        <v>4755</v>
      </c>
      <c r="F2441" s="71" t="s">
        <v>4756</v>
      </c>
      <c r="G2441" s="71"/>
      <c r="H2441" s="71" t="s">
        <v>1237</v>
      </c>
      <c r="I2441" s="71" t="s">
        <v>1219</v>
      </c>
      <c r="J2441" s="73">
        <v>232200</v>
      </c>
      <c r="K2441" s="73">
        <v>279086</v>
      </c>
      <c r="L2441" s="73">
        <v>2920</v>
      </c>
      <c r="M2441" s="73">
        <v>239355.342806</v>
      </c>
      <c r="N2441" s="73">
        <v>1026</v>
      </c>
      <c r="O2441" s="73">
        <v>6452960</v>
      </c>
      <c r="P2441" s="73">
        <v>1195.864</v>
      </c>
      <c r="Q2441" s="73">
        <v>163734.85623999999</v>
      </c>
      <c r="R2441" s="73">
        <v>211400</v>
      </c>
      <c r="S2441" s="73">
        <v>217000</v>
      </c>
      <c r="T2441" s="73">
        <v>1463</v>
      </c>
      <c r="U2441" s="73">
        <v>216627.477782</v>
      </c>
      <c r="V2441" s="73">
        <v>1668</v>
      </c>
      <c r="W2441" s="73">
        <v>372680</v>
      </c>
      <c r="X2441" s="73">
        <v>13958.71552</v>
      </c>
      <c r="Y2441" s="73">
        <v>14891.611424000001</v>
      </c>
      <c r="Z2441" s="73">
        <v>20</v>
      </c>
      <c r="AA2441" s="73">
        <v>477000</v>
      </c>
      <c r="AB2441" s="73">
        <v>26424</v>
      </c>
      <c r="AC2441" s="73">
        <v>12474.119812999999</v>
      </c>
      <c r="AD2441" s="75">
        <f t="shared" si="114"/>
        <v>1015843600.9885859</v>
      </c>
      <c r="AE2441" s="74">
        <f t="shared" si="115"/>
        <v>4383</v>
      </c>
      <c r="AF2441" s="75">
        <f t="shared" si="116"/>
        <v>231769.01688080901</v>
      </c>
    </row>
    <row r="2442" spans="1:32">
      <c r="A2442" s="69" t="s">
        <v>7300</v>
      </c>
      <c r="B2442" s="71" t="s">
        <v>7301</v>
      </c>
      <c r="C2442" s="71"/>
      <c r="D2442" s="72" t="s">
        <v>1219</v>
      </c>
      <c r="E2442" s="71" t="s">
        <v>6892</v>
      </c>
      <c r="F2442" s="71" t="s">
        <v>6893</v>
      </c>
      <c r="G2442" s="71"/>
      <c r="H2442" s="71" t="s">
        <v>1237</v>
      </c>
      <c r="I2442" s="71" t="s">
        <v>1219</v>
      </c>
      <c r="J2442" s="73">
        <v>24600</v>
      </c>
      <c r="K2442" s="73">
        <v>53400</v>
      </c>
      <c r="L2442" s="73">
        <v>17125.56667</v>
      </c>
      <c r="M2442" s="73">
        <v>35355.206432999999</v>
      </c>
      <c r="N2442" s="73">
        <v>31</v>
      </c>
      <c r="O2442" s="73">
        <v>495828</v>
      </c>
      <c r="P2442" s="73">
        <v>290978.92001</v>
      </c>
      <c r="Q2442" s="73">
        <v>614.33106899999996</v>
      </c>
      <c r="R2442" s="73">
        <v>13800</v>
      </c>
      <c r="S2442" s="73">
        <v>28800</v>
      </c>
      <c r="T2442" s="73">
        <v>17556.779989999999</v>
      </c>
      <c r="U2442" s="73">
        <v>23338.246770000002</v>
      </c>
      <c r="V2442" s="73">
        <v>24</v>
      </c>
      <c r="W2442" s="73">
        <v>141300</v>
      </c>
      <c r="X2442" s="73">
        <v>536274.45522999996</v>
      </c>
      <c r="Y2442" s="73">
        <v>278.35862700000001</v>
      </c>
      <c r="Z2442" s="73">
        <v>0</v>
      </c>
      <c r="AA2442" s="73">
        <v>1356000</v>
      </c>
      <c r="AB2442" s="73">
        <v>1082006.9786799999</v>
      </c>
      <c r="AC2442" s="73">
        <v>202.045569</v>
      </c>
      <c r="AD2442" s="75">
        <f t="shared" si="114"/>
        <v>1015222408.7931726</v>
      </c>
      <c r="AE2442" s="74">
        <f t="shared" si="115"/>
        <v>34682.346659999996</v>
      </c>
      <c r="AF2442" s="75">
        <f t="shared" si="116"/>
        <v>29272.021837093671</v>
      </c>
    </row>
    <row r="2443" spans="1:32">
      <c r="A2443" s="69" t="s">
        <v>7302</v>
      </c>
      <c r="B2443" s="71" t="s">
        <v>7303</v>
      </c>
      <c r="C2443" s="71"/>
      <c r="D2443" s="72" t="s">
        <v>1215</v>
      </c>
      <c r="E2443" s="71" t="s">
        <v>1303</v>
      </c>
      <c r="F2443" s="71" t="s">
        <v>1304</v>
      </c>
      <c r="G2443" s="71"/>
      <c r="H2443" s="71" t="s">
        <v>1237</v>
      </c>
      <c r="I2443" s="71" t="s">
        <v>1215</v>
      </c>
      <c r="J2443" s="73">
        <v>2904</v>
      </c>
      <c r="K2443" s="73">
        <v>39804</v>
      </c>
      <c r="L2443" s="73">
        <v>28681</v>
      </c>
      <c r="M2443" s="73">
        <v>34319.186150000001</v>
      </c>
      <c r="N2443" s="73">
        <v>0</v>
      </c>
      <c r="O2443" s="73">
        <v>42336</v>
      </c>
      <c r="P2443" s="73">
        <v>3271</v>
      </c>
      <c r="Q2443" s="73">
        <v>33312.687985999997</v>
      </c>
      <c r="R2443" s="73">
        <v>24633</v>
      </c>
      <c r="S2443" s="73">
        <v>37704</v>
      </c>
      <c r="T2443" s="73">
        <v>950</v>
      </c>
      <c r="U2443" s="73">
        <v>32479.372627000001</v>
      </c>
      <c r="V2443" s="73">
        <v>2777</v>
      </c>
      <c r="W2443" s="73">
        <v>43380</v>
      </c>
      <c r="X2443" s="73">
        <v>1967.7566300000001</v>
      </c>
      <c r="Y2443" s="73">
        <v>8508.8628549999994</v>
      </c>
      <c r="Z2443" s="73">
        <v>1536</v>
      </c>
      <c r="AA2443" s="73">
        <v>18948300</v>
      </c>
      <c r="AB2443" s="73">
        <v>6963.6666599999999</v>
      </c>
      <c r="AC2443" s="73">
        <v>19918.218655000001</v>
      </c>
      <c r="AD2443" s="75">
        <f t="shared" si="114"/>
        <v>1015163981.9638001</v>
      </c>
      <c r="AE2443" s="74">
        <f t="shared" si="115"/>
        <v>29631</v>
      </c>
      <c r="AF2443" s="75">
        <f t="shared" si="116"/>
        <v>34260.199857034866</v>
      </c>
    </row>
    <row r="2444" spans="1:32">
      <c r="A2444" s="69" t="s">
        <v>7304</v>
      </c>
      <c r="B2444" s="71" t="s">
        <v>7305</v>
      </c>
      <c r="C2444" s="71"/>
      <c r="D2444" s="72" t="s">
        <v>1215</v>
      </c>
      <c r="E2444" s="71" t="s">
        <v>4745</v>
      </c>
      <c r="F2444" s="71" t="s">
        <v>4746</v>
      </c>
      <c r="G2444" s="71"/>
      <c r="H2444" s="71" t="s">
        <v>1237</v>
      </c>
      <c r="I2444" s="71" t="s">
        <v>1215</v>
      </c>
      <c r="J2444" s="73">
        <v>289</v>
      </c>
      <c r="K2444" s="73">
        <v>5625</v>
      </c>
      <c r="L2444" s="73">
        <v>218997</v>
      </c>
      <c r="M2444" s="73">
        <v>3966.666095</v>
      </c>
      <c r="N2444" s="73">
        <v>63</v>
      </c>
      <c r="O2444" s="73">
        <v>64372</v>
      </c>
      <c r="P2444" s="73">
        <v>1792574.42976</v>
      </c>
      <c r="Q2444" s="73">
        <v>169.57938200000001</v>
      </c>
      <c r="R2444" s="73">
        <v>99</v>
      </c>
      <c r="S2444" s="73">
        <v>2142</v>
      </c>
      <c r="T2444" s="73">
        <v>133957</v>
      </c>
      <c r="U2444" s="73">
        <v>1084.8597930000001</v>
      </c>
      <c r="V2444" s="73">
        <v>18</v>
      </c>
      <c r="W2444" s="73">
        <v>54460</v>
      </c>
      <c r="X2444" s="73">
        <v>329935.48122999998</v>
      </c>
      <c r="Y2444" s="73">
        <v>307.816327</v>
      </c>
      <c r="Z2444" s="73">
        <v>55</v>
      </c>
      <c r="AA2444" s="73">
        <v>121338</v>
      </c>
      <c r="AB2444" s="73">
        <v>757319.06160999998</v>
      </c>
      <c r="AC2444" s="73">
        <v>245.988067</v>
      </c>
      <c r="AD2444" s="75">
        <f t="shared" si="114"/>
        <v>1014012538.097616</v>
      </c>
      <c r="AE2444" s="74">
        <f t="shared" si="115"/>
        <v>352954</v>
      </c>
      <c r="AF2444" s="75">
        <f t="shared" si="116"/>
        <v>2872.9311414451058</v>
      </c>
    </row>
    <row r="2445" spans="1:32">
      <c r="A2445" s="69" t="s">
        <v>7306</v>
      </c>
      <c r="B2445" s="71" t="s">
        <v>7307</v>
      </c>
      <c r="C2445" s="71"/>
      <c r="D2445" s="72" t="s">
        <v>1215</v>
      </c>
      <c r="E2445" s="71" t="s">
        <v>3039</v>
      </c>
      <c r="F2445" s="71" t="s">
        <v>3040</v>
      </c>
      <c r="G2445" s="71"/>
      <c r="H2445" s="71" t="s">
        <v>1237</v>
      </c>
      <c r="I2445" s="71" t="s">
        <v>1215</v>
      </c>
      <c r="J2445" s="73">
        <v>0</v>
      </c>
      <c r="K2445" s="73">
        <v>205814</v>
      </c>
      <c r="L2445" s="73">
        <v>2572</v>
      </c>
      <c r="M2445" s="73">
        <v>135936.43856499999</v>
      </c>
      <c r="N2445" s="73">
        <v>3960</v>
      </c>
      <c r="O2445" s="73">
        <v>247870</v>
      </c>
      <c r="P2445" s="73">
        <v>98</v>
      </c>
      <c r="Q2445" s="73">
        <v>38034.183673</v>
      </c>
      <c r="R2445" s="73">
        <v>50400</v>
      </c>
      <c r="S2445" s="73">
        <v>205814</v>
      </c>
      <c r="T2445" s="73">
        <v>8270</v>
      </c>
      <c r="U2445" s="73">
        <v>80309.208700000003</v>
      </c>
      <c r="V2445" s="73">
        <v>112210</v>
      </c>
      <c r="W2445" s="73">
        <v>230510</v>
      </c>
      <c r="X2445" s="73">
        <v>161.43</v>
      </c>
      <c r="Y2445" s="73">
        <v>177686.072224</v>
      </c>
      <c r="Z2445" s="73">
        <v>4238</v>
      </c>
      <c r="AA2445" s="73">
        <v>141886</v>
      </c>
      <c r="AB2445" s="73">
        <v>903</v>
      </c>
      <c r="AC2445" s="73">
        <v>73754.621257999999</v>
      </c>
      <c r="AD2445" s="75">
        <f t="shared" si="114"/>
        <v>1013785675.93818</v>
      </c>
      <c r="AE2445" s="74">
        <f t="shared" si="115"/>
        <v>10842</v>
      </c>
      <c r="AF2445" s="75">
        <f t="shared" si="116"/>
        <v>93505.411910918643</v>
      </c>
    </row>
    <row r="2446" spans="1:32">
      <c r="A2446" s="69" t="s">
        <v>7308</v>
      </c>
      <c r="B2446" s="71" t="s">
        <v>7309</v>
      </c>
      <c r="C2446" s="71"/>
      <c r="D2446" s="72" t="s">
        <v>1219</v>
      </c>
      <c r="E2446" s="71" t="s">
        <v>5525</v>
      </c>
      <c r="F2446" s="71" t="s">
        <v>5526</v>
      </c>
      <c r="G2446" s="71"/>
      <c r="H2446" s="71" t="s">
        <v>1237</v>
      </c>
      <c r="I2446" s="71" t="s">
        <v>1215</v>
      </c>
      <c r="J2446" s="73">
        <v>19840</v>
      </c>
      <c r="K2446" s="73">
        <v>20832</v>
      </c>
      <c r="L2446" s="73">
        <v>49517</v>
      </c>
      <c r="M2446" s="73">
        <v>20462.221216000002</v>
      </c>
      <c r="N2446" s="73">
        <v>0</v>
      </c>
      <c r="O2446" s="73">
        <v>0</v>
      </c>
      <c r="P2446" s="73">
        <v>0</v>
      </c>
      <c r="Q2446" s="73">
        <v>0</v>
      </c>
      <c r="R2446" s="73">
        <v>0</v>
      </c>
      <c r="S2446" s="73">
        <v>0</v>
      </c>
      <c r="T2446" s="73">
        <v>0</v>
      </c>
      <c r="U2446" s="73">
        <v>0</v>
      </c>
      <c r="V2446" s="73">
        <v>0</v>
      </c>
      <c r="W2446" s="73">
        <v>0</v>
      </c>
      <c r="X2446" s="73">
        <v>0</v>
      </c>
      <c r="Y2446" s="73">
        <v>0</v>
      </c>
      <c r="Z2446" s="73">
        <v>0</v>
      </c>
      <c r="AA2446" s="73">
        <v>0</v>
      </c>
      <c r="AB2446" s="73">
        <v>0</v>
      </c>
      <c r="AC2446" s="73">
        <v>0</v>
      </c>
      <c r="AD2446" s="75">
        <f t="shared" si="114"/>
        <v>1013227807.9526721</v>
      </c>
      <c r="AE2446" s="74">
        <f t="shared" si="115"/>
        <v>49517</v>
      </c>
      <c r="AF2446" s="75">
        <f t="shared" si="116"/>
        <v>20462.221216000002</v>
      </c>
    </row>
    <row r="2447" spans="1:32">
      <c r="A2447" s="69" t="s">
        <v>7310</v>
      </c>
      <c r="B2447" s="71" t="s">
        <v>7311</v>
      </c>
      <c r="C2447" s="71"/>
      <c r="D2447" s="72" t="s">
        <v>1215</v>
      </c>
      <c r="E2447" s="71" t="s">
        <v>2403</v>
      </c>
      <c r="F2447" s="71" t="s">
        <v>2404</v>
      </c>
      <c r="G2447" s="71"/>
      <c r="H2447" s="71" t="s">
        <v>1456</v>
      </c>
      <c r="I2447" s="71" t="s">
        <v>1219</v>
      </c>
      <c r="J2447" s="73">
        <v>71111</v>
      </c>
      <c r="K2447" s="73">
        <v>91907</v>
      </c>
      <c r="L2447" s="73">
        <v>6378</v>
      </c>
      <c r="M2447" s="73">
        <v>79643.985098999998</v>
      </c>
      <c r="N2447" s="73">
        <v>0</v>
      </c>
      <c r="O2447" s="73">
        <v>109266</v>
      </c>
      <c r="P2447" s="73">
        <v>4544</v>
      </c>
      <c r="Q2447" s="73">
        <v>48881.521219000002</v>
      </c>
      <c r="R2447" s="73">
        <v>24379</v>
      </c>
      <c r="S2447" s="73">
        <v>31300</v>
      </c>
      <c r="T2447" s="73">
        <v>19316</v>
      </c>
      <c r="U2447" s="73">
        <v>26136.519615000001</v>
      </c>
      <c r="V2447" s="73">
        <v>0.54</v>
      </c>
      <c r="W2447" s="73">
        <v>1142017</v>
      </c>
      <c r="X2447" s="73">
        <v>48310</v>
      </c>
      <c r="Y2447" s="73">
        <v>13861.225431999999</v>
      </c>
      <c r="Z2447" s="73">
        <v>13</v>
      </c>
      <c r="AA2447" s="73">
        <v>8062740</v>
      </c>
      <c r="AB2447" s="73">
        <v>111984.1</v>
      </c>
      <c r="AC2447" s="73">
        <v>7831.4231749999999</v>
      </c>
      <c r="AD2447" s="75">
        <f t="shared" si="114"/>
        <v>1012822349.844762</v>
      </c>
      <c r="AE2447" s="74">
        <f t="shared" si="115"/>
        <v>25694</v>
      </c>
      <c r="AF2447" s="75">
        <f t="shared" si="116"/>
        <v>39418.632748686927</v>
      </c>
    </row>
    <row r="2448" spans="1:32">
      <c r="A2448" s="69" t="s">
        <v>7312</v>
      </c>
      <c r="B2448" s="71" t="s">
        <v>7313</v>
      </c>
      <c r="C2448" s="71"/>
      <c r="D2448" s="72" t="s">
        <v>1215</v>
      </c>
      <c r="E2448" s="71" t="s">
        <v>7314</v>
      </c>
      <c r="F2448" s="71" t="s">
        <v>7315</v>
      </c>
      <c r="G2448" s="71"/>
      <c r="H2448" s="71" t="s">
        <v>1237</v>
      </c>
      <c r="I2448" s="71" t="s">
        <v>1215</v>
      </c>
      <c r="J2448" s="73">
        <v>14000</v>
      </c>
      <c r="K2448" s="73">
        <v>46633</v>
      </c>
      <c r="L2448" s="73">
        <v>27155</v>
      </c>
      <c r="M2448" s="73">
        <v>37296.594139000001</v>
      </c>
      <c r="N2448" s="73">
        <v>3000</v>
      </c>
      <c r="O2448" s="73">
        <v>180858</v>
      </c>
      <c r="P2448" s="73">
        <v>4453</v>
      </c>
      <c r="Q2448" s="73">
        <v>27746.992382</v>
      </c>
      <c r="R2448" s="73">
        <v>0</v>
      </c>
      <c r="S2448" s="73">
        <v>0</v>
      </c>
      <c r="T2448" s="73">
        <v>0</v>
      </c>
      <c r="U2448" s="73">
        <v>0</v>
      </c>
      <c r="V2448" s="73">
        <v>531</v>
      </c>
      <c r="W2448" s="73">
        <v>80850</v>
      </c>
      <c r="X2448" s="73">
        <v>19133.2</v>
      </c>
      <c r="Y2448" s="73">
        <v>8098.3469640000003</v>
      </c>
      <c r="Z2448" s="73">
        <v>43</v>
      </c>
      <c r="AA2448" s="73">
        <v>7923000</v>
      </c>
      <c r="AB2448" s="73">
        <v>51832</v>
      </c>
      <c r="AC2448" s="73">
        <v>4749.9861810000002</v>
      </c>
      <c r="AD2448" s="75">
        <f t="shared" si="114"/>
        <v>1012789013.844545</v>
      </c>
      <c r="AE2448" s="74">
        <f t="shared" si="115"/>
        <v>27155</v>
      </c>
      <c r="AF2448" s="75">
        <f t="shared" si="116"/>
        <v>37296.594139000001</v>
      </c>
    </row>
    <row r="2449" spans="1:32">
      <c r="A2449" s="69" t="s">
        <v>7316</v>
      </c>
      <c r="B2449" s="71" t="s">
        <v>7317</v>
      </c>
      <c r="C2449" s="71"/>
      <c r="D2449" s="72" t="s">
        <v>1215</v>
      </c>
      <c r="E2449" s="71" t="s">
        <v>1720</v>
      </c>
      <c r="F2449" s="71" t="s">
        <v>1721</v>
      </c>
      <c r="G2449" s="71"/>
      <c r="H2449" s="71" t="s">
        <v>1237</v>
      </c>
      <c r="I2449" s="71" t="s">
        <v>1215</v>
      </c>
      <c r="J2449" s="73">
        <v>2500</v>
      </c>
      <c r="K2449" s="73">
        <v>6300</v>
      </c>
      <c r="L2449" s="73">
        <v>230016</v>
      </c>
      <c r="M2449" s="73">
        <v>4400.0606889999999</v>
      </c>
      <c r="N2449" s="73">
        <v>0</v>
      </c>
      <c r="O2449" s="73">
        <v>0</v>
      </c>
      <c r="P2449" s="73">
        <v>0</v>
      </c>
      <c r="Q2449" s="73">
        <v>0</v>
      </c>
      <c r="R2449" s="73">
        <v>0</v>
      </c>
      <c r="S2449" s="73">
        <v>0</v>
      </c>
      <c r="T2449" s="73">
        <v>0</v>
      </c>
      <c r="U2449" s="73">
        <v>0</v>
      </c>
      <c r="V2449" s="73">
        <v>0</v>
      </c>
      <c r="W2449" s="73">
        <v>0</v>
      </c>
      <c r="X2449" s="73">
        <v>0</v>
      </c>
      <c r="Y2449" s="73">
        <v>0</v>
      </c>
      <c r="Z2449" s="73">
        <v>0</v>
      </c>
      <c r="AA2449" s="73">
        <v>2720114</v>
      </c>
      <c r="AB2449" s="73">
        <v>18923</v>
      </c>
      <c r="AC2449" s="73">
        <v>6737.250642</v>
      </c>
      <c r="AD2449" s="75">
        <f t="shared" si="114"/>
        <v>1012084359.4410239</v>
      </c>
      <c r="AE2449" s="74">
        <f t="shared" si="115"/>
        <v>230016</v>
      </c>
      <c r="AF2449" s="75">
        <f t="shared" si="116"/>
        <v>4400.0606889999999</v>
      </c>
    </row>
    <row r="2450" spans="1:32">
      <c r="A2450" s="69" t="s">
        <v>7318</v>
      </c>
      <c r="B2450" s="71" t="s">
        <v>7319</v>
      </c>
      <c r="C2450" s="71"/>
      <c r="D2450" s="72" t="s">
        <v>1215</v>
      </c>
      <c r="E2450" s="71" t="s">
        <v>7320</v>
      </c>
      <c r="F2450" s="71" t="s">
        <v>7321</v>
      </c>
      <c r="G2450" s="71"/>
      <c r="H2450" s="71" t="s">
        <v>1224</v>
      </c>
      <c r="I2450" s="71" t="s">
        <v>1215</v>
      </c>
      <c r="J2450" s="73">
        <v>2356169</v>
      </c>
      <c r="K2450" s="73">
        <v>2356169</v>
      </c>
      <c r="L2450" s="73">
        <v>1</v>
      </c>
      <c r="M2450" s="73">
        <v>2356169</v>
      </c>
      <c r="N2450" s="73">
        <v>432700</v>
      </c>
      <c r="O2450" s="73">
        <v>450406</v>
      </c>
      <c r="P2450" s="73">
        <v>12</v>
      </c>
      <c r="Q2450" s="73">
        <v>435651</v>
      </c>
      <c r="R2450" s="73">
        <v>127000</v>
      </c>
      <c r="S2450" s="73">
        <v>429266</v>
      </c>
      <c r="T2450" s="73">
        <v>2725</v>
      </c>
      <c r="U2450" s="73">
        <v>370430.77173699997</v>
      </c>
      <c r="V2450" s="73">
        <v>412121</v>
      </c>
      <c r="W2450" s="73">
        <v>461576</v>
      </c>
      <c r="X2450" s="73">
        <v>792</v>
      </c>
      <c r="Y2450" s="73">
        <v>455517.02651</v>
      </c>
      <c r="Z2450" s="73">
        <v>1</v>
      </c>
      <c r="AA2450" s="73">
        <v>9478783</v>
      </c>
      <c r="AB2450" s="73">
        <v>2986.5</v>
      </c>
      <c r="AC2450" s="73">
        <v>345782.60739700001</v>
      </c>
      <c r="AD2450" s="75">
        <f t="shared" si="114"/>
        <v>1011780021.9833249</v>
      </c>
      <c r="AE2450" s="74">
        <f t="shared" si="115"/>
        <v>2726</v>
      </c>
      <c r="AF2450" s="75">
        <f t="shared" si="116"/>
        <v>371159.21569454327</v>
      </c>
    </row>
    <row r="2451" spans="1:32">
      <c r="A2451" s="69" t="s">
        <v>7322</v>
      </c>
      <c r="B2451" s="71" t="s">
        <v>7323</v>
      </c>
      <c r="C2451" s="71"/>
      <c r="D2451" s="72" t="s">
        <v>1219</v>
      </c>
      <c r="E2451" s="71" t="s">
        <v>6582</v>
      </c>
      <c r="F2451" s="71" t="s">
        <v>6583</v>
      </c>
      <c r="G2451" s="71"/>
      <c r="H2451" s="71" t="s">
        <v>1621</v>
      </c>
      <c r="I2451" s="71" t="s">
        <v>1215</v>
      </c>
      <c r="J2451" s="73">
        <v>5960</v>
      </c>
      <c r="K2451" s="73">
        <v>11601</v>
      </c>
      <c r="L2451" s="73">
        <v>91395</v>
      </c>
      <c r="M2451" s="73">
        <v>11067.929093999999</v>
      </c>
      <c r="N2451" s="73">
        <v>7350</v>
      </c>
      <c r="O2451" s="73">
        <v>16000</v>
      </c>
      <c r="P2451" s="73">
        <v>2421</v>
      </c>
      <c r="Q2451" s="73">
        <v>14410.434114</v>
      </c>
      <c r="R2451" s="73">
        <v>0</v>
      </c>
      <c r="S2451" s="73">
        <v>0</v>
      </c>
      <c r="T2451" s="73">
        <v>0</v>
      </c>
      <c r="U2451" s="73">
        <v>0</v>
      </c>
      <c r="V2451" s="73">
        <v>13600</v>
      </c>
      <c r="W2451" s="73">
        <v>14950</v>
      </c>
      <c r="X2451" s="73">
        <v>15</v>
      </c>
      <c r="Y2451" s="73">
        <v>14368.333333</v>
      </c>
      <c r="Z2451" s="73">
        <v>10673</v>
      </c>
      <c r="AA2451" s="73">
        <v>13007</v>
      </c>
      <c r="AB2451" s="73">
        <v>1600</v>
      </c>
      <c r="AC2451" s="73">
        <v>11506.182500000001</v>
      </c>
      <c r="AD2451" s="75">
        <f t="shared" si="114"/>
        <v>1011553379.5461299</v>
      </c>
      <c r="AE2451" s="74">
        <f t="shared" si="115"/>
        <v>91395</v>
      </c>
      <c r="AF2451" s="75">
        <f t="shared" si="116"/>
        <v>11067.929093999999</v>
      </c>
    </row>
    <row r="2452" spans="1:32">
      <c r="A2452" s="69" t="s">
        <v>7324</v>
      </c>
      <c r="B2452" s="71" t="s">
        <v>7325</v>
      </c>
      <c r="C2452" s="71"/>
      <c r="D2452" s="72" t="s">
        <v>1219</v>
      </c>
      <c r="E2452" s="71" t="s">
        <v>5012</v>
      </c>
      <c r="F2452" s="71" t="s">
        <v>5013</v>
      </c>
      <c r="G2452" s="71"/>
      <c r="H2452" s="71" t="s">
        <v>1237</v>
      </c>
      <c r="I2452" s="71" t="s">
        <v>1215</v>
      </c>
      <c r="J2452" s="73">
        <v>14196</v>
      </c>
      <c r="K2452" s="73">
        <v>21711</v>
      </c>
      <c r="L2452" s="73">
        <v>45355</v>
      </c>
      <c r="M2452" s="73">
        <v>18272.575345000001</v>
      </c>
      <c r="N2452" s="73">
        <v>376</v>
      </c>
      <c r="O2452" s="73">
        <v>132174</v>
      </c>
      <c r="P2452" s="73">
        <v>14190.57143</v>
      </c>
      <c r="Q2452" s="73">
        <v>7464.4745300000004</v>
      </c>
      <c r="R2452" s="73">
        <v>3920</v>
      </c>
      <c r="S2452" s="73">
        <v>5754</v>
      </c>
      <c r="T2452" s="73">
        <v>35202</v>
      </c>
      <c r="U2452" s="73">
        <v>5162.0426630000002</v>
      </c>
      <c r="V2452" s="73">
        <v>244</v>
      </c>
      <c r="W2452" s="73">
        <v>367500</v>
      </c>
      <c r="X2452" s="73">
        <v>38892.019899999999</v>
      </c>
      <c r="Y2452" s="73">
        <v>1606.467324</v>
      </c>
      <c r="Z2452" s="73">
        <v>196</v>
      </c>
      <c r="AA2452" s="73">
        <v>29092</v>
      </c>
      <c r="AB2452" s="73">
        <v>260040.52</v>
      </c>
      <c r="AC2452" s="73">
        <v>1103.2284159999999</v>
      </c>
      <c r="AD2452" s="75">
        <f t="shared" si="114"/>
        <v>1010466880.595401</v>
      </c>
      <c r="AE2452" s="74">
        <f t="shared" si="115"/>
        <v>80557</v>
      </c>
      <c r="AF2452" s="75">
        <f t="shared" si="116"/>
        <v>12543.501875633416</v>
      </c>
    </row>
    <row r="2453" spans="1:32">
      <c r="A2453" s="69" t="s">
        <v>7326</v>
      </c>
      <c r="B2453" s="71" t="s">
        <v>7327</v>
      </c>
      <c r="C2453" s="71"/>
      <c r="D2453" s="72" t="s">
        <v>1215</v>
      </c>
      <c r="E2453" s="71" t="s">
        <v>7328</v>
      </c>
      <c r="F2453" s="71" t="s">
        <v>7329</v>
      </c>
      <c r="G2453" s="71"/>
      <c r="H2453" s="71" t="s">
        <v>1218</v>
      </c>
      <c r="I2453" s="71" t="s">
        <v>1215</v>
      </c>
      <c r="J2453" s="73">
        <v>0</v>
      </c>
      <c r="K2453" s="73">
        <v>0</v>
      </c>
      <c r="L2453" s="73">
        <v>0</v>
      </c>
      <c r="M2453" s="73">
        <v>0</v>
      </c>
      <c r="N2453" s="73">
        <v>613187</v>
      </c>
      <c r="O2453" s="73">
        <v>1062500</v>
      </c>
      <c r="P2453" s="73">
        <v>168</v>
      </c>
      <c r="Q2453" s="73">
        <v>792638.27976099995</v>
      </c>
      <c r="R2453" s="73">
        <v>558000</v>
      </c>
      <c r="S2453" s="73">
        <v>625000</v>
      </c>
      <c r="T2453" s="73">
        <v>1630</v>
      </c>
      <c r="U2453" s="73">
        <v>619327.60735900002</v>
      </c>
      <c r="V2453" s="73">
        <v>20</v>
      </c>
      <c r="W2453" s="73">
        <v>1459600</v>
      </c>
      <c r="X2453" s="73">
        <v>32370</v>
      </c>
      <c r="Y2453" s="73">
        <v>16711.923164</v>
      </c>
      <c r="Z2453" s="73">
        <v>20</v>
      </c>
      <c r="AA2453" s="73">
        <v>2053688</v>
      </c>
      <c r="AB2453" s="73">
        <v>32802</v>
      </c>
      <c r="AC2453" s="73">
        <v>23861.475640000001</v>
      </c>
      <c r="AD2453" s="75">
        <f t="shared" si="114"/>
        <v>1009503999.99517</v>
      </c>
      <c r="AE2453" s="74">
        <f t="shared" si="115"/>
        <v>1630</v>
      </c>
      <c r="AF2453" s="75">
        <f t="shared" si="116"/>
        <v>619327.60735900002</v>
      </c>
    </row>
    <row r="2454" spans="1:32">
      <c r="A2454" s="69" t="s">
        <v>7330</v>
      </c>
      <c r="B2454" s="71" t="s">
        <v>7331</v>
      </c>
      <c r="C2454" s="71"/>
      <c r="D2454" s="72" t="s">
        <v>1215</v>
      </c>
      <c r="E2454" s="71" t="s">
        <v>6313</v>
      </c>
      <c r="F2454" s="71" t="s">
        <v>6314</v>
      </c>
      <c r="G2454" s="71"/>
      <c r="H2454" s="71" t="s">
        <v>1237</v>
      </c>
      <c r="I2454" s="71" t="s">
        <v>1215</v>
      </c>
      <c r="J2454" s="73">
        <v>16147</v>
      </c>
      <c r="K2454" s="73">
        <v>131658</v>
      </c>
      <c r="L2454" s="73">
        <v>7807</v>
      </c>
      <c r="M2454" s="73">
        <v>115755.174709</v>
      </c>
      <c r="N2454" s="73">
        <v>630</v>
      </c>
      <c r="O2454" s="73">
        <v>395343</v>
      </c>
      <c r="P2454" s="73">
        <v>2414</v>
      </c>
      <c r="Q2454" s="73">
        <v>30223.243859999999</v>
      </c>
      <c r="R2454" s="73">
        <v>54100</v>
      </c>
      <c r="S2454" s="73">
        <v>66600</v>
      </c>
      <c r="T2454" s="73">
        <v>1831</v>
      </c>
      <c r="U2454" s="73">
        <v>57382.641172000003</v>
      </c>
      <c r="V2454" s="73">
        <v>381</v>
      </c>
      <c r="W2454" s="73">
        <v>11790000</v>
      </c>
      <c r="X2454" s="73">
        <v>42447.8</v>
      </c>
      <c r="Y2454" s="73">
        <v>1124.9469650000001</v>
      </c>
      <c r="Z2454" s="73">
        <v>565.91999999999996</v>
      </c>
      <c r="AA2454" s="73">
        <v>119800</v>
      </c>
      <c r="AB2454" s="73">
        <v>81812</v>
      </c>
      <c r="AC2454" s="73">
        <v>1721.272262</v>
      </c>
      <c r="AD2454" s="75">
        <f t="shared" si="114"/>
        <v>1008768264.939095</v>
      </c>
      <c r="AE2454" s="74">
        <f t="shared" si="115"/>
        <v>9638</v>
      </c>
      <c r="AF2454" s="75">
        <f t="shared" si="116"/>
        <v>104665.7257666627</v>
      </c>
    </row>
    <row r="2455" spans="1:32">
      <c r="A2455" s="69" t="s">
        <v>7332</v>
      </c>
      <c r="B2455" s="71" t="s">
        <v>7333</v>
      </c>
      <c r="C2455" s="71"/>
      <c r="D2455" s="72" t="s">
        <v>1219</v>
      </c>
      <c r="E2455" s="71" t="s">
        <v>4328</v>
      </c>
      <c r="F2455" s="71" t="s">
        <v>4329</v>
      </c>
      <c r="G2455" s="71"/>
      <c r="H2455" s="71" t="s">
        <v>1237</v>
      </c>
      <c r="I2455" s="71" t="s">
        <v>1215</v>
      </c>
      <c r="J2455" s="73">
        <v>11500</v>
      </c>
      <c r="K2455" s="73">
        <v>45000</v>
      </c>
      <c r="L2455" s="73">
        <v>31777</v>
      </c>
      <c r="M2455" s="73">
        <v>31720.497178000001</v>
      </c>
      <c r="N2455" s="73">
        <v>968</v>
      </c>
      <c r="O2455" s="73">
        <v>76300</v>
      </c>
      <c r="P2455" s="73">
        <v>3663</v>
      </c>
      <c r="Q2455" s="73">
        <v>27446.412531000002</v>
      </c>
      <c r="R2455" s="73">
        <v>0</v>
      </c>
      <c r="S2455" s="73">
        <v>0</v>
      </c>
      <c r="T2455" s="73">
        <v>0</v>
      </c>
      <c r="U2455" s="73">
        <v>0</v>
      </c>
      <c r="V2455" s="73">
        <v>826</v>
      </c>
      <c r="W2455" s="73">
        <v>54879</v>
      </c>
      <c r="X2455" s="73">
        <v>600.19659000000001</v>
      </c>
      <c r="Y2455" s="73">
        <v>20834.075538000001</v>
      </c>
      <c r="Z2455" s="73">
        <v>200</v>
      </c>
      <c r="AA2455" s="73">
        <v>42470</v>
      </c>
      <c r="AB2455" s="73">
        <v>1679</v>
      </c>
      <c r="AC2455" s="73">
        <v>7506.754019</v>
      </c>
      <c r="AD2455" s="75">
        <f t="shared" si="114"/>
        <v>1007982238.8253061</v>
      </c>
      <c r="AE2455" s="74">
        <f t="shared" si="115"/>
        <v>31777</v>
      </c>
      <c r="AF2455" s="75">
        <f t="shared" si="116"/>
        <v>31720.497178000001</v>
      </c>
    </row>
    <row r="2456" spans="1:32">
      <c r="A2456" s="69" t="s">
        <v>7334</v>
      </c>
      <c r="B2456" s="71" t="s">
        <v>7335</v>
      </c>
      <c r="C2456" s="71"/>
      <c r="D2456" s="72" t="s">
        <v>1219</v>
      </c>
      <c r="E2456" s="71" t="s">
        <v>2931</v>
      </c>
      <c r="F2456" s="71" t="s">
        <v>2932</v>
      </c>
      <c r="G2456" s="71"/>
      <c r="H2456" s="71" t="s">
        <v>1237</v>
      </c>
      <c r="I2456" s="71" t="s">
        <v>1215</v>
      </c>
      <c r="J2456" s="73">
        <v>990</v>
      </c>
      <c r="K2456" s="73">
        <v>1789</v>
      </c>
      <c r="L2456" s="73">
        <v>629798</v>
      </c>
      <c r="M2456" s="73">
        <v>1575.7148769999999</v>
      </c>
      <c r="N2456" s="73">
        <v>0</v>
      </c>
      <c r="O2456" s="73">
        <v>91728</v>
      </c>
      <c r="P2456" s="73">
        <v>83921</v>
      </c>
      <c r="Q2456" s="73">
        <v>1778.18923</v>
      </c>
      <c r="R2456" s="73">
        <v>940</v>
      </c>
      <c r="S2456" s="73">
        <v>1230</v>
      </c>
      <c r="T2456" s="73">
        <v>12967</v>
      </c>
      <c r="U2456" s="73">
        <v>1149.589338</v>
      </c>
      <c r="V2456" s="73">
        <v>45</v>
      </c>
      <c r="W2456" s="73">
        <v>2330</v>
      </c>
      <c r="X2456" s="73">
        <v>17724.2</v>
      </c>
      <c r="Y2456" s="73">
        <v>399.11154900000002</v>
      </c>
      <c r="Z2456" s="73">
        <v>95</v>
      </c>
      <c r="AA2456" s="73">
        <v>1601</v>
      </c>
      <c r="AB2456" s="73">
        <v>22253.3</v>
      </c>
      <c r="AC2456" s="73">
        <v>1291.479689</v>
      </c>
      <c r="AD2456" s="75">
        <f t="shared" si="114"/>
        <v>1007288803.0506918</v>
      </c>
      <c r="AE2456" s="74">
        <f t="shared" si="115"/>
        <v>642765</v>
      </c>
      <c r="AF2456" s="75">
        <f t="shared" si="116"/>
        <v>1567.1183139260722</v>
      </c>
    </row>
    <row r="2457" spans="1:32">
      <c r="A2457" s="69" t="s">
        <v>7336</v>
      </c>
      <c r="B2457" s="71" t="s">
        <v>7337</v>
      </c>
      <c r="C2457" s="71"/>
      <c r="D2457" s="72" t="s">
        <v>1219</v>
      </c>
      <c r="E2457" s="71" t="s">
        <v>4281</v>
      </c>
      <c r="F2457" s="71" t="s">
        <v>4282</v>
      </c>
      <c r="G2457" s="71"/>
      <c r="H2457" s="71" t="s">
        <v>1224</v>
      </c>
      <c r="I2457" s="71" t="s">
        <v>1215</v>
      </c>
      <c r="J2457" s="73">
        <v>138000</v>
      </c>
      <c r="K2457" s="73">
        <v>219800</v>
      </c>
      <c r="L2457" s="73">
        <v>1235</v>
      </c>
      <c r="M2457" s="73">
        <v>197460.92307399999</v>
      </c>
      <c r="N2457" s="73">
        <v>17000</v>
      </c>
      <c r="O2457" s="73">
        <v>256180</v>
      </c>
      <c r="P2457" s="73">
        <v>2117</v>
      </c>
      <c r="Q2457" s="73">
        <v>35789.483697999996</v>
      </c>
      <c r="R2457" s="73">
        <v>126000</v>
      </c>
      <c r="S2457" s="73">
        <v>219800</v>
      </c>
      <c r="T2457" s="73">
        <v>4038</v>
      </c>
      <c r="U2457" s="73">
        <v>188923.55125700001</v>
      </c>
      <c r="V2457" s="73">
        <v>17260</v>
      </c>
      <c r="W2457" s="73">
        <v>305120</v>
      </c>
      <c r="X2457" s="73">
        <v>7973.9</v>
      </c>
      <c r="Y2457" s="73">
        <v>35640.520692999999</v>
      </c>
      <c r="Z2457" s="73">
        <v>1</v>
      </c>
      <c r="AA2457" s="73">
        <v>396000</v>
      </c>
      <c r="AB2457" s="73">
        <v>98307</v>
      </c>
      <c r="AC2457" s="73">
        <v>5380.0861539999996</v>
      </c>
      <c r="AD2457" s="75">
        <f t="shared" si="114"/>
        <v>1006737539.972156</v>
      </c>
      <c r="AE2457" s="74">
        <f t="shared" si="115"/>
        <v>5273</v>
      </c>
      <c r="AF2457" s="75">
        <f t="shared" si="116"/>
        <v>190923.10638576827</v>
      </c>
    </row>
    <row r="2458" spans="1:32">
      <c r="A2458" s="69" t="s">
        <v>7338</v>
      </c>
      <c r="B2458" s="71" t="s">
        <v>7339</v>
      </c>
      <c r="C2458" s="71"/>
      <c r="D2458" s="72" t="s">
        <v>1219</v>
      </c>
      <c r="E2458" s="71" t="s">
        <v>1525</v>
      </c>
      <c r="F2458" s="71" t="s">
        <v>1526</v>
      </c>
      <c r="G2458" s="71"/>
      <c r="H2458" s="71" t="s">
        <v>1237</v>
      </c>
      <c r="I2458" s="71" t="s">
        <v>1215</v>
      </c>
      <c r="J2458" s="73">
        <v>27445</v>
      </c>
      <c r="K2458" s="73">
        <v>53791</v>
      </c>
      <c r="L2458" s="73">
        <v>22617</v>
      </c>
      <c r="M2458" s="73">
        <v>44483.613604999999</v>
      </c>
      <c r="N2458" s="73">
        <v>38798.664060000003</v>
      </c>
      <c r="O2458" s="73">
        <v>57630</v>
      </c>
      <c r="P2458" s="73">
        <v>1071</v>
      </c>
      <c r="Q2458" s="73">
        <v>46006.56581</v>
      </c>
      <c r="R2458" s="73">
        <v>0</v>
      </c>
      <c r="S2458" s="73">
        <v>0</v>
      </c>
      <c r="T2458" s="73">
        <v>0</v>
      </c>
      <c r="U2458" s="73">
        <v>0</v>
      </c>
      <c r="V2458" s="73">
        <v>2443</v>
      </c>
      <c r="W2458" s="73">
        <v>2443</v>
      </c>
      <c r="X2458" s="73">
        <v>42</v>
      </c>
      <c r="Y2458" s="73">
        <v>2443</v>
      </c>
      <c r="Z2458" s="73">
        <v>360</v>
      </c>
      <c r="AA2458" s="73">
        <v>201920.04</v>
      </c>
      <c r="AB2458" s="73">
        <v>3684</v>
      </c>
      <c r="AC2458" s="73">
        <v>31631.694081000001</v>
      </c>
      <c r="AD2458" s="75">
        <f t="shared" si="114"/>
        <v>1006085888.904285</v>
      </c>
      <c r="AE2458" s="74">
        <f t="shared" si="115"/>
        <v>22617</v>
      </c>
      <c r="AF2458" s="75">
        <f t="shared" si="116"/>
        <v>44483.613604999999</v>
      </c>
    </row>
    <row r="2459" spans="1:32">
      <c r="A2459" s="69" t="s">
        <v>7340</v>
      </c>
      <c r="B2459" s="71" t="s">
        <v>7341</v>
      </c>
      <c r="C2459" s="71"/>
      <c r="D2459" s="72" t="s">
        <v>1219</v>
      </c>
      <c r="E2459" s="71" t="s">
        <v>1734</v>
      </c>
      <c r="F2459" s="71" t="s">
        <v>1735</v>
      </c>
      <c r="G2459" s="71"/>
      <c r="H2459" s="71" t="s">
        <v>1621</v>
      </c>
      <c r="I2459" s="71" t="s">
        <v>1215</v>
      </c>
      <c r="J2459" s="73">
        <v>3207</v>
      </c>
      <c r="K2459" s="73">
        <v>40931</v>
      </c>
      <c r="L2459" s="73">
        <v>199405</v>
      </c>
      <c r="M2459" s="73">
        <v>4852.5187530000003</v>
      </c>
      <c r="N2459" s="73">
        <v>0</v>
      </c>
      <c r="O2459" s="73">
        <v>181020</v>
      </c>
      <c r="P2459" s="73">
        <v>1104</v>
      </c>
      <c r="Q2459" s="73">
        <v>42753.245870999999</v>
      </c>
      <c r="R2459" s="73">
        <v>4646</v>
      </c>
      <c r="S2459" s="73">
        <v>9816</v>
      </c>
      <c r="T2459" s="73">
        <v>7032</v>
      </c>
      <c r="U2459" s="73">
        <v>5182.5476330000001</v>
      </c>
      <c r="V2459" s="73">
        <v>5014</v>
      </c>
      <c r="W2459" s="73">
        <v>62288</v>
      </c>
      <c r="X2459" s="73">
        <v>4873</v>
      </c>
      <c r="Y2459" s="73">
        <v>13729.345373</v>
      </c>
      <c r="Z2459" s="73">
        <v>1827</v>
      </c>
      <c r="AA2459" s="73">
        <v>64544</v>
      </c>
      <c r="AB2459" s="73">
        <v>3096</v>
      </c>
      <c r="AC2459" s="73">
        <v>10807.461336</v>
      </c>
      <c r="AD2459" s="75">
        <f t="shared" si="114"/>
        <v>1004060176.8972211</v>
      </c>
      <c r="AE2459" s="74">
        <f t="shared" si="115"/>
        <v>206437</v>
      </c>
      <c r="AF2459" s="75">
        <f t="shared" si="116"/>
        <v>4863.7607449111401</v>
      </c>
    </row>
    <row r="2460" spans="1:32">
      <c r="A2460" s="69" t="s">
        <v>7342</v>
      </c>
      <c r="B2460" s="71" t="s">
        <v>7343</v>
      </c>
      <c r="C2460" s="71"/>
      <c r="D2460" s="72" t="s">
        <v>1219</v>
      </c>
      <c r="E2460" s="71" t="s">
        <v>5525</v>
      </c>
      <c r="F2460" s="71" t="s">
        <v>5526</v>
      </c>
      <c r="G2460" s="71"/>
      <c r="H2460" s="71" t="s">
        <v>1237</v>
      </c>
      <c r="I2460" s="71" t="s">
        <v>1215</v>
      </c>
      <c r="J2460" s="73">
        <v>33415</v>
      </c>
      <c r="K2460" s="73">
        <v>41360</v>
      </c>
      <c r="L2460" s="73">
        <v>26018</v>
      </c>
      <c r="M2460" s="73">
        <v>36114.007951</v>
      </c>
      <c r="N2460" s="73">
        <v>0</v>
      </c>
      <c r="O2460" s="73">
        <v>57312</v>
      </c>
      <c r="P2460" s="73">
        <v>2816</v>
      </c>
      <c r="Q2460" s="73">
        <v>36485.206387999999</v>
      </c>
      <c r="R2460" s="73">
        <v>13000</v>
      </c>
      <c r="S2460" s="73">
        <v>22276</v>
      </c>
      <c r="T2460" s="73">
        <v>4040</v>
      </c>
      <c r="U2460" s="73">
        <v>15719.916826999999</v>
      </c>
      <c r="V2460" s="73">
        <v>4358</v>
      </c>
      <c r="W2460" s="73">
        <v>54000</v>
      </c>
      <c r="X2460" s="73">
        <v>1033</v>
      </c>
      <c r="Y2460" s="73">
        <v>15678.782008</v>
      </c>
      <c r="Z2460" s="73">
        <v>17085</v>
      </c>
      <c r="AA2460" s="73">
        <v>51744</v>
      </c>
      <c r="AB2460" s="73">
        <v>1079</v>
      </c>
      <c r="AC2460" s="73">
        <v>37780.095458000003</v>
      </c>
      <c r="AD2460" s="75">
        <f t="shared" si="114"/>
        <v>1003122722.850198</v>
      </c>
      <c r="AE2460" s="74">
        <f t="shared" si="115"/>
        <v>30058</v>
      </c>
      <c r="AF2460" s="75">
        <f t="shared" si="116"/>
        <v>33372.903148918689</v>
      </c>
    </row>
    <row r="2461" spans="1:32">
      <c r="A2461" s="69" t="s">
        <v>7344</v>
      </c>
      <c r="B2461" s="71" t="s">
        <v>7345</v>
      </c>
      <c r="C2461" s="71"/>
      <c r="D2461" s="72" t="s">
        <v>1215</v>
      </c>
      <c r="E2461" s="71" t="s">
        <v>3282</v>
      </c>
      <c r="F2461" s="71" t="s">
        <v>3283</v>
      </c>
      <c r="G2461" s="71"/>
      <c r="H2461" s="71" t="s">
        <v>1611</v>
      </c>
      <c r="I2461" s="71" t="s">
        <v>1215</v>
      </c>
      <c r="J2461" s="73">
        <v>7075</v>
      </c>
      <c r="K2461" s="73">
        <v>47080</v>
      </c>
      <c r="L2461" s="73">
        <v>31628</v>
      </c>
      <c r="M2461" s="73">
        <v>28542.851043999999</v>
      </c>
      <c r="N2461" s="73">
        <v>11601</v>
      </c>
      <c r="O2461" s="73">
        <v>90259</v>
      </c>
      <c r="P2461" s="73">
        <v>2813</v>
      </c>
      <c r="Q2461" s="73">
        <v>42470.536051000003</v>
      </c>
      <c r="R2461" s="73">
        <v>2250</v>
      </c>
      <c r="S2461" s="73">
        <v>40353</v>
      </c>
      <c r="T2461" s="73">
        <v>4236</v>
      </c>
      <c r="U2461" s="73">
        <v>23651.366144</v>
      </c>
      <c r="V2461" s="73">
        <v>24372</v>
      </c>
      <c r="W2461" s="73">
        <v>310500</v>
      </c>
      <c r="X2461" s="73">
        <v>2553</v>
      </c>
      <c r="Y2461" s="73">
        <v>40791.901919000004</v>
      </c>
      <c r="Z2461" s="73">
        <v>0</v>
      </c>
      <c r="AA2461" s="73">
        <v>310500</v>
      </c>
      <c r="AB2461" s="73">
        <v>4144.2</v>
      </c>
      <c r="AC2461" s="73">
        <v>36946.277536000001</v>
      </c>
      <c r="AD2461" s="75">
        <f t="shared" si="114"/>
        <v>1002940479.8056159</v>
      </c>
      <c r="AE2461" s="74">
        <f t="shared" si="115"/>
        <v>35864</v>
      </c>
      <c r="AF2461" s="75">
        <f t="shared" si="116"/>
        <v>27965.103719763996</v>
      </c>
    </row>
    <row r="2462" spans="1:32">
      <c r="A2462" s="69" t="s">
        <v>7346</v>
      </c>
      <c r="B2462" s="71" t="s">
        <v>7347</v>
      </c>
      <c r="C2462" s="71"/>
      <c r="D2462" s="72" t="s">
        <v>1215</v>
      </c>
      <c r="E2462" s="71" t="s">
        <v>2011</v>
      </c>
      <c r="F2462" s="71" t="s">
        <v>2012</v>
      </c>
      <c r="G2462" s="71"/>
      <c r="H2462" s="71" t="s">
        <v>1456</v>
      </c>
      <c r="I2462" s="71" t="s">
        <v>1219</v>
      </c>
      <c r="J2462" s="73">
        <v>0</v>
      </c>
      <c r="K2462" s="73">
        <v>0</v>
      </c>
      <c r="L2462" s="73">
        <v>0</v>
      </c>
      <c r="M2462" s="73">
        <v>0</v>
      </c>
      <c r="N2462" s="73">
        <v>9528</v>
      </c>
      <c r="O2462" s="73">
        <v>29560</v>
      </c>
      <c r="P2462" s="73">
        <v>252</v>
      </c>
      <c r="Q2462" s="73">
        <v>20479.396825</v>
      </c>
      <c r="R2462" s="73">
        <v>5130</v>
      </c>
      <c r="S2462" s="73">
        <v>12938</v>
      </c>
      <c r="T2462" s="73">
        <v>109647</v>
      </c>
      <c r="U2462" s="73">
        <v>9142.7977169999995</v>
      </c>
      <c r="V2462" s="73">
        <v>1453</v>
      </c>
      <c r="W2462" s="73">
        <v>32400</v>
      </c>
      <c r="X2462" s="73">
        <v>4023</v>
      </c>
      <c r="Y2462" s="73">
        <v>13114.479239</v>
      </c>
      <c r="Z2462" s="73">
        <v>1</v>
      </c>
      <c r="AA2462" s="73">
        <v>27170</v>
      </c>
      <c r="AB2462" s="73">
        <v>3127</v>
      </c>
      <c r="AC2462" s="73">
        <v>8457.7758229999999</v>
      </c>
      <c r="AD2462" s="75">
        <f t="shared" si="114"/>
        <v>1002480341.2758989</v>
      </c>
      <c r="AE2462" s="74">
        <f t="shared" si="115"/>
        <v>109647</v>
      </c>
      <c r="AF2462" s="75">
        <f t="shared" si="116"/>
        <v>9142.7977169999995</v>
      </c>
    </row>
    <row r="2463" spans="1:32">
      <c r="A2463" s="69" t="s">
        <v>7348</v>
      </c>
      <c r="B2463" s="71" t="s">
        <v>4596</v>
      </c>
      <c r="C2463" s="71"/>
      <c r="D2463" s="72" t="s">
        <v>1219</v>
      </c>
      <c r="E2463" s="71"/>
      <c r="F2463" s="71"/>
      <c r="G2463" s="71"/>
      <c r="H2463" s="71" t="s">
        <v>1237</v>
      </c>
      <c r="I2463" s="71" t="s">
        <v>1215</v>
      </c>
      <c r="J2463" s="73">
        <v>10474</v>
      </c>
      <c r="K2463" s="73">
        <v>12986</v>
      </c>
      <c r="L2463" s="73">
        <v>81840</v>
      </c>
      <c r="M2463" s="73">
        <v>12229.623380999999</v>
      </c>
      <c r="N2463" s="73">
        <v>10087</v>
      </c>
      <c r="O2463" s="73">
        <v>17150</v>
      </c>
      <c r="P2463" s="73">
        <v>2376</v>
      </c>
      <c r="Q2463" s="73">
        <v>13992.636779</v>
      </c>
      <c r="R2463" s="73">
        <v>0</v>
      </c>
      <c r="S2463" s="73">
        <v>0</v>
      </c>
      <c r="T2463" s="73">
        <v>0</v>
      </c>
      <c r="U2463" s="73">
        <v>0</v>
      </c>
      <c r="V2463" s="73">
        <v>11903</v>
      </c>
      <c r="W2463" s="73">
        <v>11903</v>
      </c>
      <c r="X2463" s="73">
        <v>4</v>
      </c>
      <c r="Y2463" s="73">
        <v>11903</v>
      </c>
      <c r="Z2463" s="73">
        <v>12103</v>
      </c>
      <c r="AA2463" s="73">
        <v>12467</v>
      </c>
      <c r="AB2463" s="73">
        <v>3836</v>
      </c>
      <c r="AC2463" s="73">
        <v>12305.145458999999</v>
      </c>
      <c r="AD2463" s="75">
        <f t="shared" si="114"/>
        <v>1000872377.50104</v>
      </c>
      <c r="AE2463" s="74">
        <f t="shared" si="115"/>
        <v>81840</v>
      </c>
      <c r="AF2463" s="75">
        <f t="shared" si="116"/>
        <v>12229.623380999999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62"/>
  <sheetViews>
    <sheetView workbookViewId="0">
      <selection activeCell="B17" sqref="B16:B17"/>
    </sheetView>
  </sheetViews>
  <sheetFormatPr baseColWidth="10" defaultRowHeight="15"/>
  <cols>
    <col min="2" max="2" width="17.7109375" customWidth="1"/>
    <col min="3" max="3" width="17.5703125" customWidth="1"/>
    <col min="7" max="7" width="16.7109375" bestFit="1" customWidth="1"/>
  </cols>
  <sheetData>
    <row r="1" spans="1:9" ht="63.75">
      <c r="A1" s="52" t="s">
        <v>134</v>
      </c>
      <c r="B1" s="52" t="s">
        <v>135</v>
      </c>
      <c r="C1" s="52" t="s">
        <v>136</v>
      </c>
      <c r="D1" s="53" t="s">
        <v>12</v>
      </c>
      <c r="E1" s="53" t="s">
        <v>137</v>
      </c>
      <c r="F1" s="53" t="s">
        <v>138</v>
      </c>
      <c r="G1" s="54" t="s">
        <v>139</v>
      </c>
      <c r="H1" s="55" t="s">
        <v>140</v>
      </c>
      <c r="I1" s="55" t="s">
        <v>141</v>
      </c>
    </row>
    <row r="2" spans="1:9">
      <c r="A2" s="56">
        <v>3</v>
      </c>
      <c r="B2" s="56" t="s">
        <v>142</v>
      </c>
      <c r="C2" s="56" t="s">
        <v>143</v>
      </c>
      <c r="D2" s="56" t="s">
        <v>144</v>
      </c>
      <c r="E2" s="56" t="s">
        <v>145</v>
      </c>
      <c r="F2" s="56" t="s">
        <v>146</v>
      </c>
      <c r="G2" s="57">
        <v>19283295743.970001</v>
      </c>
      <c r="H2" s="58">
        <v>10000</v>
      </c>
      <c r="I2" s="56"/>
    </row>
    <row r="3" spans="1:9">
      <c r="A3" s="56">
        <v>4</v>
      </c>
      <c r="B3" s="56" t="s">
        <v>147</v>
      </c>
      <c r="C3" s="56" t="s">
        <v>148</v>
      </c>
      <c r="D3" s="56" t="s">
        <v>149</v>
      </c>
      <c r="E3" s="56" t="s">
        <v>145</v>
      </c>
      <c r="F3" s="56" t="s">
        <v>150</v>
      </c>
      <c r="G3" s="57">
        <v>9281893000</v>
      </c>
      <c r="H3" s="58">
        <v>10000</v>
      </c>
      <c r="I3" s="56"/>
    </row>
    <row r="4" spans="1:9">
      <c r="A4" s="56">
        <v>4</v>
      </c>
      <c r="B4" s="56" t="s">
        <v>147</v>
      </c>
      <c r="C4" s="56" t="s">
        <v>148</v>
      </c>
      <c r="D4" s="56" t="s">
        <v>151</v>
      </c>
      <c r="E4" s="56" t="s">
        <v>145</v>
      </c>
      <c r="F4" s="56" t="s">
        <v>150</v>
      </c>
      <c r="G4" s="57">
        <v>9835071609.9399986</v>
      </c>
      <c r="H4" s="58">
        <v>10000</v>
      </c>
      <c r="I4" s="56"/>
    </row>
    <row r="5" spans="1:9">
      <c r="A5" s="56">
        <v>6</v>
      </c>
      <c r="B5" s="56" t="s">
        <v>152</v>
      </c>
      <c r="C5" s="56" t="s">
        <v>148</v>
      </c>
      <c r="D5" s="56" t="s">
        <v>153</v>
      </c>
      <c r="E5" s="56" t="s">
        <v>154</v>
      </c>
      <c r="F5" s="56" t="s">
        <v>155</v>
      </c>
      <c r="G5" s="57">
        <v>10748643778.969999</v>
      </c>
      <c r="H5" s="58">
        <v>10000</v>
      </c>
      <c r="I5" s="56"/>
    </row>
    <row r="6" spans="1:9">
      <c r="A6" s="56">
        <v>6</v>
      </c>
      <c r="B6" s="56" t="s">
        <v>156</v>
      </c>
      <c r="C6" s="56" t="s">
        <v>148</v>
      </c>
      <c r="D6" s="56" t="s">
        <v>157</v>
      </c>
      <c r="E6" s="56" t="s">
        <v>154</v>
      </c>
      <c r="F6" s="56" t="s">
        <v>155</v>
      </c>
      <c r="G6" s="57">
        <v>5826434657</v>
      </c>
      <c r="H6" s="58">
        <v>10000</v>
      </c>
      <c r="I6" s="56"/>
    </row>
    <row r="7" spans="1:9">
      <c r="A7" s="56">
        <v>6</v>
      </c>
      <c r="B7" s="56" t="s">
        <v>156</v>
      </c>
      <c r="C7" s="56" t="s">
        <v>148</v>
      </c>
      <c r="D7" s="56" t="s">
        <v>158</v>
      </c>
      <c r="E7" s="56" t="s">
        <v>154</v>
      </c>
      <c r="F7" s="56" t="s">
        <v>155</v>
      </c>
      <c r="G7" s="57">
        <v>37216498915.949997</v>
      </c>
      <c r="H7" s="58">
        <v>10000</v>
      </c>
      <c r="I7" s="56"/>
    </row>
    <row r="8" spans="1:9">
      <c r="A8" s="56">
        <v>6</v>
      </c>
      <c r="B8" s="56" t="s">
        <v>156</v>
      </c>
      <c r="C8" s="56" t="s">
        <v>148</v>
      </c>
      <c r="D8" s="56" t="s">
        <v>159</v>
      </c>
      <c r="E8" s="56" t="s">
        <v>145</v>
      </c>
      <c r="F8" s="56" t="s">
        <v>150</v>
      </c>
      <c r="G8" s="57">
        <v>6000000</v>
      </c>
      <c r="H8" s="58">
        <v>10000</v>
      </c>
      <c r="I8" s="56"/>
    </row>
    <row r="9" spans="1:9">
      <c r="A9" s="56">
        <v>10</v>
      </c>
      <c r="B9" s="56" t="s">
        <v>160</v>
      </c>
      <c r="C9" s="56" t="s">
        <v>148</v>
      </c>
      <c r="D9" s="56" t="s">
        <v>161</v>
      </c>
      <c r="E9" s="56" t="s">
        <v>145</v>
      </c>
      <c r="F9" s="56" t="s">
        <v>162</v>
      </c>
      <c r="G9" s="57">
        <v>43428717007.82</v>
      </c>
      <c r="H9" s="58">
        <v>10000</v>
      </c>
      <c r="I9" s="56"/>
    </row>
    <row r="10" spans="1:9">
      <c r="A10" s="56">
        <v>13</v>
      </c>
      <c r="B10" s="56" t="s">
        <v>163</v>
      </c>
      <c r="C10" s="56" t="s">
        <v>148</v>
      </c>
      <c r="D10" s="56" t="s">
        <v>164</v>
      </c>
      <c r="E10" s="56" t="s">
        <v>165</v>
      </c>
      <c r="F10" s="56" t="s">
        <v>166</v>
      </c>
      <c r="G10" s="57">
        <v>18518328657.959999</v>
      </c>
      <c r="H10" s="58">
        <v>10000</v>
      </c>
      <c r="I10" s="56"/>
    </row>
    <row r="11" spans="1:9">
      <c r="A11" s="56">
        <v>14</v>
      </c>
      <c r="B11" s="56" t="s">
        <v>167</v>
      </c>
      <c r="C11" s="56" t="s">
        <v>168</v>
      </c>
      <c r="D11" s="56" t="s">
        <v>169</v>
      </c>
      <c r="E11" s="56" t="s">
        <v>154</v>
      </c>
      <c r="F11" s="56" t="s">
        <v>170</v>
      </c>
      <c r="G11" s="57">
        <v>6135412461.96</v>
      </c>
      <c r="H11" s="58">
        <v>9065.3182361805957</v>
      </c>
      <c r="I11" s="56"/>
    </row>
    <row r="12" spans="1:9">
      <c r="A12" s="56">
        <v>14</v>
      </c>
      <c r="B12" s="56" t="s">
        <v>167</v>
      </c>
      <c r="C12" s="56" t="s">
        <v>168</v>
      </c>
      <c r="D12" s="56" t="s">
        <v>171</v>
      </c>
      <c r="E12" s="56" t="s">
        <v>145</v>
      </c>
      <c r="F12" s="56" t="s">
        <v>170</v>
      </c>
      <c r="G12" s="57">
        <v>1153660159</v>
      </c>
      <c r="H12" s="58">
        <v>9065.3182361805957</v>
      </c>
      <c r="I12" s="56"/>
    </row>
    <row r="13" spans="1:9">
      <c r="A13" s="56">
        <v>14</v>
      </c>
      <c r="B13" s="56" t="s">
        <v>167</v>
      </c>
      <c r="C13" s="56" t="s">
        <v>168</v>
      </c>
      <c r="D13" s="56" t="s">
        <v>172</v>
      </c>
      <c r="E13" s="56" t="s">
        <v>154</v>
      </c>
      <c r="F13" s="56" t="s">
        <v>170</v>
      </c>
      <c r="G13" s="57">
        <v>679168951</v>
      </c>
      <c r="H13" s="58">
        <v>9065.3182361805957</v>
      </c>
      <c r="I13" s="56"/>
    </row>
    <row r="14" spans="1:9">
      <c r="A14" s="56">
        <v>14</v>
      </c>
      <c r="B14" s="56" t="s">
        <v>167</v>
      </c>
      <c r="C14" s="56" t="s">
        <v>168</v>
      </c>
      <c r="D14" s="56" t="s">
        <v>173</v>
      </c>
      <c r="E14" s="56" t="s">
        <v>145</v>
      </c>
      <c r="F14" s="56" t="s">
        <v>170</v>
      </c>
      <c r="G14" s="57">
        <v>2317856073</v>
      </c>
      <c r="H14" s="58">
        <v>9065.3182361805957</v>
      </c>
      <c r="I14" s="56"/>
    </row>
    <row r="15" spans="1:9">
      <c r="A15" s="56">
        <v>14</v>
      </c>
      <c r="B15" s="56" t="s">
        <v>167</v>
      </c>
      <c r="C15" s="56" t="s">
        <v>168</v>
      </c>
      <c r="D15" s="56" t="s">
        <v>174</v>
      </c>
      <c r="E15" s="56" t="s">
        <v>145</v>
      </c>
      <c r="F15" s="56" t="s">
        <v>175</v>
      </c>
      <c r="G15" s="57">
        <v>2958230</v>
      </c>
      <c r="H15" s="58">
        <v>9065.3182361805957</v>
      </c>
      <c r="I15" s="56"/>
    </row>
    <row r="16" spans="1:9">
      <c r="A16" s="56">
        <v>14</v>
      </c>
      <c r="B16" s="56" t="s">
        <v>167</v>
      </c>
      <c r="C16" s="56" t="s">
        <v>168</v>
      </c>
      <c r="D16" s="56" t="s">
        <v>176</v>
      </c>
      <c r="E16" s="56" t="s">
        <v>145</v>
      </c>
      <c r="F16" s="56" t="s">
        <v>177</v>
      </c>
      <c r="G16" s="57">
        <v>2574000</v>
      </c>
      <c r="H16" s="58">
        <v>9065.3182361805957</v>
      </c>
      <c r="I16" s="56"/>
    </row>
    <row r="17" spans="1:9">
      <c r="A17" s="56">
        <v>14</v>
      </c>
      <c r="B17" s="56" t="s">
        <v>167</v>
      </c>
      <c r="C17" s="56" t="s">
        <v>168</v>
      </c>
      <c r="D17" s="56" t="s">
        <v>176</v>
      </c>
      <c r="E17" s="56" t="s">
        <v>145</v>
      </c>
      <c r="F17" s="56" t="s">
        <v>175</v>
      </c>
      <c r="G17" s="57">
        <v>47301398</v>
      </c>
      <c r="H17" s="58">
        <v>9065.3182361805957</v>
      </c>
      <c r="I17" s="56"/>
    </row>
    <row r="18" spans="1:9">
      <c r="A18" s="56">
        <v>14</v>
      </c>
      <c r="B18" s="56" t="s">
        <v>167</v>
      </c>
      <c r="C18" s="56" t="s">
        <v>168</v>
      </c>
      <c r="D18" s="56" t="s">
        <v>178</v>
      </c>
      <c r="E18" s="56" t="s">
        <v>145</v>
      </c>
      <c r="F18" s="56" t="s">
        <v>177</v>
      </c>
      <c r="G18" s="57">
        <v>9455000</v>
      </c>
      <c r="H18" s="58">
        <v>9065.3182361805957</v>
      </c>
      <c r="I18" s="56"/>
    </row>
    <row r="19" spans="1:9">
      <c r="A19" s="56">
        <v>14</v>
      </c>
      <c r="B19" s="56" t="s">
        <v>167</v>
      </c>
      <c r="C19" s="56" t="s">
        <v>168</v>
      </c>
      <c r="D19" s="56" t="s">
        <v>178</v>
      </c>
      <c r="E19" s="56" t="s">
        <v>145</v>
      </c>
      <c r="F19" s="56" t="s">
        <v>175</v>
      </c>
      <c r="G19" s="57">
        <v>341291500</v>
      </c>
      <c r="H19" s="58">
        <v>9065.3182361805957</v>
      </c>
      <c r="I19" s="56"/>
    </row>
    <row r="20" spans="1:9">
      <c r="A20" s="56">
        <v>14</v>
      </c>
      <c r="B20" s="56" t="s">
        <v>167</v>
      </c>
      <c r="C20" s="56" t="s">
        <v>168</v>
      </c>
      <c r="D20" s="56" t="s">
        <v>179</v>
      </c>
      <c r="E20" s="56" t="s">
        <v>145</v>
      </c>
      <c r="F20" s="56" t="s">
        <v>175</v>
      </c>
      <c r="G20" s="57">
        <v>127438875</v>
      </c>
      <c r="H20" s="58">
        <v>9065.3182361805957</v>
      </c>
      <c r="I20" s="56"/>
    </row>
    <row r="21" spans="1:9">
      <c r="A21" s="56">
        <v>16</v>
      </c>
      <c r="B21" s="56" t="s">
        <v>180</v>
      </c>
      <c r="C21" s="56" t="s">
        <v>168</v>
      </c>
      <c r="D21" s="56" t="s">
        <v>181</v>
      </c>
      <c r="E21" s="56" t="s">
        <v>145</v>
      </c>
      <c r="F21" s="56" t="s">
        <v>177</v>
      </c>
      <c r="G21" s="57">
        <v>7800000</v>
      </c>
      <c r="H21" s="58">
        <v>6903.0566091098663</v>
      </c>
      <c r="I21" s="56"/>
    </row>
    <row r="22" spans="1:9">
      <c r="A22" s="56">
        <v>16</v>
      </c>
      <c r="B22" s="56" t="s">
        <v>180</v>
      </c>
      <c r="C22" s="56" t="s">
        <v>168</v>
      </c>
      <c r="D22" s="56" t="s">
        <v>181</v>
      </c>
      <c r="E22" s="56" t="s">
        <v>145</v>
      </c>
      <c r="F22" s="56" t="s">
        <v>182</v>
      </c>
      <c r="G22" s="57">
        <v>2595096565</v>
      </c>
      <c r="H22" s="58">
        <v>6903.0566091098663</v>
      </c>
      <c r="I22" s="56"/>
    </row>
    <row r="23" spans="1:9">
      <c r="A23" s="56">
        <v>16</v>
      </c>
      <c r="B23" s="56" t="s">
        <v>180</v>
      </c>
      <c r="C23" s="56" t="s">
        <v>168</v>
      </c>
      <c r="D23" s="56" t="s">
        <v>183</v>
      </c>
      <c r="E23" s="56" t="s">
        <v>145</v>
      </c>
      <c r="F23" s="56" t="s">
        <v>184</v>
      </c>
      <c r="G23" s="57">
        <v>524634000</v>
      </c>
      <c r="H23" s="58">
        <v>6903.0566091098663</v>
      </c>
      <c r="I23" s="56"/>
    </row>
    <row r="24" spans="1:9">
      <c r="A24" s="56">
        <v>16</v>
      </c>
      <c r="B24" s="56" t="s">
        <v>180</v>
      </c>
      <c r="C24" s="56" t="s">
        <v>168</v>
      </c>
      <c r="D24" s="56" t="s">
        <v>185</v>
      </c>
      <c r="E24" s="56" t="s">
        <v>145</v>
      </c>
      <c r="F24" s="56" t="s">
        <v>177</v>
      </c>
      <c r="G24" s="57">
        <v>1920240</v>
      </c>
      <c r="H24" s="58">
        <v>6903.0566091098663</v>
      </c>
      <c r="I24" s="56"/>
    </row>
    <row r="25" spans="1:9">
      <c r="A25" s="56">
        <v>16</v>
      </c>
      <c r="B25" s="56" t="s">
        <v>180</v>
      </c>
      <c r="C25" s="56" t="s">
        <v>168</v>
      </c>
      <c r="D25" s="56" t="s">
        <v>185</v>
      </c>
      <c r="E25" s="56" t="s">
        <v>145</v>
      </c>
      <c r="F25" s="56" t="s">
        <v>186</v>
      </c>
      <c r="G25" s="57">
        <v>57960000</v>
      </c>
      <c r="H25" s="58">
        <v>6903.0566091098663</v>
      </c>
      <c r="I25" s="56"/>
    </row>
    <row r="26" spans="1:9">
      <c r="A26" s="56">
        <v>17</v>
      </c>
      <c r="B26" s="56" t="s">
        <v>187</v>
      </c>
      <c r="C26" s="56" t="s">
        <v>148</v>
      </c>
      <c r="D26" s="56" t="s">
        <v>188</v>
      </c>
      <c r="E26" s="56" t="s">
        <v>145</v>
      </c>
      <c r="F26" s="56" t="s">
        <v>186</v>
      </c>
      <c r="G26" s="57">
        <v>2268198661</v>
      </c>
      <c r="H26" s="58">
        <v>10000</v>
      </c>
      <c r="I26" s="56"/>
    </row>
    <row r="27" spans="1:9">
      <c r="A27" s="56">
        <v>17</v>
      </c>
      <c r="B27" s="56" t="s">
        <v>187</v>
      </c>
      <c r="C27" s="56" t="s">
        <v>148</v>
      </c>
      <c r="D27" s="56" t="s">
        <v>189</v>
      </c>
      <c r="E27" s="56" t="s">
        <v>145</v>
      </c>
      <c r="F27" s="56" t="s">
        <v>186</v>
      </c>
      <c r="G27" s="57">
        <v>445455040</v>
      </c>
      <c r="H27" s="58">
        <v>10000</v>
      </c>
      <c r="I27" s="56"/>
    </row>
    <row r="28" spans="1:9">
      <c r="A28" s="56">
        <v>18</v>
      </c>
      <c r="B28" s="56" t="s">
        <v>190</v>
      </c>
      <c r="C28" s="56" t="s">
        <v>148</v>
      </c>
      <c r="D28" s="56" t="s">
        <v>191</v>
      </c>
      <c r="E28" s="56" t="s">
        <v>145</v>
      </c>
      <c r="F28" s="56" t="s">
        <v>186</v>
      </c>
      <c r="G28" s="57">
        <v>1382197203</v>
      </c>
      <c r="H28" s="58">
        <v>7948.3859336429496</v>
      </c>
      <c r="I28" s="56"/>
    </row>
    <row r="29" spans="1:9">
      <c r="A29" s="56">
        <v>18</v>
      </c>
      <c r="B29" s="56" t="s">
        <v>190</v>
      </c>
      <c r="C29" s="56" t="s">
        <v>148</v>
      </c>
      <c r="D29" s="56" t="s">
        <v>192</v>
      </c>
      <c r="E29" s="56" t="s">
        <v>145</v>
      </c>
      <c r="F29" s="56" t="s">
        <v>193</v>
      </c>
      <c r="G29" s="57">
        <v>10528388585</v>
      </c>
      <c r="H29" s="58">
        <v>7948.3859336429496</v>
      </c>
      <c r="I29" s="56"/>
    </row>
    <row r="30" spans="1:9">
      <c r="A30" s="56">
        <v>19</v>
      </c>
      <c r="B30" s="56" t="s">
        <v>194</v>
      </c>
      <c r="C30" s="56" t="s">
        <v>148</v>
      </c>
      <c r="D30" s="56" t="s">
        <v>195</v>
      </c>
      <c r="E30" s="56" t="s">
        <v>145</v>
      </c>
      <c r="F30" s="56" t="s">
        <v>170</v>
      </c>
      <c r="G30" s="57">
        <v>17639239735.949997</v>
      </c>
      <c r="H30" s="58">
        <v>10000</v>
      </c>
      <c r="I30" s="56"/>
    </row>
    <row r="31" spans="1:9">
      <c r="A31" s="56">
        <v>20</v>
      </c>
      <c r="B31" s="56" t="s">
        <v>196</v>
      </c>
      <c r="C31" s="56" t="s">
        <v>168</v>
      </c>
      <c r="D31" s="56" t="s">
        <v>197</v>
      </c>
      <c r="E31" s="56" t="s">
        <v>154</v>
      </c>
      <c r="F31" s="56" t="s">
        <v>146</v>
      </c>
      <c r="G31" s="57">
        <v>20829489644</v>
      </c>
      <c r="H31" s="58">
        <v>10000</v>
      </c>
      <c r="I31" s="56"/>
    </row>
    <row r="32" spans="1:9">
      <c r="A32" s="56">
        <v>22</v>
      </c>
      <c r="B32" s="56" t="s">
        <v>198</v>
      </c>
      <c r="C32" s="56" t="s">
        <v>148</v>
      </c>
      <c r="D32" s="56" t="s">
        <v>199</v>
      </c>
      <c r="E32" s="56" t="s">
        <v>145</v>
      </c>
      <c r="F32" s="56" t="s">
        <v>200</v>
      </c>
      <c r="G32" s="57">
        <v>22841816391.949997</v>
      </c>
      <c r="H32" s="58">
        <v>9773.9122538110478</v>
      </c>
      <c r="I32" s="56"/>
    </row>
    <row r="33" spans="1:9">
      <c r="A33" s="56">
        <v>22</v>
      </c>
      <c r="B33" s="56" t="s">
        <v>198</v>
      </c>
      <c r="C33" s="56" t="s">
        <v>148</v>
      </c>
      <c r="D33" s="56" t="s">
        <v>201</v>
      </c>
      <c r="E33" s="56" t="s">
        <v>145</v>
      </c>
      <c r="F33" s="56" t="s">
        <v>202</v>
      </c>
      <c r="G33" s="57">
        <v>23800000</v>
      </c>
      <c r="H33" s="58">
        <v>9773.9122538110478</v>
      </c>
      <c r="I33" s="56"/>
    </row>
    <row r="34" spans="1:9">
      <c r="A34" s="56">
        <v>22</v>
      </c>
      <c r="B34" s="56" t="s">
        <v>198</v>
      </c>
      <c r="C34" s="56" t="s">
        <v>148</v>
      </c>
      <c r="D34" s="56" t="s">
        <v>203</v>
      </c>
      <c r="E34" s="56" t="s">
        <v>145</v>
      </c>
      <c r="F34" s="56" t="s">
        <v>177</v>
      </c>
      <c r="G34" s="57">
        <v>5700000</v>
      </c>
      <c r="H34" s="58">
        <v>9773.9122538110478</v>
      </c>
      <c r="I34" s="56"/>
    </row>
    <row r="35" spans="1:9">
      <c r="A35" s="56">
        <v>22</v>
      </c>
      <c r="B35" s="56" t="s">
        <v>198</v>
      </c>
      <c r="C35" s="56" t="s">
        <v>148</v>
      </c>
      <c r="D35" s="56" t="s">
        <v>204</v>
      </c>
      <c r="E35" s="56" t="s">
        <v>145</v>
      </c>
      <c r="F35" s="56" t="s">
        <v>177</v>
      </c>
      <c r="G35" s="57">
        <v>26420000</v>
      </c>
      <c r="H35" s="58">
        <v>9773.9122538110478</v>
      </c>
      <c r="I35" s="56"/>
    </row>
    <row r="36" spans="1:9">
      <c r="A36" s="56">
        <v>22</v>
      </c>
      <c r="B36" s="56" t="s">
        <v>198</v>
      </c>
      <c r="C36" s="56" t="s">
        <v>148</v>
      </c>
      <c r="D36" s="56" t="s">
        <v>204</v>
      </c>
      <c r="E36" s="56" t="s">
        <v>145</v>
      </c>
      <c r="F36" s="56" t="s">
        <v>205</v>
      </c>
      <c r="G36" s="57">
        <v>36400000</v>
      </c>
      <c r="H36" s="58">
        <v>9773.9122538110478</v>
      </c>
      <c r="I36" s="56"/>
    </row>
    <row r="37" spans="1:9">
      <c r="A37" s="56">
        <v>22</v>
      </c>
      <c r="B37" s="56" t="s">
        <v>198</v>
      </c>
      <c r="C37" s="56" t="s">
        <v>148</v>
      </c>
      <c r="D37" s="56" t="s">
        <v>206</v>
      </c>
      <c r="E37" s="56" t="s">
        <v>145</v>
      </c>
      <c r="F37" s="56" t="s">
        <v>207</v>
      </c>
      <c r="G37" s="57">
        <v>35000000</v>
      </c>
      <c r="H37" s="58">
        <v>9773.9122538110478</v>
      </c>
      <c r="I37" s="56"/>
    </row>
    <row r="38" spans="1:9">
      <c r="A38" s="56">
        <v>22</v>
      </c>
      <c r="B38" s="56" t="s">
        <v>198</v>
      </c>
      <c r="C38" s="56" t="s">
        <v>148</v>
      </c>
      <c r="D38" s="56" t="s">
        <v>206</v>
      </c>
      <c r="E38" s="56" t="s">
        <v>145</v>
      </c>
      <c r="F38" s="56" t="s">
        <v>202</v>
      </c>
      <c r="G38" s="57">
        <v>136000000</v>
      </c>
      <c r="H38" s="58">
        <v>9773.9122538110478</v>
      </c>
      <c r="I38" s="56"/>
    </row>
    <row r="39" spans="1:9">
      <c r="A39" s="56">
        <v>23</v>
      </c>
      <c r="B39" s="56" t="s">
        <v>208</v>
      </c>
      <c r="C39" s="56" t="s">
        <v>148</v>
      </c>
      <c r="D39" s="56" t="s">
        <v>209</v>
      </c>
      <c r="E39" s="56" t="s">
        <v>145</v>
      </c>
      <c r="F39" s="56" t="s">
        <v>186</v>
      </c>
      <c r="G39" s="57">
        <v>2269956655</v>
      </c>
      <c r="H39" s="58">
        <v>10000</v>
      </c>
      <c r="I39" s="56"/>
    </row>
    <row r="40" spans="1:9">
      <c r="A40" s="56">
        <v>24</v>
      </c>
      <c r="B40" s="56" t="s">
        <v>210</v>
      </c>
      <c r="C40" s="56" t="s">
        <v>211</v>
      </c>
      <c r="D40" s="56" t="s">
        <v>212</v>
      </c>
      <c r="E40" s="56" t="s">
        <v>154</v>
      </c>
      <c r="F40" s="56" t="s">
        <v>213</v>
      </c>
      <c r="G40" s="57">
        <v>6427973375.9699993</v>
      </c>
      <c r="H40" s="58">
        <v>10000</v>
      </c>
      <c r="I40" s="56"/>
    </row>
    <row r="41" spans="1:9">
      <c r="A41" s="56">
        <v>24</v>
      </c>
      <c r="B41" s="56" t="s">
        <v>210</v>
      </c>
      <c r="C41" s="56" t="s">
        <v>211</v>
      </c>
      <c r="D41" s="56" t="s">
        <v>214</v>
      </c>
      <c r="E41" s="56" t="s">
        <v>145</v>
      </c>
      <c r="F41" s="56" t="s">
        <v>213</v>
      </c>
      <c r="G41" s="57">
        <v>877693033</v>
      </c>
      <c r="H41" s="58">
        <v>10000</v>
      </c>
      <c r="I41" s="56"/>
    </row>
    <row r="42" spans="1:9">
      <c r="A42" s="56">
        <v>25</v>
      </c>
      <c r="B42" s="56" t="s">
        <v>215</v>
      </c>
      <c r="C42" s="56" t="s">
        <v>148</v>
      </c>
      <c r="D42" s="56" t="s">
        <v>216</v>
      </c>
      <c r="E42" s="56" t="s">
        <v>145</v>
      </c>
      <c r="F42" s="56" t="s">
        <v>146</v>
      </c>
      <c r="G42" s="57">
        <v>11229038465</v>
      </c>
      <c r="H42" s="58">
        <v>10000</v>
      </c>
      <c r="I42" s="56"/>
    </row>
    <row r="43" spans="1:9">
      <c r="A43" s="56">
        <v>26</v>
      </c>
      <c r="B43" s="56" t="s">
        <v>217</v>
      </c>
      <c r="C43" s="56" t="s">
        <v>148</v>
      </c>
      <c r="D43" s="56" t="s">
        <v>218</v>
      </c>
      <c r="E43" s="56" t="s">
        <v>145</v>
      </c>
      <c r="F43" s="56" t="s">
        <v>200</v>
      </c>
      <c r="G43" s="57">
        <v>17872611907.900002</v>
      </c>
      <c r="H43" s="58">
        <v>7778.2603342946468</v>
      </c>
      <c r="I43" s="56"/>
    </row>
    <row r="44" spans="1:9">
      <c r="A44" s="56">
        <v>26</v>
      </c>
      <c r="B44" s="56" t="s">
        <v>217</v>
      </c>
      <c r="C44" s="56" t="s">
        <v>148</v>
      </c>
      <c r="D44" s="56" t="s">
        <v>219</v>
      </c>
      <c r="E44" s="56" t="s">
        <v>145</v>
      </c>
      <c r="F44" s="56" t="s">
        <v>220</v>
      </c>
      <c r="G44" s="57">
        <v>2606819310</v>
      </c>
      <c r="H44" s="58">
        <v>7778.2603342946468</v>
      </c>
      <c r="I44" s="56"/>
    </row>
    <row r="45" spans="1:9">
      <c r="A45" s="56">
        <v>27</v>
      </c>
      <c r="B45" s="56" t="s">
        <v>221</v>
      </c>
      <c r="C45" s="56" t="s">
        <v>148</v>
      </c>
      <c r="D45" s="56" t="s">
        <v>222</v>
      </c>
      <c r="E45" s="56" t="s">
        <v>145</v>
      </c>
      <c r="F45" s="56" t="s">
        <v>223</v>
      </c>
      <c r="G45" s="57">
        <v>8949083163</v>
      </c>
      <c r="H45" s="58">
        <v>10000</v>
      </c>
      <c r="I45" s="56"/>
    </row>
    <row r="46" spans="1:9">
      <c r="A46" s="56">
        <v>29</v>
      </c>
      <c r="B46" s="56" t="s">
        <v>224</v>
      </c>
      <c r="C46" s="56" t="s">
        <v>148</v>
      </c>
      <c r="D46" s="56" t="s">
        <v>225</v>
      </c>
      <c r="E46" s="56" t="s">
        <v>145</v>
      </c>
      <c r="F46" s="56" t="s">
        <v>166</v>
      </c>
      <c r="G46" s="57">
        <v>1362737444.5999999</v>
      </c>
      <c r="H46" s="58">
        <v>10000</v>
      </c>
      <c r="I46" s="56"/>
    </row>
    <row r="47" spans="1:9">
      <c r="A47" s="56">
        <v>30</v>
      </c>
      <c r="B47" s="56" t="s">
        <v>226</v>
      </c>
      <c r="C47" s="56" t="s">
        <v>148</v>
      </c>
      <c r="D47" s="56" t="s">
        <v>227</v>
      </c>
      <c r="E47" s="56" t="s">
        <v>145</v>
      </c>
      <c r="F47" s="56" t="s">
        <v>228</v>
      </c>
      <c r="G47" s="57">
        <v>36662080023</v>
      </c>
      <c r="H47" s="58">
        <v>10000</v>
      </c>
      <c r="I47" s="56"/>
    </row>
    <row r="48" spans="1:9">
      <c r="A48" s="56">
        <v>31</v>
      </c>
      <c r="B48" s="56" t="s">
        <v>229</v>
      </c>
      <c r="C48" s="56" t="s">
        <v>148</v>
      </c>
      <c r="D48" s="56" t="s">
        <v>230</v>
      </c>
      <c r="E48" s="56" t="s">
        <v>145</v>
      </c>
      <c r="F48" s="56" t="s">
        <v>186</v>
      </c>
      <c r="G48" s="57">
        <v>446893870</v>
      </c>
      <c r="H48" s="58">
        <v>10000</v>
      </c>
      <c r="I48" s="56"/>
    </row>
    <row r="49" spans="1:9">
      <c r="A49" s="56">
        <v>31</v>
      </c>
      <c r="B49" s="56" t="s">
        <v>229</v>
      </c>
      <c r="C49" s="56" t="s">
        <v>148</v>
      </c>
      <c r="D49" s="56" t="s">
        <v>231</v>
      </c>
      <c r="E49" s="56" t="s">
        <v>145</v>
      </c>
      <c r="F49" s="56" t="s">
        <v>186</v>
      </c>
      <c r="G49" s="57">
        <v>26330580</v>
      </c>
      <c r="H49" s="58">
        <v>10000</v>
      </c>
      <c r="I49" s="56"/>
    </row>
    <row r="50" spans="1:9">
      <c r="A50" s="56">
        <v>32</v>
      </c>
      <c r="B50" s="56" t="s">
        <v>232</v>
      </c>
      <c r="C50" s="56" t="s">
        <v>168</v>
      </c>
      <c r="D50" s="56" t="s">
        <v>233</v>
      </c>
      <c r="E50" s="56" t="s">
        <v>145</v>
      </c>
      <c r="F50" s="56" t="s">
        <v>234</v>
      </c>
      <c r="G50" s="57">
        <v>540276450</v>
      </c>
      <c r="H50" s="58">
        <v>8657.8264000470463</v>
      </c>
      <c r="I50" s="56"/>
    </row>
    <row r="51" spans="1:9">
      <c r="A51" s="56">
        <v>32</v>
      </c>
      <c r="B51" s="56" t="s">
        <v>232</v>
      </c>
      <c r="C51" s="56" t="s">
        <v>168</v>
      </c>
      <c r="D51" s="56" t="s">
        <v>235</v>
      </c>
      <c r="E51" s="56" t="s">
        <v>145</v>
      </c>
      <c r="F51" s="56" t="s">
        <v>234</v>
      </c>
      <c r="G51" s="57">
        <v>20884416</v>
      </c>
      <c r="H51" s="58">
        <v>8657.8264000470463</v>
      </c>
      <c r="I51" s="56"/>
    </row>
    <row r="52" spans="1:9">
      <c r="A52" s="56">
        <v>32</v>
      </c>
      <c r="B52" s="56" t="s">
        <v>232</v>
      </c>
      <c r="C52" s="56" t="s">
        <v>168</v>
      </c>
      <c r="D52" s="56" t="s">
        <v>236</v>
      </c>
      <c r="E52" s="56" t="s">
        <v>145</v>
      </c>
      <c r="F52" s="56" t="s">
        <v>237</v>
      </c>
      <c r="G52" s="57">
        <v>43761312</v>
      </c>
      <c r="H52" s="58">
        <v>8657.8264000470463</v>
      </c>
      <c r="I52" s="56"/>
    </row>
    <row r="53" spans="1:9">
      <c r="A53" s="56">
        <v>34</v>
      </c>
      <c r="B53" s="56" t="s">
        <v>238</v>
      </c>
      <c r="C53" s="56" t="s">
        <v>168</v>
      </c>
      <c r="D53" s="56" t="s">
        <v>239</v>
      </c>
      <c r="E53" s="56" t="s">
        <v>145</v>
      </c>
      <c r="F53" s="56" t="s">
        <v>240</v>
      </c>
      <c r="G53" s="57">
        <v>1831440</v>
      </c>
      <c r="H53" s="58">
        <v>8443.9432390757447</v>
      </c>
      <c r="I53" s="56"/>
    </row>
    <row r="54" spans="1:9">
      <c r="A54" s="56">
        <v>34</v>
      </c>
      <c r="B54" s="56" t="s">
        <v>238</v>
      </c>
      <c r="C54" s="56" t="s">
        <v>168</v>
      </c>
      <c r="D54" s="56" t="s">
        <v>239</v>
      </c>
      <c r="E54" s="56" t="s">
        <v>145</v>
      </c>
      <c r="F54" s="56" t="s">
        <v>241</v>
      </c>
      <c r="G54" s="57">
        <v>263518285</v>
      </c>
      <c r="H54" s="58">
        <v>8443.9432390757447</v>
      </c>
      <c r="I54" s="56"/>
    </row>
    <row r="55" spans="1:9">
      <c r="A55" s="56">
        <v>34</v>
      </c>
      <c r="B55" s="56" t="s">
        <v>238</v>
      </c>
      <c r="C55" s="56" t="s">
        <v>168</v>
      </c>
      <c r="D55" s="56" t="s">
        <v>239</v>
      </c>
      <c r="E55" s="56" t="s">
        <v>145</v>
      </c>
      <c r="F55" s="56" t="s">
        <v>242</v>
      </c>
      <c r="G55" s="57">
        <v>2857370185.77</v>
      </c>
      <c r="H55" s="58">
        <v>8443.9432390757447</v>
      </c>
      <c r="I55" s="56"/>
    </row>
    <row r="56" spans="1:9">
      <c r="A56" s="56">
        <v>37</v>
      </c>
      <c r="B56" s="56" t="s">
        <v>243</v>
      </c>
      <c r="C56" s="56" t="s">
        <v>244</v>
      </c>
      <c r="D56" s="56" t="s">
        <v>245</v>
      </c>
      <c r="E56" s="56" t="s">
        <v>145</v>
      </c>
      <c r="F56" s="56" t="s">
        <v>200</v>
      </c>
      <c r="G56" s="57">
        <v>1527993984.8000002</v>
      </c>
      <c r="H56" s="58">
        <v>10000</v>
      </c>
      <c r="I56" s="56"/>
    </row>
    <row r="57" spans="1:9">
      <c r="A57" s="56">
        <v>37</v>
      </c>
      <c r="B57" s="56" t="s">
        <v>243</v>
      </c>
      <c r="C57" s="56" t="s">
        <v>244</v>
      </c>
      <c r="D57" s="56" t="s">
        <v>246</v>
      </c>
      <c r="E57" s="56" t="s">
        <v>145</v>
      </c>
      <c r="F57" s="56" t="s">
        <v>200</v>
      </c>
      <c r="G57" s="57">
        <v>384752333.92000008</v>
      </c>
      <c r="H57" s="58">
        <v>10000</v>
      </c>
      <c r="I57" s="56"/>
    </row>
    <row r="58" spans="1:9">
      <c r="A58" s="56">
        <v>38</v>
      </c>
      <c r="B58" s="56" t="s">
        <v>247</v>
      </c>
      <c r="C58" s="56" t="s">
        <v>148</v>
      </c>
      <c r="D58" s="56" t="s">
        <v>248</v>
      </c>
      <c r="E58" s="56" t="s">
        <v>145</v>
      </c>
      <c r="F58" s="56" t="s">
        <v>184</v>
      </c>
      <c r="G58" s="57">
        <v>34713537200.970001</v>
      </c>
      <c r="H58" s="58">
        <v>10000</v>
      </c>
      <c r="I58" s="56"/>
    </row>
    <row r="59" spans="1:9">
      <c r="A59" s="56">
        <v>39</v>
      </c>
      <c r="B59" s="56" t="s">
        <v>249</v>
      </c>
      <c r="C59" s="56" t="s">
        <v>148</v>
      </c>
      <c r="D59" s="56" t="s">
        <v>250</v>
      </c>
      <c r="E59" s="56" t="s">
        <v>145</v>
      </c>
      <c r="F59" s="56" t="s">
        <v>241</v>
      </c>
      <c r="G59" s="57">
        <v>2649395119</v>
      </c>
      <c r="H59" s="58">
        <v>10000</v>
      </c>
      <c r="I59" s="56"/>
    </row>
    <row r="60" spans="1:9">
      <c r="A60" s="56">
        <v>39</v>
      </c>
      <c r="B60" s="56" t="s">
        <v>249</v>
      </c>
      <c r="C60" s="56" t="s">
        <v>148</v>
      </c>
      <c r="D60" s="56" t="s">
        <v>251</v>
      </c>
      <c r="E60" s="56" t="s">
        <v>145</v>
      </c>
      <c r="F60" s="56" t="s">
        <v>241</v>
      </c>
      <c r="G60" s="57">
        <v>1105421763</v>
      </c>
      <c r="H60" s="58">
        <v>10000</v>
      </c>
      <c r="I60" s="56"/>
    </row>
    <row r="61" spans="1:9">
      <c r="A61" s="56">
        <v>39</v>
      </c>
      <c r="B61" s="56" t="s">
        <v>249</v>
      </c>
      <c r="C61" s="56" t="s">
        <v>148</v>
      </c>
      <c r="D61" s="56" t="s">
        <v>252</v>
      </c>
      <c r="E61" s="56" t="s">
        <v>145</v>
      </c>
      <c r="F61" s="56" t="s">
        <v>241</v>
      </c>
      <c r="G61" s="57">
        <v>10234306092</v>
      </c>
      <c r="H61" s="58">
        <v>10000</v>
      </c>
      <c r="I61" s="56"/>
    </row>
    <row r="62" spans="1:9">
      <c r="A62" s="56">
        <v>46</v>
      </c>
      <c r="B62" s="56" t="s">
        <v>253</v>
      </c>
      <c r="C62" s="56" t="s">
        <v>244</v>
      </c>
      <c r="D62" s="56" t="s">
        <v>254</v>
      </c>
      <c r="E62" s="56" t="s">
        <v>145</v>
      </c>
      <c r="F62" s="56" t="s">
        <v>200</v>
      </c>
      <c r="G62" s="57">
        <v>14664356338.640001</v>
      </c>
      <c r="H62" s="58">
        <v>10000</v>
      </c>
      <c r="I62" s="56"/>
    </row>
    <row r="63" spans="1:9">
      <c r="A63" s="56">
        <v>46</v>
      </c>
      <c r="B63" s="56" t="s">
        <v>253</v>
      </c>
      <c r="C63" s="56" t="s">
        <v>244</v>
      </c>
      <c r="D63" s="56" t="s">
        <v>255</v>
      </c>
      <c r="E63" s="56" t="s">
        <v>145</v>
      </c>
      <c r="F63" s="56" t="s">
        <v>200</v>
      </c>
      <c r="G63" s="57">
        <v>19727635581.91</v>
      </c>
      <c r="H63" s="58">
        <v>10000</v>
      </c>
      <c r="I63" s="56"/>
    </row>
    <row r="64" spans="1:9">
      <c r="A64" s="56">
        <v>46</v>
      </c>
      <c r="B64" s="56" t="s">
        <v>253</v>
      </c>
      <c r="C64" s="56" t="s">
        <v>244</v>
      </c>
      <c r="D64" s="56" t="s">
        <v>256</v>
      </c>
      <c r="E64" s="56" t="s">
        <v>145</v>
      </c>
      <c r="F64" s="56" t="s">
        <v>200</v>
      </c>
      <c r="G64" s="57">
        <v>3317095006</v>
      </c>
      <c r="H64" s="58">
        <v>10000</v>
      </c>
      <c r="I64" s="56"/>
    </row>
    <row r="65" spans="1:9">
      <c r="A65" s="56">
        <v>49</v>
      </c>
      <c r="B65" s="56" t="s">
        <v>257</v>
      </c>
      <c r="C65" s="56" t="s">
        <v>148</v>
      </c>
      <c r="D65" s="56" t="s">
        <v>258</v>
      </c>
      <c r="E65" s="56" t="s">
        <v>145</v>
      </c>
      <c r="F65" s="56" t="s">
        <v>259</v>
      </c>
      <c r="G65" s="57">
        <v>15037730819.450001</v>
      </c>
      <c r="H65" s="58">
        <v>7281.3699136814848</v>
      </c>
      <c r="I65" s="56"/>
    </row>
    <row r="66" spans="1:9">
      <c r="A66" s="56">
        <v>49</v>
      </c>
      <c r="B66" s="56" t="s">
        <v>257</v>
      </c>
      <c r="C66" s="56" t="s">
        <v>148</v>
      </c>
      <c r="D66" s="56" t="s">
        <v>260</v>
      </c>
      <c r="E66" s="56" t="s">
        <v>145</v>
      </c>
      <c r="F66" s="56" t="s">
        <v>261</v>
      </c>
      <c r="G66" s="57">
        <v>475463999.96000004</v>
      </c>
      <c r="H66" s="58">
        <v>7281.3699136814848</v>
      </c>
      <c r="I66" s="56"/>
    </row>
    <row r="67" spans="1:9">
      <c r="A67" s="56">
        <v>49</v>
      </c>
      <c r="B67" s="56" t="s">
        <v>257</v>
      </c>
      <c r="C67" s="56" t="s">
        <v>148</v>
      </c>
      <c r="D67" s="56" t="s">
        <v>262</v>
      </c>
      <c r="E67" s="56" t="s">
        <v>145</v>
      </c>
      <c r="F67" s="56" t="s">
        <v>263</v>
      </c>
      <c r="G67" s="57">
        <v>12600000</v>
      </c>
      <c r="H67" s="58">
        <v>7281.3699136814848</v>
      </c>
      <c r="I67" s="56"/>
    </row>
    <row r="68" spans="1:9">
      <c r="A68" s="56">
        <v>49</v>
      </c>
      <c r="B68" s="56" t="s">
        <v>257</v>
      </c>
      <c r="C68" s="56" t="s">
        <v>148</v>
      </c>
      <c r="D68" s="56" t="s">
        <v>264</v>
      </c>
      <c r="E68" s="56" t="s">
        <v>145</v>
      </c>
      <c r="F68" s="56" t="s">
        <v>265</v>
      </c>
      <c r="G68" s="57">
        <v>71290000</v>
      </c>
      <c r="H68" s="58">
        <v>7281.3699136814848</v>
      </c>
      <c r="I68" s="56"/>
    </row>
    <row r="69" spans="1:9">
      <c r="A69" s="56">
        <v>49</v>
      </c>
      <c r="B69" s="56" t="s">
        <v>257</v>
      </c>
      <c r="C69" s="56" t="s">
        <v>148</v>
      </c>
      <c r="D69" s="56" t="s">
        <v>266</v>
      </c>
      <c r="E69" s="56" t="s">
        <v>145</v>
      </c>
      <c r="F69" s="56" t="s">
        <v>175</v>
      </c>
      <c r="G69" s="57">
        <v>2226838095.8900003</v>
      </c>
      <c r="H69" s="58">
        <v>7281.3699136814848</v>
      </c>
      <c r="I69" s="56"/>
    </row>
    <row r="70" spans="1:9">
      <c r="A70" s="56">
        <v>50</v>
      </c>
      <c r="B70" s="56" t="s">
        <v>267</v>
      </c>
      <c r="C70" s="56" t="s">
        <v>168</v>
      </c>
      <c r="D70" s="56" t="s">
        <v>268</v>
      </c>
      <c r="E70" s="56" t="s">
        <v>145</v>
      </c>
      <c r="F70" s="56" t="s">
        <v>186</v>
      </c>
      <c r="G70" s="57">
        <v>29196480</v>
      </c>
      <c r="H70" s="58">
        <v>5044.5394626172429</v>
      </c>
      <c r="I70" s="56"/>
    </row>
    <row r="71" spans="1:9">
      <c r="A71" s="56">
        <v>50</v>
      </c>
      <c r="B71" s="56" t="s">
        <v>267</v>
      </c>
      <c r="C71" s="56" t="s">
        <v>168</v>
      </c>
      <c r="D71" s="56" t="s">
        <v>269</v>
      </c>
      <c r="E71" s="56" t="s">
        <v>145</v>
      </c>
      <c r="F71" s="56" t="s">
        <v>270</v>
      </c>
      <c r="G71" s="57">
        <v>376961799.99000001</v>
      </c>
      <c r="H71" s="58">
        <v>5044.5394626172429</v>
      </c>
      <c r="I71" s="56"/>
    </row>
    <row r="72" spans="1:9">
      <c r="A72" s="56">
        <v>50</v>
      </c>
      <c r="B72" s="56" t="s">
        <v>267</v>
      </c>
      <c r="C72" s="56" t="s">
        <v>168</v>
      </c>
      <c r="D72" s="56" t="s">
        <v>271</v>
      </c>
      <c r="E72" s="56" t="s">
        <v>145</v>
      </c>
      <c r="F72" s="56" t="s">
        <v>272</v>
      </c>
      <c r="G72" s="57">
        <v>637966800</v>
      </c>
      <c r="H72" s="58">
        <v>5044.5394626172429</v>
      </c>
      <c r="I72" s="56"/>
    </row>
    <row r="73" spans="1:9">
      <c r="A73" s="56">
        <v>53</v>
      </c>
      <c r="B73" s="56" t="s">
        <v>273</v>
      </c>
      <c r="C73" s="56" t="s">
        <v>168</v>
      </c>
      <c r="D73" s="56" t="s">
        <v>274</v>
      </c>
      <c r="E73" s="56" t="s">
        <v>145</v>
      </c>
      <c r="F73" s="56" t="s">
        <v>184</v>
      </c>
      <c r="G73" s="57">
        <v>20733315240</v>
      </c>
      <c r="H73" s="58">
        <v>10000</v>
      </c>
      <c r="I73" s="56"/>
    </row>
    <row r="74" spans="1:9">
      <c r="A74" s="56">
        <v>53</v>
      </c>
      <c r="B74" s="56" t="s">
        <v>273</v>
      </c>
      <c r="C74" s="56" t="s">
        <v>168</v>
      </c>
      <c r="D74" s="56" t="s">
        <v>275</v>
      </c>
      <c r="E74" s="56" t="s">
        <v>154</v>
      </c>
      <c r="F74" s="56" t="s">
        <v>184</v>
      </c>
      <c r="G74" s="57">
        <v>10440238320</v>
      </c>
      <c r="H74" s="58">
        <v>10000</v>
      </c>
      <c r="I74" s="56"/>
    </row>
    <row r="75" spans="1:9">
      <c r="A75" s="56">
        <v>55</v>
      </c>
      <c r="B75" s="56" t="s">
        <v>253</v>
      </c>
      <c r="C75" s="56" t="s">
        <v>168</v>
      </c>
      <c r="D75" s="56" t="s">
        <v>276</v>
      </c>
      <c r="E75" s="56" t="s">
        <v>145</v>
      </c>
      <c r="F75" s="56" t="s">
        <v>200</v>
      </c>
      <c r="G75" s="57">
        <v>769677841</v>
      </c>
      <c r="H75" s="58">
        <v>6706.2516123903906</v>
      </c>
      <c r="I75" s="56"/>
    </row>
    <row r="76" spans="1:9">
      <c r="A76" s="56">
        <v>55</v>
      </c>
      <c r="B76" s="56" t="s">
        <v>253</v>
      </c>
      <c r="C76" s="56" t="s">
        <v>168</v>
      </c>
      <c r="D76" s="56" t="s">
        <v>277</v>
      </c>
      <c r="E76" s="56" t="s">
        <v>145</v>
      </c>
      <c r="F76" s="56" t="s">
        <v>200</v>
      </c>
      <c r="G76" s="57">
        <v>3456253007.8899999</v>
      </c>
      <c r="H76" s="58">
        <v>6706.2516123903906</v>
      </c>
      <c r="I76" s="56"/>
    </row>
    <row r="77" spans="1:9">
      <c r="A77" s="56">
        <v>55</v>
      </c>
      <c r="B77" s="56" t="s">
        <v>253</v>
      </c>
      <c r="C77" s="56" t="s">
        <v>168</v>
      </c>
      <c r="D77" s="56" t="s">
        <v>278</v>
      </c>
      <c r="E77" s="56" t="s">
        <v>154</v>
      </c>
      <c r="F77" s="56" t="s">
        <v>240</v>
      </c>
      <c r="G77" s="57">
        <v>378000</v>
      </c>
      <c r="H77" s="58">
        <v>6706.2516123903906</v>
      </c>
      <c r="I77" s="56"/>
    </row>
    <row r="78" spans="1:9">
      <c r="A78" s="56">
        <v>55</v>
      </c>
      <c r="B78" s="56" t="s">
        <v>253</v>
      </c>
      <c r="C78" s="56" t="s">
        <v>168</v>
      </c>
      <c r="D78" s="56" t="s">
        <v>278</v>
      </c>
      <c r="E78" s="56" t="s">
        <v>154</v>
      </c>
      <c r="F78" s="56" t="s">
        <v>184</v>
      </c>
      <c r="G78" s="57">
        <v>1002635139.96</v>
      </c>
      <c r="H78" s="58">
        <v>6706.2516123903906</v>
      </c>
      <c r="I78" s="56"/>
    </row>
    <row r="79" spans="1:9">
      <c r="A79" s="56">
        <v>55</v>
      </c>
      <c r="B79" s="56" t="s">
        <v>253</v>
      </c>
      <c r="C79" s="56" t="s">
        <v>168</v>
      </c>
      <c r="D79" s="56" t="s">
        <v>279</v>
      </c>
      <c r="E79" s="56" t="s">
        <v>154</v>
      </c>
      <c r="F79" s="56" t="s">
        <v>184</v>
      </c>
      <c r="G79" s="57">
        <v>106097225</v>
      </c>
      <c r="H79" s="58">
        <v>6706.2516123903906</v>
      </c>
      <c r="I79" s="56"/>
    </row>
    <row r="80" spans="1:9">
      <c r="A80" s="56">
        <v>60</v>
      </c>
      <c r="B80" s="56" t="s">
        <v>280</v>
      </c>
      <c r="C80" s="56" t="s">
        <v>148</v>
      </c>
      <c r="D80" s="56" t="s">
        <v>281</v>
      </c>
      <c r="E80" s="56" t="s">
        <v>145</v>
      </c>
      <c r="F80" s="56" t="s">
        <v>223</v>
      </c>
      <c r="G80" s="57">
        <v>6762300164</v>
      </c>
      <c r="H80" s="58">
        <v>5337.4598198802414</v>
      </c>
      <c r="I80" s="56"/>
    </row>
    <row r="81" spans="1:9">
      <c r="A81" s="56">
        <v>60</v>
      </c>
      <c r="B81" s="56" t="s">
        <v>280</v>
      </c>
      <c r="C81" s="56" t="s">
        <v>148</v>
      </c>
      <c r="D81" s="56" t="s">
        <v>282</v>
      </c>
      <c r="E81" s="56" t="s">
        <v>145</v>
      </c>
      <c r="F81" s="56" t="s">
        <v>170</v>
      </c>
      <c r="G81" s="57">
        <v>11509054869</v>
      </c>
      <c r="H81" s="58">
        <v>5337.4598198802414</v>
      </c>
      <c r="I81" s="56"/>
    </row>
    <row r="82" spans="1:9">
      <c r="A82" s="56">
        <v>61</v>
      </c>
      <c r="B82" s="56" t="s">
        <v>283</v>
      </c>
      <c r="C82" s="56" t="s">
        <v>148</v>
      </c>
      <c r="D82" s="56" t="s">
        <v>284</v>
      </c>
      <c r="E82" s="56" t="s">
        <v>145</v>
      </c>
      <c r="F82" s="56" t="s">
        <v>237</v>
      </c>
      <c r="G82" s="57">
        <v>4167770</v>
      </c>
      <c r="H82" s="58">
        <v>9997.8824776644888</v>
      </c>
      <c r="I82" s="56"/>
    </row>
    <row r="83" spans="1:9">
      <c r="A83" s="56">
        <v>61</v>
      </c>
      <c r="B83" s="56" t="s">
        <v>283</v>
      </c>
      <c r="C83" s="56" t="s">
        <v>148</v>
      </c>
      <c r="D83" s="56" t="s">
        <v>284</v>
      </c>
      <c r="E83" s="56" t="s">
        <v>145</v>
      </c>
      <c r="F83" s="56" t="s">
        <v>285</v>
      </c>
      <c r="G83" s="57">
        <v>27657273253.870003</v>
      </c>
      <c r="H83" s="58">
        <v>9997.8824776644888</v>
      </c>
      <c r="I83" s="56"/>
    </row>
    <row r="84" spans="1:9">
      <c r="A84" s="56">
        <v>61</v>
      </c>
      <c r="B84" s="56" t="s">
        <v>283</v>
      </c>
      <c r="C84" s="56" t="s">
        <v>148</v>
      </c>
      <c r="D84" s="56" t="s">
        <v>286</v>
      </c>
      <c r="E84" s="56" t="s">
        <v>145</v>
      </c>
      <c r="F84" s="56" t="s">
        <v>285</v>
      </c>
      <c r="G84" s="57">
        <v>11698981447.99</v>
      </c>
      <c r="H84" s="58">
        <v>9997.8824776644888</v>
      </c>
      <c r="I84" s="56"/>
    </row>
    <row r="85" spans="1:9">
      <c r="A85" s="56">
        <v>62</v>
      </c>
      <c r="B85" s="56" t="s">
        <v>287</v>
      </c>
      <c r="C85" s="56" t="s">
        <v>148</v>
      </c>
      <c r="D85" s="56" t="s">
        <v>288</v>
      </c>
      <c r="E85" s="56" t="s">
        <v>154</v>
      </c>
      <c r="F85" s="56" t="s">
        <v>289</v>
      </c>
      <c r="G85" s="57">
        <v>461515600</v>
      </c>
      <c r="H85" s="58">
        <v>7620.3736387404479</v>
      </c>
      <c r="I85" s="56"/>
    </row>
    <row r="86" spans="1:9">
      <c r="A86" s="56">
        <v>62</v>
      </c>
      <c r="B86" s="56" t="s">
        <v>287</v>
      </c>
      <c r="C86" s="56" t="s">
        <v>148</v>
      </c>
      <c r="D86" s="56" t="s">
        <v>290</v>
      </c>
      <c r="E86" s="56" t="s">
        <v>154</v>
      </c>
      <c r="F86" s="56" t="s">
        <v>289</v>
      </c>
      <c r="G86" s="57">
        <v>7011554684.9599991</v>
      </c>
      <c r="H86" s="58">
        <v>7620.3736387404479</v>
      </c>
      <c r="I86" s="56"/>
    </row>
    <row r="87" spans="1:9">
      <c r="A87" s="56">
        <v>62</v>
      </c>
      <c r="B87" s="56" t="s">
        <v>287</v>
      </c>
      <c r="C87" s="56" t="s">
        <v>148</v>
      </c>
      <c r="D87" s="56" t="s">
        <v>290</v>
      </c>
      <c r="E87" s="56" t="s">
        <v>154</v>
      </c>
      <c r="F87" s="56" t="s">
        <v>291</v>
      </c>
      <c r="G87" s="57">
        <v>2768336379.9899998</v>
      </c>
      <c r="H87" s="58">
        <v>7620.3736387404479</v>
      </c>
      <c r="I87" s="56"/>
    </row>
    <row r="88" spans="1:9">
      <c r="A88" s="56">
        <v>62</v>
      </c>
      <c r="B88" s="56" t="s">
        <v>287</v>
      </c>
      <c r="C88" s="56" t="s">
        <v>148</v>
      </c>
      <c r="D88" s="56" t="s">
        <v>292</v>
      </c>
      <c r="E88" s="56" t="s">
        <v>145</v>
      </c>
      <c r="F88" s="56" t="s">
        <v>259</v>
      </c>
      <c r="G88" s="57">
        <v>1698311622</v>
      </c>
      <c r="H88" s="58">
        <v>7620.3736387404479</v>
      </c>
      <c r="I88" s="56"/>
    </row>
    <row r="89" spans="1:9">
      <c r="A89" s="56">
        <v>62</v>
      </c>
      <c r="B89" s="56" t="s">
        <v>287</v>
      </c>
      <c r="C89" s="56" t="s">
        <v>148</v>
      </c>
      <c r="D89" s="56" t="s">
        <v>293</v>
      </c>
      <c r="E89" s="56" t="s">
        <v>145</v>
      </c>
      <c r="F89" s="56" t="s">
        <v>259</v>
      </c>
      <c r="G89" s="57">
        <v>64930064665.819992</v>
      </c>
      <c r="H89" s="58">
        <v>7620.3736387404479</v>
      </c>
      <c r="I89" s="56"/>
    </row>
    <row r="90" spans="1:9">
      <c r="A90" s="56">
        <v>69</v>
      </c>
      <c r="B90" s="56" t="s">
        <v>294</v>
      </c>
      <c r="C90" s="56" t="s">
        <v>148</v>
      </c>
      <c r="D90" s="56" t="s">
        <v>295</v>
      </c>
      <c r="E90" s="56" t="s">
        <v>145</v>
      </c>
      <c r="F90" s="56" t="s">
        <v>296</v>
      </c>
      <c r="G90" s="57">
        <v>4468601466</v>
      </c>
      <c r="H90" s="58">
        <v>10000</v>
      </c>
      <c r="I90" s="56"/>
    </row>
    <row r="91" spans="1:9">
      <c r="A91" s="56">
        <v>70</v>
      </c>
      <c r="B91" s="56" t="s">
        <v>297</v>
      </c>
      <c r="C91" s="56" t="s">
        <v>148</v>
      </c>
      <c r="D91" s="56" t="s">
        <v>298</v>
      </c>
      <c r="E91" s="56" t="s">
        <v>145</v>
      </c>
      <c r="F91" s="56" t="s">
        <v>241</v>
      </c>
      <c r="G91" s="57">
        <v>5793011128.9399986</v>
      </c>
      <c r="H91" s="58">
        <v>10000</v>
      </c>
      <c r="I91" s="56"/>
    </row>
    <row r="92" spans="1:9">
      <c r="A92" s="56">
        <v>74</v>
      </c>
      <c r="B92" s="56" t="s">
        <v>299</v>
      </c>
      <c r="C92" s="56" t="s">
        <v>168</v>
      </c>
      <c r="D92" s="56" t="s">
        <v>300</v>
      </c>
      <c r="E92" s="56" t="s">
        <v>145</v>
      </c>
      <c r="F92" s="56" t="s">
        <v>213</v>
      </c>
      <c r="G92" s="57">
        <v>132190985</v>
      </c>
      <c r="H92" s="58">
        <v>5081.7180887516733</v>
      </c>
      <c r="I92" s="56"/>
    </row>
    <row r="93" spans="1:9">
      <c r="A93" s="56">
        <v>74</v>
      </c>
      <c r="B93" s="56" t="s">
        <v>299</v>
      </c>
      <c r="C93" s="56" t="s">
        <v>168</v>
      </c>
      <c r="D93" s="56" t="s">
        <v>301</v>
      </c>
      <c r="E93" s="56" t="s">
        <v>145</v>
      </c>
      <c r="F93" s="56" t="s">
        <v>182</v>
      </c>
      <c r="G93" s="57">
        <v>97015186</v>
      </c>
      <c r="H93" s="58">
        <v>5081.7180887516733</v>
      </c>
      <c r="I93" s="56"/>
    </row>
    <row r="94" spans="1:9">
      <c r="A94" s="56">
        <v>74</v>
      </c>
      <c r="B94" s="56" t="s">
        <v>299</v>
      </c>
      <c r="C94" s="56" t="s">
        <v>168</v>
      </c>
      <c r="D94" s="56" t="s">
        <v>302</v>
      </c>
      <c r="E94" s="56" t="s">
        <v>154</v>
      </c>
      <c r="F94" s="56" t="s">
        <v>177</v>
      </c>
      <c r="G94" s="57">
        <v>45670710</v>
      </c>
      <c r="H94" s="58">
        <v>5081.7180887516733</v>
      </c>
      <c r="I94" s="56"/>
    </row>
    <row r="95" spans="1:9">
      <c r="A95" s="56">
        <v>74</v>
      </c>
      <c r="B95" s="56" t="s">
        <v>299</v>
      </c>
      <c r="C95" s="56" t="s">
        <v>168</v>
      </c>
      <c r="D95" s="56" t="s">
        <v>303</v>
      </c>
      <c r="E95" s="56" t="s">
        <v>145</v>
      </c>
      <c r="F95" s="56" t="s">
        <v>240</v>
      </c>
      <c r="G95" s="57">
        <v>1163680</v>
      </c>
      <c r="H95" s="58">
        <v>5081.7180887516733</v>
      </c>
      <c r="I95" s="56"/>
    </row>
    <row r="96" spans="1:9">
      <c r="A96" s="56">
        <v>74</v>
      </c>
      <c r="B96" s="56" t="s">
        <v>299</v>
      </c>
      <c r="C96" s="56" t="s">
        <v>168</v>
      </c>
      <c r="D96" s="56" t="s">
        <v>304</v>
      </c>
      <c r="E96" s="56" t="s">
        <v>145</v>
      </c>
      <c r="F96" s="56" t="s">
        <v>182</v>
      </c>
      <c r="G96" s="57">
        <v>387885330.99000001</v>
      </c>
      <c r="H96" s="58">
        <v>5081.7180887516733</v>
      </c>
      <c r="I96" s="56"/>
    </row>
    <row r="97" spans="1:9">
      <c r="A97" s="56">
        <v>74</v>
      </c>
      <c r="B97" s="56" t="s">
        <v>299</v>
      </c>
      <c r="C97" s="56" t="s">
        <v>168</v>
      </c>
      <c r="D97" s="56" t="s">
        <v>305</v>
      </c>
      <c r="E97" s="56" t="s">
        <v>145</v>
      </c>
      <c r="F97" s="56" t="s">
        <v>213</v>
      </c>
      <c r="G97" s="57">
        <v>83044587</v>
      </c>
      <c r="H97" s="58">
        <v>5081.7180887516733</v>
      </c>
      <c r="I97" s="56"/>
    </row>
    <row r="98" spans="1:9">
      <c r="A98" s="56">
        <v>75</v>
      </c>
      <c r="B98" s="56" t="s">
        <v>306</v>
      </c>
      <c r="C98" s="56" t="s">
        <v>168</v>
      </c>
      <c r="D98" s="56" t="s">
        <v>307</v>
      </c>
      <c r="E98" s="56" t="s">
        <v>145</v>
      </c>
      <c r="F98" s="56" t="s">
        <v>270</v>
      </c>
      <c r="G98" s="57">
        <v>19170545356</v>
      </c>
      <c r="H98" s="58">
        <v>5312.4236607660514</v>
      </c>
      <c r="I98" s="56"/>
    </row>
    <row r="99" spans="1:9">
      <c r="A99" s="56">
        <v>75</v>
      </c>
      <c r="B99" s="56" t="s">
        <v>306</v>
      </c>
      <c r="C99" s="56" t="s">
        <v>168</v>
      </c>
      <c r="D99" s="56" t="s">
        <v>308</v>
      </c>
      <c r="E99" s="56" t="s">
        <v>145</v>
      </c>
      <c r="F99" s="56" t="s">
        <v>270</v>
      </c>
      <c r="G99" s="57">
        <v>7736374642</v>
      </c>
      <c r="H99" s="58">
        <v>5312.4236607660514</v>
      </c>
      <c r="I99" s="56"/>
    </row>
    <row r="100" spans="1:9">
      <c r="A100" s="56">
        <v>75</v>
      </c>
      <c r="B100" s="56" t="s">
        <v>306</v>
      </c>
      <c r="C100" s="56" t="s">
        <v>168</v>
      </c>
      <c r="D100" s="56" t="s">
        <v>309</v>
      </c>
      <c r="E100" s="56" t="s">
        <v>145</v>
      </c>
      <c r="F100" s="56" t="s">
        <v>182</v>
      </c>
      <c r="G100" s="57">
        <v>3998997601</v>
      </c>
      <c r="H100" s="58">
        <v>5312.4236607660514</v>
      </c>
      <c r="I100" s="56"/>
    </row>
    <row r="101" spans="1:9">
      <c r="A101" s="56">
        <v>75</v>
      </c>
      <c r="B101" s="56" t="s">
        <v>306</v>
      </c>
      <c r="C101" s="56" t="s">
        <v>168</v>
      </c>
      <c r="D101" s="56" t="s">
        <v>310</v>
      </c>
      <c r="E101" s="56" t="s">
        <v>145</v>
      </c>
      <c r="F101" s="56" t="s">
        <v>182</v>
      </c>
      <c r="G101" s="57">
        <v>1118432832</v>
      </c>
      <c r="H101" s="58">
        <v>5312.4236607660514</v>
      </c>
      <c r="I101" s="56"/>
    </row>
    <row r="102" spans="1:9">
      <c r="A102" s="56">
        <v>75</v>
      </c>
      <c r="B102" s="56" t="s">
        <v>306</v>
      </c>
      <c r="C102" s="56" t="s">
        <v>168</v>
      </c>
      <c r="D102" s="56" t="s">
        <v>311</v>
      </c>
      <c r="E102" s="56" t="s">
        <v>145</v>
      </c>
      <c r="F102" s="56" t="s">
        <v>312</v>
      </c>
      <c r="G102" s="57">
        <v>1513555230</v>
      </c>
      <c r="H102" s="58">
        <v>5312.4236607660514</v>
      </c>
      <c r="I102" s="56"/>
    </row>
    <row r="103" spans="1:9">
      <c r="A103" s="56">
        <v>75</v>
      </c>
      <c r="B103" s="56" t="s">
        <v>306</v>
      </c>
      <c r="C103" s="56" t="s">
        <v>168</v>
      </c>
      <c r="D103" s="56" t="s">
        <v>313</v>
      </c>
      <c r="E103" s="56" t="s">
        <v>145</v>
      </c>
      <c r="F103" s="56" t="s">
        <v>312</v>
      </c>
      <c r="G103" s="57">
        <v>2870550250</v>
      </c>
      <c r="H103" s="58">
        <v>5312.4236607660514</v>
      </c>
      <c r="I103" s="56"/>
    </row>
    <row r="104" spans="1:9">
      <c r="A104" s="56">
        <v>75</v>
      </c>
      <c r="B104" s="56" t="s">
        <v>306</v>
      </c>
      <c r="C104" s="56" t="s">
        <v>168</v>
      </c>
      <c r="D104" s="56" t="s">
        <v>314</v>
      </c>
      <c r="E104" s="56" t="s">
        <v>145</v>
      </c>
      <c r="F104" s="56" t="s">
        <v>312</v>
      </c>
      <c r="G104" s="57">
        <v>611228760</v>
      </c>
      <c r="H104" s="58">
        <v>5312.4236607660514</v>
      </c>
      <c r="I104" s="56"/>
    </row>
    <row r="105" spans="1:9">
      <c r="A105" s="56">
        <v>75</v>
      </c>
      <c r="B105" s="56" t="s">
        <v>306</v>
      </c>
      <c r="C105" s="56" t="s">
        <v>168</v>
      </c>
      <c r="D105" s="56" t="s">
        <v>315</v>
      </c>
      <c r="E105" s="56" t="s">
        <v>145</v>
      </c>
      <c r="F105" s="56" t="s">
        <v>312</v>
      </c>
      <c r="G105" s="57">
        <v>1494750740</v>
      </c>
      <c r="H105" s="58">
        <v>5312.4236607660514</v>
      </c>
      <c r="I105" s="56"/>
    </row>
    <row r="106" spans="1:9">
      <c r="A106" s="56">
        <v>75</v>
      </c>
      <c r="B106" s="56" t="s">
        <v>306</v>
      </c>
      <c r="C106" s="56" t="s">
        <v>168</v>
      </c>
      <c r="D106" s="56" t="s">
        <v>316</v>
      </c>
      <c r="E106" s="56" t="s">
        <v>145</v>
      </c>
      <c r="F106" s="56" t="s">
        <v>207</v>
      </c>
      <c r="G106" s="57">
        <v>104400000</v>
      </c>
      <c r="H106" s="58">
        <v>5312.4236607660514</v>
      </c>
      <c r="I106" s="56"/>
    </row>
    <row r="107" spans="1:9">
      <c r="A107" s="56">
        <v>76</v>
      </c>
      <c r="B107" s="56" t="s">
        <v>317</v>
      </c>
      <c r="C107" s="56" t="s">
        <v>148</v>
      </c>
      <c r="D107" s="56" t="s">
        <v>318</v>
      </c>
      <c r="E107" s="56" t="s">
        <v>145</v>
      </c>
      <c r="F107" s="56" t="s">
        <v>170</v>
      </c>
      <c r="G107" s="57">
        <v>27200975469.680004</v>
      </c>
      <c r="H107" s="58">
        <v>10000</v>
      </c>
      <c r="I107" s="56"/>
    </row>
    <row r="108" spans="1:9">
      <c r="A108" s="56">
        <v>76</v>
      </c>
      <c r="B108" s="56" t="s">
        <v>317</v>
      </c>
      <c r="C108" s="56" t="s">
        <v>148</v>
      </c>
      <c r="D108" s="56" t="s">
        <v>319</v>
      </c>
      <c r="E108" s="56" t="s">
        <v>145</v>
      </c>
      <c r="F108" s="56" t="s">
        <v>170</v>
      </c>
      <c r="G108" s="57">
        <v>3264543962.9899998</v>
      </c>
      <c r="H108" s="58">
        <v>10000</v>
      </c>
      <c r="I108" s="56"/>
    </row>
    <row r="109" spans="1:9">
      <c r="A109" s="56">
        <v>77</v>
      </c>
      <c r="B109" s="56" t="s">
        <v>320</v>
      </c>
      <c r="C109" s="56" t="s">
        <v>168</v>
      </c>
      <c r="D109" s="56" t="s">
        <v>321</v>
      </c>
      <c r="E109" s="56" t="s">
        <v>145</v>
      </c>
      <c r="F109" s="56" t="s">
        <v>184</v>
      </c>
      <c r="G109" s="57">
        <v>2766192750</v>
      </c>
      <c r="H109" s="58">
        <v>9998.9411452945787</v>
      </c>
      <c r="I109" s="56"/>
    </row>
    <row r="110" spans="1:9">
      <c r="A110" s="56">
        <v>77</v>
      </c>
      <c r="B110" s="56" t="s">
        <v>320</v>
      </c>
      <c r="C110" s="56" t="s">
        <v>168</v>
      </c>
      <c r="D110" s="56" t="s">
        <v>322</v>
      </c>
      <c r="E110" s="56" t="s">
        <v>145</v>
      </c>
      <c r="F110" s="56" t="s">
        <v>184</v>
      </c>
      <c r="G110" s="57">
        <v>711767299.99000001</v>
      </c>
      <c r="H110" s="58">
        <v>9998.9411452945787</v>
      </c>
      <c r="I110" s="56"/>
    </row>
    <row r="111" spans="1:9">
      <c r="A111" s="56">
        <v>77</v>
      </c>
      <c r="B111" s="56" t="s">
        <v>320</v>
      </c>
      <c r="C111" s="56" t="s">
        <v>168</v>
      </c>
      <c r="D111" s="56" t="s">
        <v>323</v>
      </c>
      <c r="E111" s="56" t="s">
        <v>145</v>
      </c>
      <c r="F111" s="56" t="s">
        <v>240</v>
      </c>
      <c r="G111" s="57">
        <v>335600</v>
      </c>
      <c r="H111" s="58">
        <v>9998.9411452945787</v>
      </c>
      <c r="I111" s="56"/>
    </row>
    <row r="112" spans="1:9">
      <c r="A112" s="56">
        <v>77</v>
      </c>
      <c r="B112" s="56" t="s">
        <v>320</v>
      </c>
      <c r="C112" s="56" t="s">
        <v>168</v>
      </c>
      <c r="D112" s="56" t="s">
        <v>323</v>
      </c>
      <c r="E112" s="56" t="s">
        <v>145</v>
      </c>
      <c r="F112" s="56" t="s">
        <v>184</v>
      </c>
      <c r="G112" s="57">
        <v>2860293200</v>
      </c>
      <c r="H112" s="58">
        <v>9998.9411452945787</v>
      </c>
      <c r="I112" s="56"/>
    </row>
    <row r="113" spans="1:9">
      <c r="A113" s="56">
        <v>78</v>
      </c>
      <c r="B113" s="56" t="s">
        <v>324</v>
      </c>
      <c r="C113" s="56" t="s">
        <v>168</v>
      </c>
      <c r="D113" s="56" t="s">
        <v>325</v>
      </c>
      <c r="E113" s="56" t="s">
        <v>145</v>
      </c>
      <c r="F113" s="56" t="s">
        <v>296</v>
      </c>
      <c r="G113" s="57">
        <v>123917782</v>
      </c>
      <c r="H113" s="58">
        <v>9996.1895938307498</v>
      </c>
      <c r="I113" s="56"/>
    </row>
    <row r="114" spans="1:9">
      <c r="A114" s="56">
        <v>78</v>
      </c>
      <c r="B114" s="56" t="s">
        <v>324</v>
      </c>
      <c r="C114" s="56" t="s">
        <v>168</v>
      </c>
      <c r="D114" s="56" t="s">
        <v>326</v>
      </c>
      <c r="E114" s="56" t="s">
        <v>145</v>
      </c>
      <c r="F114" s="56" t="s">
        <v>240</v>
      </c>
      <c r="G114" s="57">
        <v>1346820</v>
      </c>
      <c r="H114" s="58">
        <v>9996.1895938307498</v>
      </c>
      <c r="I114" s="56"/>
    </row>
    <row r="115" spans="1:9">
      <c r="A115" s="56">
        <v>78</v>
      </c>
      <c r="B115" s="56" t="s">
        <v>324</v>
      </c>
      <c r="C115" s="56" t="s">
        <v>168</v>
      </c>
      <c r="D115" s="56" t="s">
        <v>326</v>
      </c>
      <c r="E115" s="56" t="s">
        <v>145</v>
      </c>
      <c r="F115" s="56" t="s">
        <v>296</v>
      </c>
      <c r="G115" s="57">
        <v>4718204995.8299999</v>
      </c>
      <c r="H115" s="58">
        <v>9996.1895938307498</v>
      </c>
      <c r="I115" s="56"/>
    </row>
    <row r="116" spans="1:9">
      <c r="A116" s="56">
        <v>78</v>
      </c>
      <c r="B116" s="56" t="s">
        <v>324</v>
      </c>
      <c r="C116" s="56" t="s">
        <v>168</v>
      </c>
      <c r="D116" s="56" t="s">
        <v>327</v>
      </c>
      <c r="E116" s="56" t="s">
        <v>145</v>
      </c>
      <c r="F116" s="56" t="s">
        <v>296</v>
      </c>
      <c r="G116" s="57">
        <v>186009516</v>
      </c>
      <c r="H116" s="58">
        <v>9996.1895938307498</v>
      </c>
      <c r="I116" s="56"/>
    </row>
    <row r="117" spans="1:9">
      <c r="A117" s="56">
        <v>78</v>
      </c>
      <c r="B117" s="56" t="s">
        <v>324</v>
      </c>
      <c r="C117" s="56" t="s">
        <v>168</v>
      </c>
      <c r="D117" s="56" t="s">
        <v>328</v>
      </c>
      <c r="E117" s="56" t="s">
        <v>145</v>
      </c>
      <c r="F117" s="56" t="s">
        <v>240</v>
      </c>
      <c r="G117" s="57">
        <v>467100</v>
      </c>
      <c r="H117" s="58">
        <v>9996.1895938307498</v>
      </c>
      <c r="I117" s="56"/>
    </row>
    <row r="118" spans="1:9">
      <c r="A118" s="56">
        <v>78</v>
      </c>
      <c r="B118" s="56" t="s">
        <v>324</v>
      </c>
      <c r="C118" s="56" t="s">
        <v>168</v>
      </c>
      <c r="D118" s="56" t="s">
        <v>328</v>
      </c>
      <c r="E118" s="56" t="s">
        <v>145</v>
      </c>
      <c r="F118" s="56" t="s">
        <v>296</v>
      </c>
      <c r="G118" s="57">
        <v>4324720644.8800001</v>
      </c>
      <c r="H118" s="58">
        <v>9996.1895938307498</v>
      </c>
      <c r="I118" s="56"/>
    </row>
    <row r="119" spans="1:9">
      <c r="A119" s="56">
        <v>78</v>
      </c>
      <c r="B119" s="56" t="s">
        <v>324</v>
      </c>
      <c r="C119" s="56" t="s">
        <v>168</v>
      </c>
      <c r="D119" s="56" t="s">
        <v>329</v>
      </c>
      <c r="E119" s="56" t="s">
        <v>145</v>
      </c>
      <c r="F119" s="56" t="s">
        <v>296</v>
      </c>
      <c r="G119" s="57">
        <v>164393656</v>
      </c>
      <c r="H119" s="58">
        <v>9996.1895938307498</v>
      </c>
      <c r="I119" s="56"/>
    </row>
    <row r="120" spans="1:9">
      <c r="A120" s="56">
        <v>80</v>
      </c>
      <c r="B120" s="56" t="s">
        <v>330</v>
      </c>
      <c r="C120" s="56" t="s">
        <v>168</v>
      </c>
      <c r="D120" s="56" t="s">
        <v>331</v>
      </c>
      <c r="E120" s="56" t="s">
        <v>154</v>
      </c>
      <c r="F120" s="56" t="s">
        <v>184</v>
      </c>
      <c r="G120" s="57">
        <v>16591008</v>
      </c>
      <c r="H120" s="58">
        <v>10000</v>
      </c>
      <c r="I120" s="56"/>
    </row>
    <row r="121" spans="1:9">
      <c r="A121" s="56">
        <v>80</v>
      </c>
      <c r="B121" s="56" t="s">
        <v>330</v>
      </c>
      <c r="C121" s="56" t="s">
        <v>168</v>
      </c>
      <c r="D121" s="56" t="s">
        <v>332</v>
      </c>
      <c r="E121" s="56" t="s">
        <v>154</v>
      </c>
      <c r="F121" s="56" t="s">
        <v>184</v>
      </c>
      <c r="G121" s="57">
        <v>141044232</v>
      </c>
      <c r="H121" s="58">
        <v>10000</v>
      </c>
      <c r="I121" s="56"/>
    </row>
    <row r="122" spans="1:9">
      <c r="A122" s="56">
        <v>80</v>
      </c>
      <c r="B122" s="56" t="s">
        <v>330</v>
      </c>
      <c r="C122" s="56" t="s">
        <v>168</v>
      </c>
      <c r="D122" s="56" t="s">
        <v>333</v>
      </c>
      <c r="E122" s="56" t="s">
        <v>154</v>
      </c>
      <c r="F122" s="56" t="s">
        <v>184</v>
      </c>
      <c r="G122" s="57">
        <v>3800112064</v>
      </c>
      <c r="H122" s="58">
        <v>10000</v>
      </c>
      <c r="I122" s="56"/>
    </row>
    <row r="123" spans="1:9">
      <c r="A123" s="56">
        <v>82</v>
      </c>
      <c r="B123" s="56" t="s">
        <v>334</v>
      </c>
      <c r="C123" s="56" t="s">
        <v>148</v>
      </c>
      <c r="D123" s="56" t="s">
        <v>335</v>
      </c>
      <c r="E123" s="56" t="s">
        <v>145</v>
      </c>
      <c r="F123" s="56" t="s">
        <v>213</v>
      </c>
      <c r="G123" s="57">
        <v>962803356.96000004</v>
      </c>
      <c r="H123" s="58">
        <v>5845.8165038758225</v>
      </c>
      <c r="I123" s="56"/>
    </row>
    <row r="124" spans="1:9">
      <c r="A124" s="56">
        <v>82</v>
      </c>
      <c r="B124" s="56" t="s">
        <v>334</v>
      </c>
      <c r="C124" s="56" t="s">
        <v>148</v>
      </c>
      <c r="D124" s="56" t="s">
        <v>336</v>
      </c>
      <c r="E124" s="56" t="s">
        <v>145</v>
      </c>
      <c r="F124" s="56" t="s">
        <v>337</v>
      </c>
      <c r="G124" s="57">
        <v>401622345.76999998</v>
      </c>
      <c r="H124" s="58">
        <v>5845.8165038758225</v>
      </c>
      <c r="I124" s="56"/>
    </row>
    <row r="125" spans="1:9">
      <c r="A125" s="56">
        <v>84</v>
      </c>
      <c r="B125" s="56" t="s">
        <v>338</v>
      </c>
      <c r="C125" s="56" t="s">
        <v>168</v>
      </c>
      <c r="D125" s="56" t="s">
        <v>339</v>
      </c>
      <c r="E125" s="56" t="s">
        <v>145</v>
      </c>
      <c r="F125" s="56" t="s">
        <v>259</v>
      </c>
      <c r="G125" s="57">
        <v>3504020264.8899994</v>
      </c>
      <c r="H125" s="58">
        <v>9977.7554850980432</v>
      </c>
      <c r="I125" s="56"/>
    </row>
    <row r="126" spans="1:9">
      <c r="A126" s="56">
        <v>84</v>
      </c>
      <c r="B126" s="56" t="s">
        <v>338</v>
      </c>
      <c r="C126" s="56" t="s">
        <v>168</v>
      </c>
      <c r="D126" s="56" t="s">
        <v>340</v>
      </c>
      <c r="E126" s="56" t="s">
        <v>145</v>
      </c>
      <c r="F126" s="56" t="s">
        <v>341</v>
      </c>
      <c r="G126" s="57">
        <v>3905955</v>
      </c>
      <c r="H126" s="58">
        <v>9977.7554850980432</v>
      </c>
      <c r="I126" s="56"/>
    </row>
    <row r="127" spans="1:9">
      <c r="A127" s="56">
        <v>85</v>
      </c>
      <c r="B127" s="56" t="s">
        <v>342</v>
      </c>
      <c r="C127" s="56" t="s">
        <v>148</v>
      </c>
      <c r="D127" s="56" t="s">
        <v>343</v>
      </c>
      <c r="E127" s="56" t="s">
        <v>145</v>
      </c>
      <c r="F127" s="56" t="s">
        <v>259</v>
      </c>
      <c r="G127" s="57">
        <v>14073044792.950001</v>
      </c>
      <c r="H127" s="58">
        <v>5288.7140363950484</v>
      </c>
      <c r="I127" s="56"/>
    </row>
    <row r="128" spans="1:9">
      <c r="A128" s="56">
        <v>85</v>
      </c>
      <c r="B128" s="56" t="s">
        <v>342</v>
      </c>
      <c r="C128" s="56" t="s">
        <v>148</v>
      </c>
      <c r="D128" s="56" t="s">
        <v>344</v>
      </c>
      <c r="E128" s="56" t="s">
        <v>145</v>
      </c>
      <c r="F128" s="56" t="s">
        <v>259</v>
      </c>
      <c r="G128" s="57">
        <v>410666154</v>
      </c>
      <c r="H128" s="58">
        <v>5288.7140363950484</v>
      </c>
      <c r="I128" s="56"/>
    </row>
    <row r="129" spans="1:9">
      <c r="A129" s="56">
        <v>85</v>
      </c>
      <c r="B129" s="56" t="s">
        <v>342</v>
      </c>
      <c r="C129" s="56" t="s">
        <v>148</v>
      </c>
      <c r="D129" s="56" t="s">
        <v>345</v>
      </c>
      <c r="E129" s="56" t="s">
        <v>154</v>
      </c>
      <c r="F129" s="56" t="s">
        <v>150</v>
      </c>
      <c r="G129" s="57">
        <v>2644303799.9899998</v>
      </c>
      <c r="H129" s="58">
        <v>5288.7140363950484</v>
      </c>
      <c r="I129" s="56"/>
    </row>
    <row r="130" spans="1:9">
      <c r="A130" s="56">
        <v>85</v>
      </c>
      <c r="B130" s="56" t="s">
        <v>342</v>
      </c>
      <c r="C130" s="56" t="s">
        <v>148</v>
      </c>
      <c r="D130" s="56" t="s">
        <v>345</v>
      </c>
      <c r="E130" s="56" t="s">
        <v>154</v>
      </c>
      <c r="F130" s="56" t="s">
        <v>346</v>
      </c>
      <c r="G130" s="57">
        <v>160074600</v>
      </c>
      <c r="H130" s="58">
        <v>5288.7140363950484</v>
      </c>
      <c r="I130" s="56"/>
    </row>
    <row r="131" spans="1:9">
      <c r="A131" s="56">
        <v>85</v>
      </c>
      <c r="B131" s="56" t="s">
        <v>342</v>
      </c>
      <c r="C131" s="56" t="s">
        <v>148</v>
      </c>
      <c r="D131" s="56" t="s">
        <v>347</v>
      </c>
      <c r="E131" s="56" t="s">
        <v>145</v>
      </c>
      <c r="F131" s="56" t="s">
        <v>348</v>
      </c>
      <c r="G131" s="57">
        <v>269519955</v>
      </c>
      <c r="H131" s="58">
        <v>5288.7140363950484</v>
      </c>
      <c r="I131" s="56"/>
    </row>
    <row r="132" spans="1:9">
      <c r="A132" s="56">
        <v>85</v>
      </c>
      <c r="B132" s="56" t="s">
        <v>342</v>
      </c>
      <c r="C132" s="56" t="s">
        <v>148</v>
      </c>
      <c r="D132" s="56" t="s">
        <v>349</v>
      </c>
      <c r="E132" s="56" t="s">
        <v>145</v>
      </c>
      <c r="F132" s="56" t="s">
        <v>259</v>
      </c>
      <c r="G132" s="57">
        <v>4393453943</v>
      </c>
      <c r="H132" s="58">
        <v>5288.7140363950484</v>
      </c>
      <c r="I132" s="56"/>
    </row>
    <row r="133" spans="1:9">
      <c r="A133" s="56">
        <v>85</v>
      </c>
      <c r="B133" s="56" t="s">
        <v>342</v>
      </c>
      <c r="C133" s="56" t="s">
        <v>148</v>
      </c>
      <c r="D133" s="56" t="s">
        <v>350</v>
      </c>
      <c r="E133" s="56" t="s">
        <v>145</v>
      </c>
      <c r="F133" s="56" t="s">
        <v>150</v>
      </c>
      <c r="G133" s="57">
        <v>6840000</v>
      </c>
      <c r="H133" s="58">
        <v>5288.7140363950484</v>
      </c>
      <c r="I133" s="56"/>
    </row>
    <row r="134" spans="1:9">
      <c r="A134" s="56">
        <v>85</v>
      </c>
      <c r="B134" s="56" t="s">
        <v>342</v>
      </c>
      <c r="C134" s="56" t="s">
        <v>148</v>
      </c>
      <c r="D134" s="56" t="s">
        <v>351</v>
      </c>
      <c r="E134" s="56" t="s">
        <v>145</v>
      </c>
      <c r="F134" s="56" t="s">
        <v>150</v>
      </c>
      <c r="G134" s="57">
        <v>4860974000</v>
      </c>
      <c r="H134" s="58">
        <v>5288.7140363950484</v>
      </c>
      <c r="I134" s="56"/>
    </row>
    <row r="135" spans="1:9">
      <c r="A135" s="56">
        <v>85</v>
      </c>
      <c r="B135" s="56" t="s">
        <v>342</v>
      </c>
      <c r="C135" s="56" t="s">
        <v>148</v>
      </c>
      <c r="D135" s="56" t="s">
        <v>352</v>
      </c>
      <c r="E135" s="56" t="s">
        <v>145</v>
      </c>
      <c r="F135" s="56" t="s">
        <v>150</v>
      </c>
      <c r="G135" s="57">
        <v>1792400000</v>
      </c>
      <c r="H135" s="58">
        <v>5288.7140363950484</v>
      </c>
      <c r="I135" s="56"/>
    </row>
    <row r="136" spans="1:9">
      <c r="A136" s="56">
        <v>85</v>
      </c>
      <c r="B136" s="56" t="s">
        <v>342</v>
      </c>
      <c r="C136" s="56" t="s">
        <v>148</v>
      </c>
      <c r="D136" s="56" t="s">
        <v>353</v>
      </c>
      <c r="E136" s="56" t="s">
        <v>145</v>
      </c>
      <c r="F136" s="56" t="s">
        <v>270</v>
      </c>
      <c r="G136" s="57">
        <v>334914507</v>
      </c>
      <c r="H136" s="58">
        <v>5288.7140363950484</v>
      </c>
      <c r="I136" s="56"/>
    </row>
    <row r="137" spans="1:9">
      <c r="A137" s="56">
        <v>86</v>
      </c>
      <c r="B137" s="56" t="s">
        <v>354</v>
      </c>
      <c r="C137" s="56" t="s">
        <v>148</v>
      </c>
      <c r="D137" s="56" t="s">
        <v>355</v>
      </c>
      <c r="E137" s="56" t="s">
        <v>145</v>
      </c>
      <c r="F137" s="56" t="s">
        <v>146</v>
      </c>
      <c r="G137" s="57">
        <v>15412559999.909998</v>
      </c>
      <c r="H137" s="58">
        <v>2463.9211844787224</v>
      </c>
      <c r="I137" s="82" t="s">
        <v>356</v>
      </c>
    </row>
    <row r="138" spans="1:9">
      <c r="A138" s="56">
        <v>86</v>
      </c>
      <c r="B138" s="56" t="s">
        <v>354</v>
      </c>
      <c r="C138" s="56" t="s">
        <v>148</v>
      </c>
      <c r="D138" s="56" t="s">
        <v>357</v>
      </c>
      <c r="E138" s="56" t="s">
        <v>145</v>
      </c>
      <c r="F138" s="56" t="s">
        <v>146</v>
      </c>
      <c r="G138" s="57">
        <v>6139439999.9799995</v>
      </c>
      <c r="H138" s="58">
        <v>2463.9211844787224</v>
      </c>
      <c r="I138" s="83"/>
    </row>
    <row r="139" spans="1:9">
      <c r="A139" s="56">
        <v>86</v>
      </c>
      <c r="B139" s="56" t="s">
        <v>354</v>
      </c>
      <c r="C139" s="56" t="s">
        <v>148</v>
      </c>
      <c r="D139" s="56" t="s">
        <v>358</v>
      </c>
      <c r="E139" s="56" t="s">
        <v>145</v>
      </c>
      <c r="F139" s="56" t="s">
        <v>146</v>
      </c>
      <c r="G139" s="57">
        <v>499250000</v>
      </c>
      <c r="H139" s="58">
        <v>2463.9211844787224</v>
      </c>
      <c r="I139" s="83"/>
    </row>
    <row r="140" spans="1:9">
      <c r="A140" s="56">
        <v>86</v>
      </c>
      <c r="B140" s="56" t="s">
        <v>354</v>
      </c>
      <c r="C140" s="56" t="s">
        <v>148</v>
      </c>
      <c r="D140" s="56" t="s">
        <v>359</v>
      </c>
      <c r="E140" s="56" t="s">
        <v>154</v>
      </c>
      <c r="F140" s="56" t="s">
        <v>348</v>
      </c>
      <c r="G140" s="57">
        <v>4853087364.8099995</v>
      </c>
      <c r="H140" s="58">
        <v>2463.9211844787224</v>
      </c>
      <c r="I140" s="83"/>
    </row>
    <row r="141" spans="1:9">
      <c r="A141" s="56">
        <v>86</v>
      </c>
      <c r="B141" s="56" t="s">
        <v>354</v>
      </c>
      <c r="C141" s="56" t="s">
        <v>148</v>
      </c>
      <c r="D141" s="56" t="s">
        <v>360</v>
      </c>
      <c r="E141" s="56" t="s">
        <v>145</v>
      </c>
      <c r="F141" s="56" t="s">
        <v>150</v>
      </c>
      <c r="G141" s="57">
        <v>9225945399.9499989</v>
      </c>
      <c r="H141" s="58">
        <v>2463.9211844787224</v>
      </c>
      <c r="I141" s="83"/>
    </row>
    <row r="142" spans="1:9">
      <c r="A142" s="56">
        <v>86</v>
      </c>
      <c r="B142" s="56" t="s">
        <v>354</v>
      </c>
      <c r="C142" s="56" t="s">
        <v>148</v>
      </c>
      <c r="D142" s="56" t="s">
        <v>361</v>
      </c>
      <c r="E142" s="56" t="s">
        <v>145</v>
      </c>
      <c r="F142" s="56" t="s">
        <v>150</v>
      </c>
      <c r="G142" s="57">
        <v>655006852</v>
      </c>
      <c r="H142" s="58">
        <v>2463.9211844787224</v>
      </c>
      <c r="I142" s="83"/>
    </row>
    <row r="143" spans="1:9">
      <c r="A143" s="56">
        <v>86</v>
      </c>
      <c r="B143" s="56" t="s">
        <v>354</v>
      </c>
      <c r="C143" s="56" t="s">
        <v>148</v>
      </c>
      <c r="D143" s="56" t="s">
        <v>362</v>
      </c>
      <c r="E143" s="56" t="s">
        <v>145</v>
      </c>
      <c r="F143" s="56" t="s">
        <v>150</v>
      </c>
      <c r="G143" s="57">
        <v>17078237004.799999</v>
      </c>
      <c r="H143" s="58">
        <v>2463.9211844787224</v>
      </c>
      <c r="I143" s="83"/>
    </row>
    <row r="144" spans="1:9">
      <c r="A144" s="56">
        <v>86</v>
      </c>
      <c r="B144" s="56" t="s">
        <v>354</v>
      </c>
      <c r="C144" s="56" t="s">
        <v>148</v>
      </c>
      <c r="D144" s="56" t="s">
        <v>363</v>
      </c>
      <c r="E144" s="56" t="s">
        <v>145</v>
      </c>
      <c r="F144" s="56" t="s">
        <v>259</v>
      </c>
      <c r="G144" s="57">
        <v>1673179999.96</v>
      </c>
      <c r="H144" s="58">
        <v>2463.9211844787224</v>
      </c>
      <c r="I144" s="83"/>
    </row>
    <row r="145" spans="1:9">
      <c r="A145" s="56">
        <v>86</v>
      </c>
      <c r="B145" s="56" t="s">
        <v>354</v>
      </c>
      <c r="C145" s="56" t="s">
        <v>148</v>
      </c>
      <c r="D145" s="56" t="s">
        <v>364</v>
      </c>
      <c r="E145" s="56" t="s">
        <v>145</v>
      </c>
      <c r="F145" s="56" t="s">
        <v>341</v>
      </c>
      <c r="G145" s="57">
        <v>2700000</v>
      </c>
      <c r="H145" s="58">
        <v>2463.9211844787224</v>
      </c>
      <c r="I145" s="83"/>
    </row>
    <row r="146" spans="1:9">
      <c r="A146" s="56">
        <v>86</v>
      </c>
      <c r="B146" s="56" t="s">
        <v>354</v>
      </c>
      <c r="C146" s="56" t="s">
        <v>148</v>
      </c>
      <c r="D146" s="56" t="s">
        <v>364</v>
      </c>
      <c r="E146" s="56" t="s">
        <v>145</v>
      </c>
      <c r="F146" s="56" t="s">
        <v>259</v>
      </c>
      <c r="G146" s="57">
        <v>17073369839.819998</v>
      </c>
      <c r="H146" s="58">
        <v>2463.9211844787224</v>
      </c>
      <c r="I146" s="83"/>
    </row>
    <row r="147" spans="1:9">
      <c r="A147" s="56">
        <v>86</v>
      </c>
      <c r="B147" s="56" t="s">
        <v>354</v>
      </c>
      <c r="C147" s="56" t="s">
        <v>148</v>
      </c>
      <c r="D147" s="56" t="s">
        <v>365</v>
      </c>
      <c r="E147" s="56" t="s">
        <v>145</v>
      </c>
      <c r="F147" s="56" t="s">
        <v>270</v>
      </c>
      <c r="G147" s="57">
        <v>983312232</v>
      </c>
      <c r="H147" s="58">
        <v>2463.9211844787224</v>
      </c>
      <c r="I147" s="83"/>
    </row>
    <row r="148" spans="1:9">
      <c r="A148" s="56">
        <v>86</v>
      </c>
      <c r="B148" s="56" t="s">
        <v>354</v>
      </c>
      <c r="C148" s="56" t="s">
        <v>148</v>
      </c>
      <c r="D148" s="56" t="s">
        <v>366</v>
      </c>
      <c r="E148" s="56" t="s">
        <v>145</v>
      </c>
      <c r="F148" s="56" t="s">
        <v>150</v>
      </c>
      <c r="G148" s="57">
        <v>2622091999.98</v>
      </c>
      <c r="H148" s="58">
        <v>2463.9211844787224</v>
      </c>
      <c r="I148" s="83"/>
    </row>
    <row r="149" spans="1:9">
      <c r="A149" s="56">
        <v>86</v>
      </c>
      <c r="B149" s="56" t="s">
        <v>354</v>
      </c>
      <c r="C149" s="56" t="s">
        <v>148</v>
      </c>
      <c r="D149" s="56" t="s">
        <v>367</v>
      </c>
      <c r="E149" s="56" t="s">
        <v>145</v>
      </c>
      <c r="F149" s="56" t="s">
        <v>150</v>
      </c>
      <c r="G149" s="57">
        <v>1172344000</v>
      </c>
      <c r="H149" s="58">
        <v>2463.9211844787224</v>
      </c>
      <c r="I149" s="83"/>
    </row>
    <row r="150" spans="1:9">
      <c r="A150" s="56">
        <v>86</v>
      </c>
      <c r="B150" s="56" t="s">
        <v>354</v>
      </c>
      <c r="C150" s="56" t="s">
        <v>148</v>
      </c>
      <c r="D150" s="56" t="s">
        <v>368</v>
      </c>
      <c r="E150" s="56" t="s">
        <v>145</v>
      </c>
      <c r="F150" s="56" t="s">
        <v>150</v>
      </c>
      <c r="G150" s="57">
        <v>12899750</v>
      </c>
      <c r="H150" s="58">
        <v>2463.9211844787224</v>
      </c>
      <c r="I150" s="83"/>
    </row>
    <row r="151" spans="1:9">
      <c r="A151" s="56">
        <v>86</v>
      </c>
      <c r="B151" s="56" t="s">
        <v>354</v>
      </c>
      <c r="C151" s="56" t="s">
        <v>148</v>
      </c>
      <c r="D151" s="56" t="s">
        <v>369</v>
      </c>
      <c r="E151" s="56" t="s">
        <v>145</v>
      </c>
      <c r="F151" s="56" t="s">
        <v>228</v>
      </c>
      <c r="G151" s="57">
        <v>6849034499.9499989</v>
      </c>
      <c r="H151" s="58">
        <v>2463.9211844787224</v>
      </c>
      <c r="I151" s="83"/>
    </row>
    <row r="152" spans="1:9">
      <c r="A152" s="56">
        <v>86</v>
      </c>
      <c r="B152" s="56" t="s">
        <v>354</v>
      </c>
      <c r="C152" s="56" t="s">
        <v>148</v>
      </c>
      <c r="D152" s="56" t="s">
        <v>370</v>
      </c>
      <c r="E152" s="56" t="s">
        <v>145</v>
      </c>
      <c r="F152" s="56" t="s">
        <v>259</v>
      </c>
      <c r="G152" s="57">
        <v>9668687999.9599991</v>
      </c>
      <c r="H152" s="58">
        <v>2463.9211844787224</v>
      </c>
      <c r="I152" s="83"/>
    </row>
    <row r="153" spans="1:9">
      <c r="A153" s="56">
        <v>86</v>
      </c>
      <c r="B153" s="56" t="s">
        <v>354</v>
      </c>
      <c r="C153" s="56" t="s">
        <v>148</v>
      </c>
      <c r="D153" s="56" t="s">
        <v>371</v>
      </c>
      <c r="E153" s="56" t="s">
        <v>145</v>
      </c>
      <c r="F153" s="56" t="s">
        <v>259</v>
      </c>
      <c r="G153" s="57">
        <v>3032180000</v>
      </c>
      <c r="H153" s="58">
        <v>2463.9211844787224</v>
      </c>
      <c r="I153" s="83"/>
    </row>
    <row r="154" spans="1:9">
      <c r="A154" s="56">
        <v>86</v>
      </c>
      <c r="B154" s="56" t="s">
        <v>354</v>
      </c>
      <c r="C154" s="56" t="s">
        <v>148</v>
      </c>
      <c r="D154" s="56" t="s">
        <v>372</v>
      </c>
      <c r="E154" s="56" t="s">
        <v>145</v>
      </c>
      <c r="F154" s="56" t="s">
        <v>341</v>
      </c>
      <c r="G154" s="57">
        <v>571859902</v>
      </c>
      <c r="H154" s="58">
        <v>2463.9211844787224</v>
      </c>
      <c r="I154" s="83"/>
    </row>
    <row r="155" spans="1:9">
      <c r="A155" s="56">
        <v>86</v>
      </c>
      <c r="B155" s="56" t="s">
        <v>354</v>
      </c>
      <c r="C155" s="56" t="s">
        <v>148</v>
      </c>
      <c r="D155" s="56" t="s">
        <v>373</v>
      </c>
      <c r="E155" s="56" t="s">
        <v>145</v>
      </c>
      <c r="F155" s="56" t="s">
        <v>341</v>
      </c>
      <c r="G155" s="57">
        <v>154517913.99000001</v>
      </c>
      <c r="H155" s="58">
        <v>2463.9211844787224</v>
      </c>
      <c r="I155" s="83"/>
    </row>
    <row r="156" spans="1:9">
      <c r="A156" s="56">
        <v>86</v>
      </c>
      <c r="B156" s="56" t="s">
        <v>354</v>
      </c>
      <c r="C156" s="56" t="s">
        <v>148</v>
      </c>
      <c r="D156" s="56" t="s">
        <v>374</v>
      </c>
      <c r="E156" s="56" t="s">
        <v>145</v>
      </c>
      <c r="F156" s="56" t="s">
        <v>270</v>
      </c>
      <c r="G156" s="57">
        <v>4632736206.9499998</v>
      </c>
      <c r="H156" s="58">
        <v>2463.9211844787224</v>
      </c>
      <c r="I156" s="83"/>
    </row>
    <row r="157" spans="1:9">
      <c r="A157" s="56">
        <v>86</v>
      </c>
      <c r="B157" s="56" t="s">
        <v>354</v>
      </c>
      <c r="C157" s="56" t="s">
        <v>148</v>
      </c>
      <c r="D157" s="56" t="s">
        <v>375</v>
      </c>
      <c r="E157" s="56" t="s">
        <v>145</v>
      </c>
      <c r="F157" s="56" t="s">
        <v>150</v>
      </c>
      <c r="G157" s="57">
        <v>84171910</v>
      </c>
      <c r="H157" s="58">
        <v>2463.9211844787224</v>
      </c>
      <c r="I157" s="83"/>
    </row>
    <row r="158" spans="1:9">
      <c r="A158" s="56">
        <v>86</v>
      </c>
      <c r="B158" s="56" t="s">
        <v>354</v>
      </c>
      <c r="C158" s="56" t="s">
        <v>148</v>
      </c>
      <c r="D158" s="56" t="s">
        <v>376</v>
      </c>
      <c r="E158" s="56" t="s">
        <v>145</v>
      </c>
      <c r="F158" s="56" t="s">
        <v>150</v>
      </c>
      <c r="G158" s="57">
        <v>1412720650</v>
      </c>
      <c r="H158" s="58">
        <v>2463.9211844787224</v>
      </c>
      <c r="I158" s="83"/>
    </row>
    <row r="159" spans="1:9">
      <c r="A159" s="56">
        <v>86</v>
      </c>
      <c r="B159" s="56" t="s">
        <v>354</v>
      </c>
      <c r="C159" s="56" t="s">
        <v>148</v>
      </c>
      <c r="D159" s="56" t="s">
        <v>377</v>
      </c>
      <c r="E159" s="56" t="s">
        <v>145</v>
      </c>
      <c r="F159" s="56" t="s">
        <v>150</v>
      </c>
      <c r="G159" s="57">
        <v>3573201460</v>
      </c>
      <c r="H159" s="58">
        <v>2463.9211844787224</v>
      </c>
      <c r="I159" s="83"/>
    </row>
    <row r="160" spans="1:9">
      <c r="A160" s="56">
        <v>86</v>
      </c>
      <c r="B160" s="56" t="s">
        <v>354</v>
      </c>
      <c r="C160" s="56" t="s">
        <v>148</v>
      </c>
      <c r="D160" s="56" t="s">
        <v>378</v>
      </c>
      <c r="E160" s="56" t="s">
        <v>154</v>
      </c>
      <c r="F160" s="56" t="s">
        <v>337</v>
      </c>
      <c r="G160" s="57">
        <v>396150000</v>
      </c>
      <c r="H160" s="58">
        <v>2463.9211844787224</v>
      </c>
      <c r="I160" s="84"/>
    </row>
    <row r="161" spans="1:9">
      <c r="A161" s="56">
        <v>87</v>
      </c>
      <c r="B161" s="56" t="s">
        <v>379</v>
      </c>
      <c r="C161" s="56" t="s">
        <v>148</v>
      </c>
      <c r="D161" s="56" t="s">
        <v>380</v>
      </c>
      <c r="E161" s="56" t="s">
        <v>145</v>
      </c>
      <c r="F161" s="56" t="s">
        <v>213</v>
      </c>
      <c r="G161" s="57">
        <v>9242280939.9899998</v>
      </c>
      <c r="H161" s="58">
        <v>10000</v>
      </c>
      <c r="I161" s="56"/>
    </row>
    <row r="162" spans="1:9">
      <c r="A162" s="56">
        <v>88</v>
      </c>
      <c r="B162" s="56" t="s">
        <v>381</v>
      </c>
      <c r="C162" s="56" t="s">
        <v>148</v>
      </c>
      <c r="D162" s="56" t="s">
        <v>382</v>
      </c>
      <c r="E162" s="56" t="s">
        <v>145</v>
      </c>
      <c r="F162" s="56" t="s">
        <v>146</v>
      </c>
      <c r="G162" s="57">
        <v>201167371.99000001</v>
      </c>
      <c r="H162" s="58">
        <v>10000</v>
      </c>
      <c r="I162" s="56"/>
    </row>
    <row r="163" spans="1:9">
      <c r="A163" s="56">
        <v>88</v>
      </c>
      <c r="B163" s="56" t="s">
        <v>381</v>
      </c>
      <c r="C163" s="56" t="s">
        <v>148</v>
      </c>
      <c r="D163" s="56" t="s">
        <v>383</v>
      </c>
      <c r="E163" s="56" t="s">
        <v>145</v>
      </c>
      <c r="F163" s="56" t="s">
        <v>146</v>
      </c>
      <c r="G163" s="57">
        <v>2439307448.8200002</v>
      </c>
      <c r="H163" s="58">
        <v>10000</v>
      </c>
      <c r="I163" s="56"/>
    </row>
    <row r="164" spans="1:9">
      <c r="A164" s="56">
        <v>94</v>
      </c>
      <c r="B164" s="56" t="s">
        <v>384</v>
      </c>
      <c r="C164" s="56" t="s">
        <v>148</v>
      </c>
      <c r="D164" s="56" t="s">
        <v>385</v>
      </c>
      <c r="E164" s="56" t="s">
        <v>145</v>
      </c>
      <c r="F164" s="56" t="s">
        <v>386</v>
      </c>
      <c r="G164" s="57">
        <v>1520400</v>
      </c>
      <c r="H164" s="58">
        <v>9996.7149484508136</v>
      </c>
      <c r="I164" s="56"/>
    </row>
    <row r="165" spans="1:9">
      <c r="A165" s="56">
        <v>94</v>
      </c>
      <c r="B165" s="56" t="s">
        <v>384</v>
      </c>
      <c r="C165" s="56" t="s">
        <v>148</v>
      </c>
      <c r="D165" s="56" t="s">
        <v>385</v>
      </c>
      <c r="E165" s="56" t="s">
        <v>145</v>
      </c>
      <c r="F165" s="56" t="s">
        <v>155</v>
      </c>
      <c r="G165" s="57">
        <v>9253434699.4099998</v>
      </c>
      <c r="H165" s="58">
        <v>9996.7149484508136</v>
      </c>
      <c r="I165" s="56"/>
    </row>
    <row r="166" spans="1:9">
      <c r="A166" s="56">
        <v>95</v>
      </c>
      <c r="B166" s="56" t="s">
        <v>387</v>
      </c>
      <c r="C166" s="56" t="s">
        <v>148</v>
      </c>
      <c r="D166" s="56" t="s">
        <v>388</v>
      </c>
      <c r="E166" s="56" t="s">
        <v>145</v>
      </c>
      <c r="F166" s="56" t="s">
        <v>386</v>
      </c>
      <c r="G166" s="57">
        <v>3039300</v>
      </c>
      <c r="H166" s="58">
        <v>9997.154884760881</v>
      </c>
      <c r="I166" s="56"/>
    </row>
    <row r="167" spans="1:9">
      <c r="A167" s="56">
        <v>95</v>
      </c>
      <c r="B167" s="56" t="s">
        <v>387</v>
      </c>
      <c r="C167" s="56" t="s">
        <v>148</v>
      </c>
      <c r="D167" s="56" t="s">
        <v>388</v>
      </c>
      <c r="E167" s="56" t="s">
        <v>145</v>
      </c>
      <c r="F167" s="56" t="s">
        <v>155</v>
      </c>
      <c r="G167" s="57">
        <v>21358960655.260002</v>
      </c>
      <c r="H167" s="58">
        <v>9997.154884760881</v>
      </c>
      <c r="I167" s="56"/>
    </row>
    <row r="168" spans="1:9">
      <c r="A168" s="56">
        <v>96</v>
      </c>
      <c r="B168" s="56" t="s">
        <v>389</v>
      </c>
      <c r="C168" s="56" t="s">
        <v>148</v>
      </c>
      <c r="D168" s="56" t="s">
        <v>390</v>
      </c>
      <c r="E168" s="56" t="s">
        <v>145</v>
      </c>
      <c r="F168" s="56" t="s">
        <v>240</v>
      </c>
      <c r="G168" s="57">
        <v>3831000</v>
      </c>
      <c r="H168" s="58">
        <v>8933.4930364238644</v>
      </c>
      <c r="I168" s="56"/>
    </row>
    <row r="169" spans="1:9">
      <c r="A169" s="56">
        <v>96</v>
      </c>
      <c r="B169" s="56" t="s">
        <v>389</v>
      </c>
      <c r="C169" s="56" t="s">
        <v>148</v>
      </c>
      <c r="D169" s="56" t="s">
        <v>390</v>
      </c>
      <c r="E169" s="56" t="s">
        <v>145</v>
      </c>
      <c r="F169" s="56" t="s">
        <v>386</v>
      </c>
      <c r="G169" s="57">
        <v>17199000</v>
      </c>
      <c r="H169" s="58">
        <v>8933.4930364238644</v>
      </c>
      <c r="I169" s="56"/>
    </row>
    <row r="170" spans="1:9">
      <c r="A170" s="56">
        <v>96</v>
      </c>
      <c r="B170" s="56" t="s">
        <v>389</v>
      </c>
      <c r="C170" s="56" t="s">
        <v>148</v>
      </c>
      <c r="D170" s="56" t="s">
        <v>390</v>
      </c>
      <c r="E170" s="56" t="s">
        <v>145</v>
      </c>
      <c r="F170" s="56" t="s">
        <v>241</v>
      </c>
      <c r="G170" s="57">
        <v>21519597308.130001</v>
      </c>
      <c r="H170" s="58">
        <v>8933.4930364238644</v>
      </c>
      <c r="I170" s="56"/>
    </row>
    <row r="171" spans="1:9">
      <c r="A171" s="56">
        <v>96</v>
      </c>
      <c r="B171" s="56" t="s">
        <v>389</v>
      </c>
      <c r="C171" s="56" t="s">
        <v>148</v>
      </c>
      <c r="D171" s="56" t="s">
        <v>391</v>
      </c>
      <c r="E171" s="56" t="s">
        <v>145</v>
      </c>
      <c r="F171" s="56" t="s">
        <v>240</v>
      </c>
      <c r="G171" s="57">
        <v>13213000</v>
      </c>
      <c r="H171" s="58">
        <v>8933.4930364238644</v>
      </c>
      <c r="I171" s="56"/>
    </row>
    <row r="172" spans="1:9">
      <c r="A172" s="56">
        <v>96</v>
      </c>
      <c r="B172" s="56" t="s">
        <v>389</v>
      </c>
      <c r="C172" s="56" t="s">
        <v>148</v>
      </c>
      <c r="D172" s="56" t="s">
        <v>391</v>
      </c>
      <c r="E172" s="56" t="s">
        <v>145</v>
      </c>
      <c r="F172" s="56" t="s">
        <v>241</v>
      </c>
      <c r="G172" s="57">
        <v>18610083557.089996</v>
      </c>
      <c r="H172" s="58">
        <v>8933.4930364238644</v>
      </c>
      <c r="I172" s="56"/>
    </row>
    <row r="173" spans="1:9">
      <c r="A173" s="56">
        <v>96</v>
      </c>
      <c r="B173" s="56" t="s">
        <v>389</v>
      </c>
      <c r="C173" s="56" t="s">
        <v>148</v>
      </c>
      <c r="D173" s="56" t="s">
        <v>392</v>
      </c>
      <c r="E173" s="56" t="s">
        <v>145</v>
      </c>
      <c r="F173" s="56" t="s">
        <v>386</v>
      </c>
      <c r="G173" s="57">
        <v>123395694</v>
      </c>
      <c r="H173" s="58">
        <v>8933.4930364238644</v>
      </c>
      <c r="I173" s="56"/>
    </row>
    <row r="174" spans="1:9">
      <c r="A174" s="56">
        <v>96</v>
      </c>
      <c r="B174" s="56" t="s">
        <v>389</v>
      </c>
      <c r="C174" s="56" t="s">
        <v>148</v>
      </c>
      <c r="D174" s="56" t="s">
        <v>392</v>
      </c>
      <c r="E174" s="56" t="s">
        <v>145</v>
      </c>
      <c r="F174" s="56" t="s">
        <v>241</v>
      </c>
      <c r="G174" s="57">
        <v>59952496634.399994</v>
      </c>
      <c r="H174" s="58">
        <v>8933.4930364238644</v>
      </c>
      <c r="I174" s="56"/>
    </row>
    <row r="175" spans="1:9">
      <c r="A175" s="56">
        <v>96</v>
      </c>
      <c r="B175" s="56" t="s">
        <v>389</v>
      </c>
      <c r="C175" s="56" t="s">
        <v>148</v>
      </c>
      <c r="D175" s="56" t="s">
        <v>393</v>
      </c>
      <c r="E175" s="56" t="s">
        <v>145</v>
      </c>
      <c r="F175" s="56" t="s">
        <v>386</v>
      </c>
      <c r="G175" s="57">
        <v>10584000</v>
      </c>
      <c r="H175" s="58">
        <v>8933.4930364238644</v>
      </c>
      <c r="I175" s="56"/>
    </row>
    <row r="176" spans="1:9">
      <c r="A176" s="56">
        <v>96</v>
      </c>
      <c r="B176" s="56" t="s">
        <v>389</v>
      </c>
      <c r="C176" s="56" t="s">
        <v>148</v>
      </c>
      <c r="D176" s="56" t="s">
        <v>394</v>
      </c>
      <c r="E176" s="56" t="s">
        <v>145</v>
      </c>
      <c r="F176" s="56" t="s">
        <v>241</v>
      </c>
      <c r="G176" s="57">
        <v>2485365799.52</v>
      </c>
      <c r="H176" s="58">
        <v>8933.4930364238644</v>
      </c>
      <c r="I176" s="56"/>
    </row>
    <row r="177" spans="1:9">
      <c r="A177" s="56">
        <v>96</v>
      </c>
      <c r="B177" s="56" t="s">
        <v>389</v>
      </c>
      <c r="C177" s="56" t="s">
        <v>148</v>
      </c>
      <c r="D177" s="56" t="s">
        <v>395</v>
      </c>
      <c r="E177" s="56" t="s">
        <v>145</v>
      </c>
      <c r="F177" s="56" t="s">
        <v>240</v>
      </c>
      <c r="G177" s="57">
        <v>5523732</v>
      </c>
      <c r="H177" s="58">
        <v>8933.4930364238644</v>
      </c>
      <c r="I177" s="56"/>
    </row>
    <row r="178" spans="1:9">
      <c r="A178" s="56">
        <v>96</v>
      </c>
      <c r="B178" s="56" t="s">
        <v>389</v>
      </c>
      <c r="C178" s="56" t="s">
        <v>148</v>
      </c>
      <c r="D178" s="56" t="s">
        <v>396</v>
      </c>
      <c r="E178" s="56" t="s">
        <v>145</v>
      </c>
      <c r="F178" s="56" t="s">
        <v>162</v>
      </c>
      <c r="G178" s="57">
        <v>16601625</v>
      </c>
      <c r="H178" s="58">
        <v>8933.4930364238644</v>
      </c>
      <c r="I178" s="56"/>
    </row>
    <row r="179" spans="1:9">
      <c r="A179" s="56">
        <v>96</v>
      </c>
      <c r="B179" s="56" t="s">
        <v>389</v>
      </c>
      <c r="C179" s="56" t="s">
        <v>148</v>
      </c>
      <c r="D179" s="56" t="s">
        <v>397</v>
      </c>
      <c r="E179" s="56" t="s">
        <v>145</v>
      </c>
      <c r="F179" s="56" t="s">
        <v>162</v>
      </c>
      <c r="G179" s="57">
        <v>5979878624.6199999</v>
      </c>
      <c r="H179" s="58">
        <v>8933.4930364238644</v>
      </c>
      <c r="I179" s="56"/>
    </row>
    <row r="180" spans="1:9">
      <c r="A180" s="56">
        <v>96</v>
      </c>
      <c r="B180" s="56" t="s">
        <v>389</v>
      </c>
      <c r="C180" s="56" t="s">
        <v>148</v>
      </c>
      <c r="D180" s="56" t="s">
        <v>398</v>
      </c>
      <c r="E180" s="56" t="s">
        <v>145</v>
      </c>
      <c r="F180" s="56" t="s">
        <v>241</v>
      </c>
      <c r="G180" s="57">
        <v>622088899.99000001</v>
      </c>
      <c r="H180" s="58">
        <v>8933.4930364238644</v>
      </c>
      <c r="I180" s="56"/>
    </row>
    <row r="181" spans="1:9">
      <c r="A181" s="56">
        <v>97</v>
      </c>
      <c r="B181" s="56" t="s">
        <v>399</v>
      </c>
      <c r="C181" s="56" t="s">
        <v>148</v>
      </c>
      <c r="D181" s="56" t="s">
        <v>400</v>
      </c>
      <c r="E181" s="56" t="s">
        <v>145</v>
      </c>
      <c r="F181" s="56" t="s">
        <v>241</v>
      </c>
      <c r="G181" s="57">
        <v>418008504.84999996</v>
      </c>
      <c r="H181" s="58">
        <v>9949.7806877297753</v>
      </c>
      <c r="I181" s="56"/>
    </row>
    <row r="182" spans="1:9">
      <c r="A182" s="56">
        <v>97</v>
      </c>
      <c r="B182" s="56" t="s">
        <v>399</v>
      </c>
      <c r="C182" s="56" t="s">
        <v>148</v>
      </c>
      <c r="D182" s="56" t="s">
        <v>401</v>
      </c>
      <c r="E182" s="56" t="s">
        <v>145</v>
      </c>
      <c r="F182" s="56" t="s">
        <v>240</v>
      </c>
      <c r="G182" s="57">
        <v>180204</v>
      </c>
      <c r="H182" s="58">
        <v>9949.7806877297753</v>
      </c>
      <c r="I182" s="56"/>
    </row>
    <row r="183" spans="1:9">
      <c r="A183" s="56">
        <v>97</v>
      </c>
      <c r="B183" s="56" t="s">
        <v>399</v>
      </c>
      <c r="C183" s="56" t="s">
        <v>148</v>
      </c>
      <c r="D183" s="56" t="s">
        <v>401</v>
      </c>
      <c r="E183" s="56" t="s">
        <v>145</v>
      </c>
      <c r="F183" s="56" t="s">
        <v>386</v>
      </c>
      <c r="G183" s="57">
        <v>43250112</v>
      </c>
      <c r="H183" s="58">
        <v>9949.7806877297753</v>
      </c>
      <c r="I183" s="56"/>
    </row>
    <row r="184" spans="1:9">
      <c r="A184" s="56">
        <v>97</v>
      </c>
      <c r="B184" s="56" t="s">
        <v>399</v>
      </c>
      <c r="C184" s="56" t="s">
        <v>148</v>
      </c>
      <c r="D184" s="56" t="s">
        <v>401</v>
      </c>
      <c r="E184" s="56" t="s">
        <v>145</v>
      </c>
      <c r="F184" s="56" t="s">
        <v>241</v>
      </c>
      <c r="G184" s="57">
        <v>17384706225.519997</v>
      </c>
      <c r="H184" s="58">
        <v>9949.7806877297753</v>
      </c>
      <c r="I184" s="56"/>
    </row>
    <row r="185" spans="1:9">
      <c r="A185" s="56">
        <v>97</v>
      </c>
      <c r="B185" s="56" t="s">
        <v>399</v>
      </c>
      <c r="C185" s="56" t="s">
        <v>148</v>
      </c>
      <c r="D185" s="56" t="s">
        <v>402</v>
      </c>
      <c r="E185" s="56" t="s">
        <v>145</v>
      </c>
      <c r="F185" s="56" t="s">
        <v>240</v>
      </c>
      <c r="G185" s="57">
        <v>2602500</v>
      </c>
      <c r="H185" s="58">
        <v>9949.7806877297753</v>
      </c>
      <c r="I185" s="56"/>
    </row>
    <row r="186" spans="1:9">
      <c r="A186" s="56">
        <v>97</v>
      </c>
      <c r="B186" s="56" t="s">
        <v>399</v>
      </c>
      <c r="C186" s="56" t="s">
        <v>148</v>
      </c>
      <c r="D186" s="56" t="s">
        <v>402</v>
      </c>
      <c r="E186" s="56" t="s">
        <v>145</v>
      </c>
      <c r="F186" s="56" t="s">
        <v>241</v>
      </c>
      <c r="G186" s="57">
        <v>440445420.83999991</v>
      </c>
      <c r="H186" s="58">
        <v>9949.7806877297753</v>
      </c>
      <c r="I186" s="56"/>
    </row>
    <row r="187" spans="1:9">
      <c r="A187" s="56">
        <v>98</v>
      </c>
      <c r="B187" s="56" t="s">
        <v>403</v>
      </c>
      <c r="C187" s="56" t="s">
        <v>148</v>
      </c>
      <c r="D187" s="56" t="s">
        <v>404</v>
      </c>
      <c r="E187" s="56" t="s">
        <v>154</v>
      </c>
      <c r="F187" s="56" t="s">
        <v>162</v>
      </c>
      <c r="G187" s="57">
        <v>266878000</v>
      </c>
      <c r="H187" s="58">
        <v>10000</v>
      </c>
      <c r="I187" s="56"/>
    </row>
    <row r="188" spans="1:9">
      <c r="A188" s="56">
        <v>98</v>
      </c>
      <c r="B188" s="56" t="s">
        <v>403</v>
      </c>
      <c r="C188" s="56" t="s">
        <v>148</v>
      </c>
      <c r="D188" s="56" t="s">
        <v>405</v>
      </c>
      <c r="E188" s="56" t="s">
        <v>154</v>
      </c>
      <c r="F188" s="56" t="s">
        <v>162</v>
      </c>
      <c r="G188" s="57">
        <v>6654000</v>
      </c>
      <c r="H188" s="58">
        <v>10000</v>
      </c>
      <c r="I188" s="56"/>
    </row>
    <row r="189" spans="1:9">
      <c r="A189" s="56">
        <v>98</v>
      </c>
      <c r="B189" s="56" t="s">
        <v>403</v>
      </c>
      <c r="C189" s="56" t="s">
        <v>148</v>
      </c>
      <c r="D189" s="56" t="s">
        <v>406</v>
      </c>
      <c r="E189" s="56" t="s">
        <v>154</v>
      </c>
      <c r="F189" s="56" t="s">
        <v>162</v>
      </c>
      <c r="G189" s="57">
        <v>214515599.91999999</v>
      </c>
      <c r="H189" s="58">
        <v>10000</v>
      </c>
      <c r="I189" s="56"/>
    </row>
    <row r="190" spans="1:9">
      <c r="A190" s="56">
        <v>98</v>
      </c>
      <c r="B190" s="56" t="s">
        <v>403</v>
      </c>
      <c r="C190" s="56" t="s">
        <v>148</v>
      </c>
      <c r="D190" s="56" t="s">
        <v>407</v>
      </c>
      <c r="E190" s="56" t="s">
        <v>145</v>
      </c>
      <c r="F190" s="56" t="s">
        <v>162</v>
      </c>
      <c r="G190" s="57">
        <v>8985000</v>
      </c>
      <c r="H190" s="58">
        <v>10000</v>
      </c>
      <c r="I190" s="56"/>
    </row>
    <row r="191" spans="1:9">
      <c r="A191" s="56">
        <v>98</v>
      </c>
      <c r="B191" s="56" t="s">
        <v>403</v>
      </c>
      <c r="C191" s="56" t="s">
        <v>148</v>
      </c>
      <c r="D191" s="56" t="s">
        <v>408</v>
      </c>
      <c r="E191" s="56" t="s">
        <v>145</v>
      </c>
      <c r="F191" s="56" t="s">
        <v>162</v>
      </c>
      <c r="G191" s="57">
        <v>69418000</v>
      </c>
      <c r="H191" s="58">
        <v>10000</v>
      </c>
      <c r="I191" s="56"/>
    </row>
    <row r="192" spans="1:9">
      <c r="A192" s="56">
        <v>98</v>
      </c>
      <c r="B192" s="56" t="s">
        <v>403</v>
      </c>
      <c r="C192" s="56" t="s">
        <v>148</v>
      </c>
      <c r="D192" s="56" t="s">
        <v>409</v>
      </c>
      <c r="E192" s="56" t="s">
        <v>145</v>
      </c>
      <c r="F192" s="56" t="s">
        <v>162</v>
      </c>
      <c r="G192" s="57">
        <v>3240457436.6700001</v>
      </c>
      <c r="H192" s="58">
        <v>10000</v>
      </c>
      <c r="I192" s="56"/>
    </row>
    <row r="193" spans="1:9">
      <c r="A193" s="56">
        <v>98</v>
      </c>
      <c r="B193" s="56" t="s">
        <v>403</v>
      </c>
      <c r="C193" s="56" t="s">
        <v>148</v>
      </c>
      <c r="D193" s="56" t="s">
        <v>410</v>
      </c>
      <c r="E193" s="56" t="s">
        <v>145</v>
      </c>
      <c r="F193" s="56" t="s">
        <v>162</v>
      </c>
      <c r="G193" s="57">
        <v>567535979.99000001</v>
      </c>
      <c r="H193" s="58">
        <v>10000</v>
      </c>
      <c r="I193" s="56"/>
    </row>
    <row r="194" spans="1:9">
      <c r="A194" s="56">
        <v>98</v>
      </c>
      <c r="B194" s="56" t="s">
        <v>403</v>
      </c>
      <c r="C194" s="56" t="s">
        <v>148</v>
      </c>
      <c r="D194" s="56" t="s">
        <v>411</v>
      </c>
      <c r="E194" s="56" t="s">
        <v>145</v>
      </c>
      <c r="F194" s="56" t="s">
        <v>162</v>
      </c>
      <c r="G194" s="57">
        <v>68849000</v>
      </c>
      <c r="H194" s="58">
        <v>10000</v>
      </c>
      <c r="I194" s="56"/>
    </row>
    <row r="195" spans="1:9">
      <c r="A195" s="56">
        <v>98</v>
      </c>
      <c r="B195" s="56" t="s">
        <v>403</v>
      </c>
      <c r="C195" s="56" t="s">
        <v>148</v>
      </c>
      <c r="D195" s="56" t="s">
        <v>412</v>
      </c>
      <c r="E195" s="56" t="s">
        <v>145</v>
      </c>
      <c r="F195" s="56" t="s">
        <v>162</v>
      </c>
      <c r="G195" s="57">
        <v>2546772347.4100003</v>
      </c>
      <c r="H195" s="58">
        <v>10000</v>
      </c>
      <c r="I195" s="56"/>
    </row>
    <row r="196" spans="1:9">
      <c r="A196" s="56">
        <v>101</v>
      </c>
      <c r="B196" s="56" t="s">
        <v>413</v>
      </c>
      <c r="C196" s="56" t="s">
        <v>168</v>
      </c>
      <c r="D196" s="56" t="s">
        <v>414</v>
      </c>
      <c r="E196" s="56" t="s">
        <v>154</v>
      </c>
      <c r="F196" s="56" t="s">
        <v>240</v>
      </c>
      <c r="G196" s="57">
        <v>5321970</v>
      </c>
      <c r="H196" s="58">
        <v>5589.2407367443275</v>
      </c>
      <c r="I196" s="56"/>
    </row>
    <row r="197" spans="1:9">
      <c r="A197" s="56">
        <v>101</v>
      </c>
      <c r="B197" s="56" t="s">
        <v>413</v>
      </c>
      <c r="C197" s="56" t="s">
        <v>168</v>
      </c>
      <c r="D197" s="56" t="s">
        <v>414</v>
      </c>
      <c r="E197" s="56" t="s">
        <v>154</v>
      </c>
      <c r="F197" s="56" t="s">
        <v>175</v>
      </c>
      <c r="G197" s="57">
        <v>1363491593.6900001</v>
      </c>
      <c r="H197" s="58">
        <v>5589.2407367443275</v>
      </c>
      <c r="I197" s="56"/>
    </row>
    <row r="198" spans="1:9">
      <c r="A198" s="56">
        <v>101</v>
      </c>
      <c r="B198" s="56" t="s">
        <v>413</v>
      </c>
      <c r="C198" s="56" t="s">
        <v>168</v>
      </c>
      <c r="D198" s="56" t="s">
        <v>415</v>
      </c>
      <c r="E198" s="56" t="s">
        <v>154</v>
      </c>
      <c r="F198" s="56" t="s">
        <v>175</v>
      </c>
      <c r="G198" s="57">
        <v>36735030</v>
      </c>
      <c r="H198" s="58">
        <v>5589.2407367443275</v>
      </c>
      <c r="I198" s="56"/>
    </row>
    <row r="199" spans="1:9">
      <c r="A199" s="56">
        <v>101</v>
      </c>
      <c r="B199" s="56" t="s">
        <v>413</v>
      </c>
      <c r="C199" s="56" t="s">
        <v>168</v>
      </c>
      <c r="D199" s="56" t="s">
        <v>416</v>
      </c>
      <c r="E199" s="56" t="s">
        <v>145</v>
      </c>
      <c r="F199" s="56" t="s">
        <v>182</v>
      </c>
      <c r="G199" s="57">
        <v>568193198.88999999</v>
      </c>
      <c r="H199" s="58">
        <v>5589.2407367443275</v>
      </c>
      <c r="I199" s="56"/>
    </row>
    <row r="200" spans="1:9">
      <c r="A200" s="56">
        <v>101</v>
      </c>
      <c r="B200" s="56" t="s">
        <v>413</v>
      </c>
      <c r="C200" s="56" t="s">
        <v>168</v>
      </c>
      <c r="D200" s="56" t="s">
        <v>417</v>
      </c>
      <c r="E200" s="56" t="s">
        <v>145</v>
      </c>
      <c r="F200" s="56" t="s">
        <v>241</v>
      </c>
      <c r="G200" s="57">
        <v>4888313200.5299997</v>
      </c>
      <c r="H200" s="58">
        <v>5589.2407367443275</v>
      </c>
      <c r="I200" s="56"/>
    </row>
    <row r="201" spans="1:9">
      <c r="A201" s="56">
        <v>101</v>
      </c>
      <c r="B201" s="56" t="s">
        <v>413</v>
      </c>
      <c r="C201" s="56" t="s">
        <v>168</v>
      </c>
      <c r="D201" s="56" t="s">
        <v>418</v>
      </c>
      <c r="E201" s="56" t="s">
        <v>145</v>
      </c>
      <c r="F201" s="56" t="s">
        <v>241</v>
      </c>
      <c r="G201" s="57">
        <v>65298355</v>
      </c>
      <c r="H201" s="58">
        <v>5589.2407367443275</v>
      </c>
      <c r="I201" s="56"/>
    </row>
    <row r="202" spans="1:9">
      <c r="A202" s="56">
        <v>102</v>
      </c>
      <c r="B202" s="56" t="s">
        <v>419</v>
      </c>
      <c r="C202" s="56" t="s">
        <v>148</v>
      </c>
      <c r="D202" s="56" t="s">
        <v>420</v>
      </c>
      <c r="E202" s="56" t="s">
        <v>145</v>
      </c>
      <c r="F202" s="56" t="s">
        <v>240</v>
      </c>
      <c r="G202" s="57">
        <v>460000</v>
      </c>
      <c r="H202" s="58">
        <v>3383.8100239199216</v>
      </c>
      <c r="I202" s="56"/>
    </row>
    <row r="203" spans="1:9">
      <c r="A203" s="56">
        <v>102</v>
      </c>
      <c r="B203" s="56" t="s">
        <v>419</v>
      </c>
      <c r="C203" s="56" t="s">
        <v>148</v>
      </c>
      <c r="D203" s="56" t="s">
        <v>420</v>
      </c>
      <c r="E203" s="56" t="s">
        <v>145</v>
      </c>
      <c r="F203" s="56" t="s">
        <v>421</v>
      </c>
      <c r="G203" s="57">
        <v>892676583</v>
      </c>
      <c r="H203" s="58">
        <v>3383.8100239199216</v>
      </c>
      <c r="I203" s="56"/>
    </row>
    <row r="204" spans="1:9">
      <c r="A204" s="56">
        <v>102</v>
      </c>
      <c r="B204" s="56" t="s">
        <v>419</v>
      </c>
      <c r="C204" s="56" t="s">
        <v>148</v>
      </c>
      <c r="D204" s="56" t="s">
        <v>422</v>
      </c>
      <c r="E204" s="56" t="s">
        <v>145</v>
      </c>
      <c r="F204" s="56" t="s">
        <v>240</v>
      </c>
      <c r="G204" s="57">
        <v>125000</v>
      </c>
      <c r="H204" s="58">
        <v>3383.8100239199216</v>
      </c>
      <c r="I204" s="56"/>
    </row>
    <row r="205" spans="1:9">
      <c r="A205" s="56">
        <v>102</v>
      </c>
      <c r="B205" s="56" t="s">
        <v>419</v>
      </c>
      <c r="C205" s="56" t="s">
        <v>148</v>
      </c>
      <c r="D205" s="56" t="s">
        <v>422</v>
      </c>
      <c r="E205" s="56" t="s">
        <v>145</v>
      </c>
      <c r="F205" s="56" t="s">
        <v>421</v>
      </c>
      <c r="G205" s="57">
        <v>379798416</v>
      </c>
      <c r="H205" s="58">
        <v>3383.8100239199216</v>
      </c>
      <c r="I205" s="56"/>
    </row>
    <row r="206" spans="1:9">
      <c r="A206" s="56">
        <v>102</v>
      </c>
      <c r="B206" s="56" t="s">
        <v>419</v>
      </c>
      <c r="C206" s="56" t="s">
        <v>148</v>
      </c>
      <c r="D206" s="56" t="s">
        <v>423</v>
      </c>
      <c r="E206" s="56" t="s">
        <v>145</v>
      </c>
      <c r="F206" s="56" t="s">
        <v>424</v>
      </c>
      <c r="G206" s="57">
        <v>263354600</v>
      </c>
      <c r="H206" s="58">
        <v>3383.8100239199216</v>
      </c>
      <c r="I206" s="56"/>
    </row>
    <row r="207" spans="1:9">
      <c r="A207" s="56">
        <v>102</v>
      </c>
      <c r="B207" s="56" t="s">
        <v>419</v>
      </c>
      <c r="C207" s="56" t="s">
        <v>148</v>
      </c>
      <c r="D207" s="56" t="s">
        <v>425</v>
      </c>
      <c r="E207" s="56" t="s">
        <v>145</v>
      </c>
      <c r="F207" s="56" t="s">
        <v>424</v>
      </c>
      <c r="G207" s="57">
        <v>0</v>
      </c>
      <c r="H207" s="58">
        <v>3383.8100239199216</v>
      </c>
      <c r="I207" s="56"/>
    </row>
    <row r="208" spans="1:9">
      <c r="A208" s="56">
        <v>102</v>
      </c>
      <c r="B208" s="56" t="s">
        <v>419</v>
      </c>
      <c r="C208" s="56" t="s">
        <v>148</v>
      </c>
      <c r="D208" s="56" t="s">
        <v>426</v>
      </c>
      <c r="E208" s="56" t="s">
        <v>145</v>
      </c>
      <c r="F208" s="56" t="s">
        <v>424</v>
      </c>
      <c r="G208" s="57">
        <v>0</v>
      </c>
      <c r="H208" s="58">
        <v>3383.8100239199216</v>
      </c>
      <c r="I208" s="56"/>
    </row>
    <row r="209" spans="1:9">
      <c r="A209" s="56">
        <v>102</v>
      </c>
      <c r="B209" s="56" t="s">
        <v>419</v>
      </c>
      <c r="C209" s="56" t="s">
        <v>148</v>
      </c>
      <c r="D209" s="56" t="s">
        <v>427</v>
      </c>
      <c r="E209" s="56" t="s">
        <v>145</v>
      </c>
      <c r="F209" s="56" t="s">
        <v>421</v>
      </c>
      <c r="G209" s="57">
        <v>0</v>
      </c>
      <c r="H209" s="58">
        <v>3383.8100239199216</v>
      </c>
      <c r="I209" s="56"/>
    </row>
    <row r="210" spans="1:9">
      <c r="A210" s="56">
        <v>102</v>
      </c>
      <c r="B210" s="56" t="s">
        <v>419</v>
      </c>
      <c r="C210" s="56" t="s">
        <v>148</v>
      </c>
      <c r="D210" s="56" t="s">
        <v>428</v>
      </c>
      <c r="E210" s="56" t="s">
        <v>145</v>
      </c>
      <c r="F210" s="56" t="s">
        <v>177</v>
      </c>
      <c r="G210" s="57">
        <v>78213250</v>
      </c>
      <c r="H210" s="58">
        <v>3383.8100239199216</v>
      </c>
      <c r="I210" s="56"/>
    </row>
    <row r="211" spans="1:9">
      <c r="A211" s="56">
        <v>102</v>
      </c>
      <c r="B211" s="56" t="s">
        <v>419</v>
      </c>
      <c r="C211" s="56" t="s">
        <v>148</v>
      </c>
      <c r="D211" s="56" t="s">
        <v>428</v>
      </c>
      <c r="E211" s="56" t="s">
        <v>145</v>
      </c>
      <c r="F211" s="56" t="s">
        <v>184</v>
      </c>
      <c r="G211" s="57">
        <v>513253000</v>
      </c>
      <c r="H211" s="58">
        <v>3383.8100239199216</v>
      </c>
      <c r="I211" s="56"/>
    </row>
    <row r="212" spans="1:9">
      <c r="A212" s="56">
        <v>102</v>
      </c>
      <c r="B212" s="56" t="s">
        <v>419</v>
      </c>
      <c r="C212" s="56" t="s">
        <v>148</v>
      </c>
      <c r="D212" s="56" t="s">
        <v>429</v>
      </c>
      <c r="E212" s="56" t="s">
        <v>145</v>
      </c>
      <c r="F212" s="56" t="s">
        <v>166</v>
      </c>
      <c r="G212" s="57">
        <v>1823535687</v>
      </c>
      <c r="H212" s="58">
        <v>3383.8100239199216</v>
      </c>
      <c r="I212" s="56"/>
    </row>
    <row r="213" spans="1:9">
      <c r="A213" s="56">
        <v>104</v>
      </c>
      <c r="B213" s="56" t="s">
        <v>430</v>
      </c>
      <c r="C213" s="56" t="s">
        <v>148</v>
      </c>
      <c r="D213" s="56" t="s">
        <v>431</v>
      </c>
      <c r="E213" s="56" t="s">
        <v>145</v>
      </c>
      <c r="F213" s="56" t="s">
        <v>166</v>
      </c>
      <c r="G213" s="57">
        <v>10080970800.959999</v>
      </c>
      <c r="H213" s="58">
        <v>10000</v>
      </c>
      <c r="I213" s="56"/>
    </row>
    <row r="214" spans="1:9">
      <c r="A214" s="56">
        <v>107</v>
      </c>
      <c r="B214" s="56" t="s">
        <v>257</v>
      </c>
      <c r="C214" s="56" t="s">
        <v>168</v>
      </c>
      <c r="D214" s="56" t="s">
        <v>432</v>
      </c>
      <c r="E214" s="56" t="s">
        <v>145</v>
      </c>
      <c r="F214" s="56" t="s">
        <v>259</v>
      </c>
      <c r="G214" s="57">
        <v>3203877447</v>
      </c>
      <c r="H214" s="58">
        <v>10000</v>
      </c>
      <c r="I214" s="56"/>
    </row>
    <row r="215" spans="1:9">
      <c r="A215" s="56">
        <v>107</v>
      </c>
      <c r="B215" s="56" t="s">
        <v>257</v>
      </c>
      <c r="C215" s="56" t="s">
        <v>168</v>
      </c>
      <c r="D215" s="56" t="s">
        <v>433</v>
      </c>
      <c r="E215" s="56" t="s">
        <v>145</v>
      </c>
      <c r="F215" s="56" t="s">
        <v>259</v>
      </c>
      <c r="G215" s="57">
        <v>8809080</v>
      </c>
      <c r="H215" s="58">
        <v>10000</v>
      </c>
      <c r="I215" s="56"/>
    </row>
    <row r="216" spans="1:9">
      <c r="A216" s="56">
        <v>109</v>
      </c>
      <c r="B216" s="56" t="s">
        <v>434</v>
      </c>
      <c r="C216" s="56" t="s">
        <v>148</v>
      </c>
      <c r="D216" s="56" t="s">
        <v>435</v>
      </c>
      <c r="E216" s="56" t="s">
        <v>145</v>
      </c>
      <c r="F216" s="56" t="s">
        <v>436</v>
      </c>
      <c r="G216" s="57">
        <v>6604320</v>
      </c>
      <c r="H216" s="58">
        <v>3749.9617852845963</v>
      </c>
      <c r="I216" s="56"/>
    </row>
    <row r="217" spans="1:9">
      <c r="A217" s="56">
        <v>109</v>
      </c>
      <c r="B217" s="56" t="s">
        <v>434</v>
      </c>
      <c r="C217" s="56" t="s">
        <v>148</v>
      </c>
      <c r="D217" s="56" t="s">
        <v>435</v>
      </c>
      <c r="E217" s="56" t="s">
        <v>145</v>
      </c>
      <c r="F217" s="56" t="s">
        <v>337</v>
      </c>
      <c r="G217" s="57">
        <v>2383509899.9099998</v>
      </c>
      <c r="H217" s="58">
        <v>3749.9617852845963</v>
      </c>
      <c r="I217" s="56"/>
    </row>
    <row r="218" spans="1:9">
      <c r="A218" s="56">
        <v>109</v>
      </c>
      <c r="B218" s="56" t="s">
        <v>434</v>
      </c>
      <c r="C218" s="56" t="s">
        <v>148</v>
      </c>
      <c r="D218" s="56" t="s">
        <v>437</v>
      </c>
      <c r="E218" s="56" t="s">
        <v>145</v>
      </c>
      <c r="F218" s="56" t="s">
        <v>291</v>
      </c>
      <c r="G218" s="57">
        <v>2281884839.2800002</v>
      </c>
      <c r="H218" s="58">
        <v>3749.9617852845963</v>
      </c>
      <c r="I218" s="56"/>
    </row>
    <row r="219" spans="1:9">
      <c r="A219" s="56">
        <v>109</v>
      </c>
      <c r="B219" s="56" t="s">
        <v>434</v>
      </c>
      <c r="C219" s="56" t="s">
        <v>148</v>
      </c>
      <c r="D219" s="56" t="s">
        <v>438</v>
      </c>
      <c r="E219" s="56" t="s">
        <v>145</v>
      </c>
      <c r="F219" s="56" t="s">
        <v>291</v>
      </c>
      <c r="G219" s="57">
        <v>140034019.94</v>
      </c>
      <c r="H219" s="58">
        <v>3749.9617852845963</v>
      </c>
      <c r="I219" s="56"/>
    </row>
    <row r="220" spans="1:9">
      <c r="A220" s="56">
        <v>109</v>
      </c>
      <c r="B220" s="56" t="s">
        <v>434</v>
      </c>
      <c r="C220" s="56" t="s">
        <v>148</v>
      </c>
      <c r="D220" s="56" t="s">
        <v>439</v>
      </c>
      <c r="E220" s="56" t="s">
        <v>145</v>
      </c>
      <c r="F220" s="56" t="s">
        <v>240</v>
      </c>
      <c r="G220" s="57">
        <v>2085270</v>
      </c>
      <c r="H220" s="58">
        <v>3749.9617852845963</v>
      </c>
      <c r="I220" s="56"/>
    </row>
    <row r="221" spans="1:9">
      <c r="A221" s="56">
        <v>109</v>
      </c>
      <c r="B221" s="56" t="s">
        <v>434</v>
      </c>
      <c r="C221" s="56" t="s">
        <v>148</v>
      </c>
      <c r="D221" s="56" t="s">
        <v>439</v>
      </c>
      <c r="E221" s="56" t="s">
        <v>145</v>
      </c>
      <c r="F221" s="56" t="s">
        <v>263</v>
      </c>
      <c r="G221" s="57">
        <v>2381063459.0899997</v>
      </c>
      <c r="H221" s="58">
        <v>3749.9617852845963</v>
      </c>
      <c r="I221" s="56"/>
    </row>
    <row r="222" spans="1:9">
      <c r="A222" s="56">
        <v>109</v>
      </c>
      <c r="B222" s="56" t="s">
        <v>434</v>
      </c>
      <c r="C222" s="56" t="s">
        <v>148</v>
      </c>
      <c r="D222" s="56" t="s">
        <v>440</v>
      </c>
      <c r="E222" s="56" t="s">
        <v>145</v>
      </c>
      <c r="F222" s="56" t="s">
        <v>441</v>
      </c>
      <c r="G222" s="57">
        <v>2050000</v>
      </c>
      <c r="H222" s="58">
        <v>3749.9617852845963</v>
      </c>
      <c r="I222" s="56"/>
    </row>
    <row r="223" spans="1:9">
      <c r="A223" s="56">
        <v>109</v>
      </c>
      <c r="B223" s="56" t="s">
        <v>434</v>
      </c>
      <c r="C223" s="56" t="s">
        <v>148</v>
      </c>
      <c r="D223" s="56" t="s">
        <v>442</v>
      </c>
      <c r="E223" s="56" t="s">
        <v>145</v>
      </c>
      <c r="F223" s="56" t="s">
        <v>441</v>
      </c>
      <c r="G223" s="57">
        <v>12545000</v>
      </c>
      <c r="H223" s="58">
        <v>3749.9617852845963</v>
      </c>
      <c r="I223" s="56"/>
    </row>
    <row r="224" spans="1:9">
      <c r="A224" s="56">
        <v>109</v>
      </c>
      <c r="B224" s="56" t="s">
        <v>434</v>
      </c>
      <c r="C224" s="56" t="s">
        <v>148</v>
      </c>
      <c r="D224" s="56" t="s">
        <v>443</v>
      </c>
      <c r="E224" s="56" t="s">
        <v>145</v>
      </c>
      <c r="F224" s="56" t="s">
        <v>441</v>
      </c>
      <c r="G224" s="57">
        <v>1875000</v>
      </c>
      <c r="H224" s="58">
        <v>3749.9617852845963</v>
      </c>
      <c r="I224" s="56"/>
    </row>
    <row r="225" spans="1:9">
      <c r="A225" s="56">
        <v>109</v>
      </c>
      <c r="B225" s="56" t="s">
        <v>434</v>
      </c>
      <c r="C225" s="56" t="s">
        <v>148</v>
      </c>
      <c r="D225" s="56" t="s">
        <v>444</v>
      </c>
      <c r="E225" s="56" t="s">
        <v>145</v>
      </c>
      <c r="F225" s="56" t="s">
        <v>263</v>
      </c>
      <c r="G225" s="57">
        <v>85906299.950000003</v>
      </c>
      <c r="H225" s="58">
        <v>3749.9617852845963</v>
      </c>
      <c r="I225" s="56"/>
    </row>
    <row r="226" spans="1:9">
      <c r="A226" s="56">
        <v>109</v>
      </c>
      <c r="B226" s="56" t="s">
        <v>434</v>
      </c>
      <c r="C226" s="56" t="s">
        <v>148</v>
      </c>
      <c r="D226" s="56" t="s">
        <v>445</v>
      </c>
      <c r="E226" s="56" t="s">
        <v>145</v>
      </c>
      <c r="F226" s="56" t="s">
        <v>441</v>
      </c>
      <c r="G226" s="57">
        <v>2190000</v>
      </c>
      <c r="H226" s="58">
        <v>3749.9617852845963</v>
      </c>
      <c r="I226" s="56"/>
    </row>
    <row r="227" spans="1:9">
      <c r="A227" s="56">
        <v>109</v>
      </c>
      <c r="B227" s="56" t="s">
        <v>434</v>
      </c>
      <c r="C227" s="56" t="s">
        <v>148</v>
      </c>
      <c r="D227" s="56" t="s">
        <v>445</v>
      </c>
      <c r="E227" s="56" t="s">
        <v>145</v>
      </c>
      <c r="F227" s="56" t="s">
        <v>446</v>
      </c>
      <c r="G227" s="57">
        <v>669639489.75999999</v>
      </c>
      <c r="H227" s="58">
        <v>3749.9617852845963</v>
      </c>
      <c r="I227" s="56"/>
    </row>
    <row r="228" spans="1:9">
      <c r="A228" s="56">
        <v>109</v>
      </c>
      <c r="B228" s="56" t="s">
        <v>434</v>
      </c>
      <c r="C228" s="56" t="s">
        <v>148</v>
      </c>
      <c r="D228" s="56" t="s">
        <v>447</v>
      </c>
      <c r="E228" s="56" t="s">
        <v>145</v>
      </c>
      <c r="F228" s="56" t="s">
        <v>175</v>
      </c>
      <c r="G228" s="57">
        <v>10455610192.67</v>
      </c>
      <c r="H228" s="58">
        <v>3749.9617852845963</v>
      </c>
      <c r="I228" s="56"/>
    </row>
    <row r="229" spans="1:9">
      <c r="A229" s="56">
        <v>109</v>
      </c>
      <c r="B229" s="56" t="s">
        <v>434</v>
      </c>
      <c r="C229" s="56" t="s">
        <v>148</v>
      </c>
      <c r="D229" s="56" t="s">
        <v>448</v>
      </c>
      <c r="E229" s="56" t="s">
        <v>145</v>
      </c>
      <c r="F229" s="56" t="s">
        <v>441</v>
      </c>
      <c r="G229" s="57">
        <v>4283100</v>
      </c>
      <c r="H229" s="58">
        <v>3749.9617852845963</v>
      </c>
      <c r="I229" s="56"/>
    </row>
    <row r="230" spans="1:9">
      <c r="A230" s="56">
        <v>109</v>
      </c>
      <c r="B230" s="56" t="s">
        <v>434</v>
      </c>
      <c r="C230" s="56" t="s">
        <v>148</v>
      </c>
      <c r="D230" s="56" t="s">
        <v>448</v>
      </c>
      <c r="E230" s="56" t="s">
        <v>145</v>
      </c>
      <c r="F230" s="56" t="s">
        <v>449</v>
      </c>
      <c r="G230" s="57">
        <v>1367460822.95</v>
      </c>
      <c r="H230" s="58">
        <v>3749.9617852845963</v>
      </c>
      <c r="I230" s="56"/>
    </row>
    <row r="231" spans="1:9">
      <c r="A231" s="56">
        <v>109</v>
      </c>
      <c r="B231" s="56" t="s">
        <v>434</v>
      </c>
      <c r="C231" s="56" t="s">
        <v>148</v>
      </c>
      <c r="D231" s="56" t="s">
        <v>448</v>
      </c>
      <c r="E231" s="56" t="s">
        <v>145</v>
      </c>
      <c r="F231" s="56" t="s">
        <v>175</v>
      </c>
      <c r="G231" s="57">
        <v>3616559685.8500004</v>
      </c>
      <c r="H231" s="58">
        <v>3749.9617852845963</v>
      </c>
      <c r="I231" s="56"/>
    </row>
    <row r="232" spans="1:9">
      <c r="A232" s="56">
        <v>109</v>
      </c>
      <c r="B232" s="56" t="s">
        <v>434</v>
      </c>
      <c r="C232" s="56" t="s">
        <v>148</v>
      </c>
      <c r="D232" s="56" t="s">
        <v>450</v>
      </c>
      <c r="E232" s="56" t="s">
        <v>145</v>
      </c>
      <c r="F232" s="56" t="s">
        <v>449</v>
      </c>
      <c r="G232" s="57">
        <v>143093535</v>
      </c>
      <c r="H232" s="58">
        <v>3749.9617852845963</v>
      </c>
      <c r="I232" s="56"/>
    </row>
    <row r="233" spans="1:9">
      <c r="A233" s="56">
        <v>109</v>
      </c>
      <c r="B233" s="56" t="s">
        <v>434</v>
      </c>
      <c r="C233" s="56" t="s">
        <v>148</v>
      </c>
      <c r="D233" s="56" t="s">
        <v>450</v>
      </c>
      <c r="E233" s="56" t="s">
        <v>145</v>
      </c>
      <c r="F233" s="56" t="s">
        <v>175</v>
      </c>
      <c r="G233" s="57">
        <v>288181193.99000001</v>
      </c>
      <c r="H233" s="58">
        <v>3749.9617852845963</v>
      </c>
      <c r="I233" s="56"/>
    </row>
    <row r="234" spans="1:9">
      <c r="A234" s="56">
        <v>109</v>
      </c>
      <c r="B234" s="56" t="s">
        <v>434</v>
      </c>
      <c r="C234" s="56" t="s">
        <v>148</v>
      </c>
      <c r="D234" s="56" t="s">
        <v>451</v>
      </c>
      <c r="E234" s="56" t="s">
        <v>145</v>
      </c>
      <c r="F234" s="56" t="s">
        <v>175</v>
      </c>
      <c r="G234" s="57">
        <v>140909495.98000002</v>
      </c>
      <c r="H234" s="58">
        <v>3749.9617852845963</v>
      </c>
      <c r="I234" s="56"/>
    </row>
    <row r="235" spans="1:9">
      <c r="A235" s="56">
        <v>109</v>
      </c>
      <c r="B235" s="56" t="s">
        <v>434</v>
      </c>
      <c r="C235" s="56" t="s">
        <v>148</v>
      </c>
      <c r="D235" s="56" t="s">
        <v>452</v>
      </c>
      <c r="E235" s="56" t="s">
        <v>145</v>
      </c>
      <c r="F235" s="56" t="s">
        <v>213</v>
      </c>
      <c r="G235" s="57">
        <v>26651212669.620003</v>
      </c>
      <c r="H235" s="58">
        <v>3749.9617852845963</v>
      </c>
      <c r="I235" s="56"/>
    </row>
    <row r="236" spans="1:9">
      <c r="A236" s="56">
        <v>109</v>
      </c>
      <c r="B236" s="56" t="s">
        <v>434</v>
      </c>
      <c r="C236" s="56" t="s">
        <v>148</v>
      </c>
      <c r="D236" s="56" t="s">
        <v>453</v>
      </c>
      <c r="E236" s="56" t="s">
        <v>145</v>
      </c>
      <c r="F236" s="56" t="s">
        <v>213</v>
      </c>
      <c r="G236" s="57">
        <v>1276503015.98</v>
      </c>
      <c r="H236" s="58">
        <v>3749.9617852845963</v>
      </c>
      <c r="I236" s="56"/>
    </row>
    <row r="237" spans="1:9">
      <c r="A237" s="56">
        <v>110</v>
      </c>
      <c r="B237" s="56" t="s">
        <v>454</v>
      </c>
      <c r="C237" s="56" t="s">
        <v>148</v>
      </c>
      <c r="D237" s="56" t="s">
        <v>455</v>
      </c>
      <c r="E237" s="56" t="s">
        <v>145</v>
      </c>
      <c r="F237" s="56" t="s">
        <v>240</v>
      </c>
      <c r="G237" s="57">
        <v>67575</v>
      </c>
      <c r="H237" s="58">
        <v>2831.7913115767042</v>
      </c>
      <c r="I237" s="56"/>
    </row>
    <row r="238" spans="1:9">
      <c r="A238" s="56">
        <v>110</v>
      </c>
      <c r="B238" s="56" t="s">
        <v>454</v>
      </c>
      <c r="C238" s="56" t="s">
        <v>148</v>
      </c>
      <c r="D238" s="56" t="s">
        <v>455</v>
      </c>
      <c r="E238" s="56" t="s">
        <v>145</v>
      </c>
      <c r="F238" s="56" t="s">
        <v>259</v>
      </c>
      <c r="G238" s="57">
        <v>156765206.78000003</v>
      </c>
      <c r="H238" s="58">
        <v>2831.7913115767042</v>
      </c>
      <c r="I238" s="56"/>
    </row>
    <row r="239" spans="1:9">
      <c r="A239" s="56">
        <v>110</v>
      </c>
      <c r="B239" s="56" t="s">
        <v>454</v>
      </c>
      <c r="C239" s="56" t="s">
        <v>148</v>
      </c>
      <c r="D239" s="56" t="s">
        <v>456</v>
      </c>
      <c r="E239" s="56" t="s">
        <v>154</v>
      </c>
      <c r="F239" s="56" t="s">
        <v>259</v>
      </c>
      <c r="G239" s="57">
        <v>98356876.989999995</v>
      </c>
      <c r="H239" s="58">
        <v>2831.7913115767042</v>
      </c>
      <c r="I239" s="56"/>
    </row>
    <row r="240" spans="1:9">
      <c r="A240" s="56">
        <v>110</v>
      </c>
      <c r="B240" s="56" t="s">
        <v>454</v>
      </c>
      <c r="C240" s="56" t="s">
        <v>148</v>
      </c>
      <c r="D240" s="56" t="s">
        <v>457</v>
      </c>
      <c r="E240" s="56" t="s">
        <v>145</v>
      </c>
      <c r="F240" s="56" t="s">
        <v>458</v>
      </c>
      <c r="G240" s="57">
        <v>70654099.960000008</v>
      </c>
      <c r="H240" s="58">
        <v>2831.7913115767042</v>
      </c>
      <c r="I240" s="56"/>
    </row>
    <row r="241" spans="1:9">
      <c r="A241" s="56">
        <v>110</v>
      </c>
      <c r="B241" s="56" t="s">
        <v>454</v>
      </c>
      <c r="C241" s="56" t="s">
        <v>148</v>
      </c>
      <c r="D241" s="56" t="s">
        <v>459</v>
      </c>
      <c r="E241" s="56" t="s">
        <v>145</v>
      </c>
      <c r="F241" s="56" t="s">
        <v>441</v>
      </c>
      <c r="G241" s="57">
        <v>1318800</v>
      </c>
      <c r="H241" s="58">
        <v>2831.7913115767042</v>
      </c>
      <c r="I241" s="56"/>
    </row>
    <row r="242" spans="1:9">
      <c r="A242" s="56">
        <v>110</v>
      </c>
      <c r="B242" s="56" t="s">
        <v>454</v>
      </c>
      <c r="C242" s="56" t="s">
        <v>148</v>
      </c>
      <c r="D242" s="56" t="s">
        <v>459</v>
      </c>
      <c r="E242" s="56" t="s">
        <v>145</v>
      </c>
      <c r="F242" s="56" t="s">
        <v>337</v>
      </c>
      <c r="G242" s="57">
        <v>1253518451.2700002</v>
      </c>
      <c r="H242" s="58">
        <v>2831.7913115767042</v>
      </c>
      <c r="I242" s="56"/>
    </row>
    <row r="243" spans="1:9">
      <c r="A243" s="56">
        <v>110</v>
      </c>
      <c r="B243" s="56" t="s">
        <v>454</v>
      </c>
      <c r="C243" s="56" t="s">
        <v>148</v>
      </c>
      <c r="D243" s="56" t="s">
        <v>460</v>
      </c>
      <c r="E243" s="56" t="s">
        <v>145</v>
      </c>
      <c r="F243" s="56" t="s">
        <v>441</v>
      </c>
      <c r="G243" s="57">
        <v>60225</v>
      </c>
      <c r="H243" s="58">
        <v>2831.7913115767042</v>
      </c>
      <c r="I243" s="56"/>
    </row>
    <row r="244" spans="1:9">
      <c r="A244" s="56">
        <v>110</v>
      </c>
      <c r="B244" s="56" t="s">
        <v>454</v>
      </c>
      <c r="C244" s="56" t="s">
        <v>148</v>
      </c>
      <c r="D244" s="56" t="s">
        <v>460</v>
      </c>
      <c r="E244" s="56" t="s">
        <v>145</v>
      </c>
      <c r="F244" s="56" t="s">
        <v>446</v>
      </c>
      <c r="G244" s="57">
        <v>185810499.84</v>
      </c>
      <c r="H244" s="58">
        <v>2831.7913115767042</v>
      </c>
      <c r="I244" s="56"/>
    </row>
    <row r="245" spans="1:9">
      <c r="A245" s="56">
        <v>110</v>
      </c>
      <c r="B245" s="56" t="s">
        <v>454</v>
      </c>
      <c r="C245" s="56" t="s">
        <v>148</v>
      </c>
      <c r="D245" s="56" t="s">
        <v>461</v>
      </c>
      <c r="E245" s="56" t="s">
        <v>145</v>
      </c>
      <c r="F245" s="56" t="s">
        <v>441</v>
      </c>
      <c r="G245" s="57">
        <v>13065000</v>
      </c>
      <c r="H245" s="58">
        <v>2831.7913115767042</v>
      </c>
      <c r="I245" s="56"/>
    </row>
    <row r="246" spans="1:9">
      <c r="A246" s="56">
        <v>110</v>
      </c>
      <c r="B246" s="56" t="s">
        <v>454</v>
      </c>
      <c r="C246" s="56" t="s">
        <v>148</v>
      </c>
      <c r="D246" s="56" t="s">
        <v>461</v>
      </c>
      <c r="E246" s="56" t="s">
        <v>145</v>
      </c>
      <c r="F246" s="56" t="s">
        <v>446</v>
      </c>
      <c r="G246" s="57">
        <v>54873750</v>
      </c>
      <c r="H246" s="58">
        <v>2831.7913115767042</v>
      </c>
      <c r="I246" s="56"/>
    </row>
    <row r="247" spans="1:9">
      <c r="A247" s="56">
        <v>110</v>
      </c>
      <c r="B247" s="56" t="s">
        <v>454</v>
      </c>
      <c r="C247" s="56" t="s">
        <v>148</v>
      </c>
      <c r="D247" s="56" t="s">
        <v>461</v>
      </c>
      <c r="E247" s="56" t="s">
        <v>145</v>
      </c>
      <c r="F247" s="56" t="s">
        <v>436</v>
      </c>
      <c r="G247" s="57">
        <v>29970</v>
      </c>
      <c r="H247" s="58">
        <v>2831.7913115767042</v>
      </c>
      <c r="I247" s="56"/>
    </row>
    <row r="248" spans="1:9">
      <c r="A248" s="56">
        <v>110</v>
      </c>
      <c r="B248" s="56" t="s">
        <v>454</v>
      </c>
      <c r="C248" s="56" t="s">
        <v>148</v>
      </c>
      <c r="D248" s="56" t="s">
        <v>462</v>
      </c>
      <c r="E248" s="56" t="s">
        <v>145</v>
      </c>
      <c r="F248" s="56" t="s">
        <v>291</v>
      </c>
      <c r="G248" s="57">
        <v>683481583.56000006</v>
      </c>
      <c r="H248" s="58">
        <v>2831.7913115767042</v>
      </c>
      <c r="I248" s="56"/>
    </row>
    <row r="249" spans="1:9">
      <c r="A249" s="56">
        <v>110</v>
      </c>
      <c r="B249" s="56" t="s">
        <v>454</v>
      </c>
      <c r="C249" s="56" t="s">
        <v>148</v>
      </c>
      <c r="D249" s="56" t="s">
        <v>463</v>
      </c>
      <c r="E249" s="56" t="s">
        <v>145</v>
      </c>
      <c r="F249" s="56" t="s">
        <v>464</v>
      </c>
      <c r="G249" s="57">
        <v>67656800</v>
      </c>
      <c r="H249" s="58">
        <v>2831.7913115767042</v>
      </c>
      <c r="I249" s="56"/>
    </row>
    <row r="250" spans="1:9">
      <c r="A250" s="56">
        <v>110</v>
      </c>
      <c r="B250" s="56" t="s">
        <v>454</v>
      </c>
      <c r="C250" s="56" t="s">
        <v>148</v>
      </c>
      <c r="D250" s="56" t="s">
        <v>465</v>
      </c>
      <c r="E250" s="56" t="s">
        <v>145</v>
      </c>
      <c r="F250" s="56" t="s">
        <v>259</v>
      </c>
      <c r="G250" s="57">
        <v>742810960.86000001</v>
      </c>
      <c r="H250" s="58">
        <v>2831.7913115767042</v>
      </c>
      <c r="I250" s="56"/>
    </row>
    <row r="251" spans="1:9">
      <c r="A251" s="56">
        <v>110</v>
      </c>
      <c r="B251" s="56" t="s">
        <v>454</v>
      </c>
      <c r="C251" s="56" t="s">
        <v>148</v>
      </c>
      <c r="D251" s="56" t="s">
        <v>466</v>
      </c>
      <c r="E251" s="56" t="s">
        <v>145</v>
      </c>
      <c r="F251" s="56" t="s">
        <v>259</v>
      </c>
      <c r="G251" s="57">
        <v>157501746.76000002</v>
      </c>
      <c r="H251" s="58">
        <v>2831.7913115767042</v>
      </c>
      <c r="I251" s="56"/>
    </row>
    <row r="252" spans="1:9">
      <c r="A252" s="56">
        <v>111</v>
      </c>
      <c r="B252" s="56" t="s">
        <v>467</v>
      </c>
      <c r="C252" s="56" t="s">
        <v>168</v>
      </c>
      <c r="D252" s="56" t="s">
        <v>468</v>
      </c>
      <c r="E252" s="56" t="s">
        <v>145</v>
      </c>
      <c r="F252" s="56" t="s">
        <v>184</v>
      </c>
      <c r="G252" s="57">
        <v>10741760880</v>
      </c>
      <c r="H252" s="58">
        <v>7796.9990479626722</v>
      </c>
      <c r="I252" s="56"/>
    </row>
    <row r="253" spans="1:9">
      <c r="A253" s="56">
        <v>111</v>
      </c>
      <c r="B253" s="56" t="s">
        <v>467</v>
      </c>
      <c r="C253" s="56" t="s">
        <v>168</v>
      </c>
      <c r="D253" s="56" t="s">
        <v>469</v>
      </c>
      <c r="E253" s="56" t="s">
        <v>145</v>
      </c>
      <c r="F253" s="56" t="s">
        <v>184</v>
      </c>
      <c r="G253" s="57">
        <v>414989760</v>
      </c>
      <c r="H253" s="58">
        <v>7796.9990479626722</v>
      </c>
      <c r="I253" s="56"/>
    </row>
    <row r="254" spans="1:9">
      <c r="A254" s="56">
        <v>111</v>
      </c>
      <c r="B254" s="56" t="s">
        <v>467</v>
      </c>
      <c r="C254" s="56" t="s">
        <v>168</v>
      </c>
      <c r="D254" s="56" t="s">
        <v>470</v>
      </c>
      <c r="E254" s="56" t="s">
        <v>154</v>
      </c>
      <c r="F254" s="56" t="s">
        <v>270</v>
      </c>
      <c r="G254" s="57">
        <v>124525172.98999999</v>
      </c>
      <c r="H254" s="58">
        <v>7796.9990479626722</v>
      </c>
      <c r="I254" s="56"/>
    </row>
    <row r="255" spans="1:9">
      <c r="A255" s="56">
        <v>111</v>
      </c>
      <c r="B255" s="56" t="s">
        <v>467</v>
      </c>
      <c r="C255" s="56" t="s">
        <v>168</v>
      </c>
      <c r="D255" s="56" t="s">
        <v>471</v>
      </c>
      <c r="E255" s="56" t="s">
        <v>145</v>
      </c>
      <c r="F255" s="56" t="s">
        <v>472</v>
      </c>
      <c r="G255" s="57">
        <v>384164000</v>
      </c>
      <c r="H255" s="58">
        <v>7796.9990479626722</v>
      </c>
      <c r="I255" s="56"/>
    </row>
    <row r="256" spans="1:9">
      <c r="A256" s="56">
        <v>111</v>
      </c>
      <c r="B256" s="56" t="s">
        <v>467</v>
      </c>
      <c r="C256" s="56" t="s">
        <v>168</v>
      </c>
      <c r="D256" s="56" t="s">
        <v>473</v>
      </c>
      <c r="E256" s="56" t="s">
        <v>145</v>
      </c>
      <c r="F256" s="56" t="s">
        <v>446</v>
      </c>
      <c r="G256" s="57">
        <v>648000</v>
      </c>
      <c r="H256" s="58">
        <v>7796.9990479626722</v>
      </c>
      <c r="I256" s="56"/>
    </row>
    <row r="257" spans="1:9">
      <c r="A257" s="56">
        <v>111</v>
      </c>
      <c r="B257" s="56" t="s">
        <v>467</v>
      </c>
      <c r="C257" s="56" t="s">
        <v>168</v>
      </c>
      <c r="D257" s="56" t="s">
        <v>474</v>
      </c>
      <c r="E257" s="56" t="s">
        <v>145</v>
      </c>
      <c r="F257" s="56" t="s">
        <v>475</v>
      </c>
      <c r="G257" s="57">
        <v>334477243</v>
      </c>
      <c r="H257" s="58">
        <v>7796.9990479626722</v>
      </c>
      <c r="I257" s="56"/>
    </row>
    <row r="258" spans="1:9">
      <c r="A258" s="56">
        <v>111</v>
      </c>
      <c r="B258" s="56" t="s">
        <v>467</v>
      </c>
      <c r="C258" s="56" t="s">
        <v>168</v>
      </c>
      <c r="D258" s="56" t="s">
        <v>476</v>
      </c>
      <c r="E258" s="56" t="s">
        <v>154</v>
      </c>
      <c r="F258" s="56" t="s">
        <v>184</v>
      </c>
      <c r="G258" s="57">
        <v>369118540</v>
      </c>
      <c r="H258" s="58">
        <v>7796.9990479626722</v>
      </c>
      <c r="I258" s="56"/>
    </row>
    <row r="259" spans="1:9">
      <c r="A259" s="56">
        <v>111</v>
      </c>
      <c r="B259" s="56" t="s">
        <v>467</v>
      </c>
      <c r="C259" s="56" t="s">
        <v>168</v>
      </c>
      <c r="D259" s="56" t="s">
        <v>477</v>
      </c>
      <c r="E259" s="56" t="s">
        <v>145</v>
      </c>
      <c r="F259" s="56" t="s">
        <v>291</v>
      </c>
      <c r="G259" s="57">
        <v>28745000</v>
      </c>
      <c r="H259" s="58">
        <v>7796.9990479626722</v>
      </c>
      <c r="I259" s="56"/>
    </row>
    <row r="260" spans="1:9">
      <c r="A260" s="56">
        <v>111</v>
      </c>
      <c r="B260" s="56" t="s">
        <v>467</v>
      </c>
      <c r="C260" s="56" t="s">
        <v>168</v>
      </c>
      <c r="D260" s="56" t="s">
        <v>478</v>
      </c>
      <c r="E260" s="56" t="s">
        <v>145</v>
      </c>
      <c r="F260" s="56" t="s">
        <v>175</v>
      </c>
      <c r="G260" s="57">
        <v>19801300</v>
      </c>
      <c r="H260" s="58">
        <v>7796.9990479626722</v>
      </c>
      <c r="I260" s="56"/>
    </row>
    <row r="261" spans="1:9">
      <c r="A261" s="56">
        <v>111</v>
      </c>
      <c r="B261" s="56" t="s">
        <v>467</v>
      </c>
      <c r="C261" s="56" t="s">
        <v>168</v>
      </c>
      <c r="D261" s="56" t="s">
        <v>479</v>
      </c>
      <c r="E261" s="56" t="s">
        <v>145</v>
      </c>
      <c r="F261" s="56" t="s">
        <v>175</v>
      </c>
      <c r="G261" s="57">
        <v>661333999.99000001</v>
      </c>
      <c r="H261" s="58">
        <v>7796.9990479626722</v>
      </c>
      <c r="I261" s="56"/>
    </row>
    <row r="262" spans="1:9">
      <c r="A262" s="56">
        <v>111</v>
      </c>
      <c r="B262" s="56" t="s">
        <v>467</v>
      </c>
      <c r="C262" s="56" t="s">
        <v>168</v>
      </c>
      <c r="D262" s="56" t="s">
        <v>480</v>
      </c>
      <c r="E262" s="56" t="s">
        <v>145</v>
      </c>
      <c r="F262" s="56" t="s">
        <v>186</v>
      </c>
      <c r="G262" s="57">
        <v>233000</v>
      </c>
      <c r="H262" s="58">
        <v>7796.9990479626722</v>
      </c>
      <c r="I262" s="56"/>
    </row>
    <row r="263" spans="1:9">
      <c r="A263" s="56">
        <v>111</v>
      </c>
      <c r="B263" s="56" t="s">
        <v>467</v>
      </c>
      <c r="C263" s="56" t="s">
        <v>168</v>
      </c>
      <c r="D263" s="56" t="s">
        <v>481</v>
      </c>
      <c r="E263" s="56" t="s">
        <v>145</v>
      </c>
      <c r="F263" s="56" t="s">
        <v>186</v>
      </c>
      <c r="G263" s="57">
        <v>9487500</v>
      </c>
      <c r="H263" s="58">
        <v>7796.9990479626722</v>
      </c>
      <c r="I263" s="56"/>
    </row>
    <row r="264" spans="1:9">
      <c r="A264" s="56">
        <v>112</v>
      </c>
      <c r="B264" s="56" t="s">
        <v>482</v>
      </c>
      <c r="C264" s="56" t="s">
        <v>148</v>
      </c>
      <c r="D264" s="56" t="s">
        <v>483</v>
      </c>
      <c r="E264" s="56" t="s">
        <v>145</v>
      </c>
      <c r="F264" s="56" t="s">
        <v>421</v>
      </c>
      <c r="G264" s="57">
        <v>187767499.93000001</v>
      </c>
      <c r="H264" s="58">
        <v>9752.0686735022882</v>
      </c>
      <c r="I264" s="56"/>
    </row>
    <row r="265" spans="1:9">
      <c r="A265" s="56">
        <v>112</v>
      </c>
      <c r="B265" s="56" t="s">
        <v>482</v>
      </c>
      <c r="C265" s="56" t="s">
        <v>148</v>
      </c>
      <c r="D265" s="56" t="s">
        <v>484</v>
      </c>
      <c r="E265" s="56" t="s">
        <v>145</v>
      </c>
      <c r="F265" s="56" t="s">
        <v>446</v>
      </c>
      <c r="G265" s="57">
        <v>3739000</v>
      </c>
      <c r="H265" s="58">
        <v>9752.0686735022882</v>
      </c>
      <c r="I265" s="56"/>
    </row>
    <row r="266" spans="1:9">
      <c r="A266" s="56">
        <v>112</v>
      </c>
      <c r="B266" s="56" t="s">
        <v>482</v>
      </c>
      <c r="C266" s="56" t="s">
        <v>148</v>
      </c>
      <c r="D266" s="56" t="s">
        <v>485</v>
      </c>
      <c r="E266" s="56" t="s">
        <v>145</v>
      </c>
      <c r="F266" s="56" t="s">
        <v>184</v>
      </c>
      <c r="G266" s="57">
        <v>242322800</v>
      </c>
      <c r="H266" s="58">
        <v>9752.0686735022882</v>
      </c>
      <c r="I266" s="56"/>
    </row>
    <row r="267" spans="1:9">
      <c r="A267" s="56">
        <v>112</v>
      </c>
      <c r="B267" s="56" t="s">
        <v>482</v>
      </c>
      <c r="C267" s="56" t="s">
        <v>148</v>
      </c>
      <c r="D267" s="56" t="s">
        <v>486</v>
      </c>
      <c r="E267" s="56" t="s">
        <v>145</v>
      </c>
      <c r="F267" s="56" t="s">
        <v>184</v>
      </c>
      <c r="G267" s="57">
        <v>4573620703</v>
      </c>
      <c r="H267" s="58">
        <v>9752.0686735022882</v>
      </c>
      <c r="I267" s="56"/>
    </row>
    <row r="268" spans="1:9">
      <c r="A268" s="56">
        <v>112</v>
      </c>
      <c r="B268" s="56" t="s">
        <v>482</v>
      </c>
      <c r="C268" s="56" t="s">
        <v>148</v>
      </c>
      <c r="D268" s="56" t="s">
        <v>487</v>
      </c>
      <c r="E268" s="56" t="s">
        <v>145</v>
      </c>
      <c r="F268" s="56" t="s">
        <v>184</v>
      </c>
      <c r="G268" s="57">
        <v>10250718570</v>
      </c>
      <c r="H268" s="58">
        <v>9752.0686735022882</v>
      </c>
      <c r="I268" s="56"/>
    </row>
    <row r="269" spans="1:9">
      <c r="A269" s="56">
        <v>116</v>
      </c>
      <c r="B269" s="56" t="s">
        <v>488</v>
      </c>
      <c r="C269" s="56" t="s">
        <v>168</v>
      </c>
      <c r="D269" s="56" t="s">
        <v>489</v>
      </c>
      <c r="E269" s="56" t="s">
        <v>145</v>
      </c>
      <c r="F269" s="56" t="s">
        <v>259</v>
      </c>
      <c r="G269" s="57">
        <v>505896522.87</v>
      </c>
      <c r="H269" s="58">
        <v>6894.7413128879207</v>
      </c>
      <c r="I269" s="56"/>
    </row>
    <row r="270" spans="1:9">
      <c r="A270" s="56">
        <v>116</v>
      </c>
      <c r="B270" s="56" t="s">
        <v>488</v>
      </c>
      <c r="C270" s="56" t="s">
        <v>168</v>
      </c>
      <c r="D270" s="56" t="s">
        <v>490</v>
      </c>
      <c r="E270" s="56" t="s">
        <v>145</v>
      </c>
      <c r="F270" s="56" t="s">
        <v>259</v>
      </c>
      <c r="G270" s="57">
        <v>392000</v>
      </c>
      <c r="H270" s="58">
        <v>6894.7413128879207</v>
      </c>
      <c r="I270" s="56"/>
    </row>
    <row r="271" spans="1:9">
      <c r="A271" s="56">
        <v>116</v>
      </c>
      <c r="B271" s="56" t="s">
        <v>488</v>
      </c>
      <c r="C271" s="56" t="s">
        <v>168</v>
      </c>
      <c r="D271" s="56" t="s">
        <v>491</v>
      </c>
      <c r="E271" s="56" t="s">
        <v>145</v>
      </c>
      <c r="F271" s="56" t="s">
        <v>259</v>
      </c>
      <c r="G271" s="57">
        <v>7834387148.3799992</v>
      </c>
      <c r="H271" s="58">
        <v>6894.7413128879207</v>
      </c>
      <c r="I271" s="56"/>
    </row>
    <row r="272" spans="1:9">
      <c r="A272" s="56">
        <v>116</v>
      </c>
      <c r="B272" s="56" t="s">
        <v>488</v>
      </c>
      <c r="C272" s="56" t="s">
        <v>168</v>
      </c>
      <c r="D272" s="56" t="s">
        <v>492</v>
      </c>
      <c r="E272" s="56" t="s">
        <v>145</v>
      </c>
      <c r="F272" s="56" t="s">
        <v>259</v>
      </c>
      <c r="G272" s="57">
        <v>86823654</v>
      </c>
      <c r="H272" s="58">
        <v>6894.7413128879207</v>
      </c>
      <c r="I272" s="56"/>
    </row>
    <row r="273" spans="1:9">
      <c r="A273" s="56">
        <v>116</v>
      </c>
      <c r="B273" s="56" t="s">
        <v>488</v>
      </c>
      <c r="C273" s="56" t="s">
        <v>168</v>
      </c>
      <c r="D273" s="56" t="s">
        <v>493</v>
      </c>
      <c r="E273" s="56" t="s">
        <v>145</v>
      </c>
      <c r="F273" s="56" t="s">
        <v>259</v>
      </c>
      <c r="G273" s="57">
        <v>3206147536.8199997</v>
      </c>
      <c r="H273" s="58">
        <v>6894.7413128879207</v>
      </c>
      <c r="I273" s="56"/>
    </row>
    <row r="274" spans="1:9">
      <c r="A274" s="56">
        <v>116</v>
      </c>
      <c r="B274" s="56" t="s">
        <v>488</v>
      </c>
      <c r="C274" s="56" t="s">
        <v>168</v>
      </c>
      <c r="D274" s="56" t="s">
        <v>494</v>
      </c>
      <c r="E274" s="56" t="s">
        <v>145</v>
      </c>
      <c r="F274" s="56" t="s">
        <v>259</v>
      </c>
      <c r="G274" s="57">
        <v>281421641.98000002</v>
      </c>
      <c r="H274" s="58">
        <v>6894.7413128879207</v>
      </c>
      <c r="I274" s="56"/>
    </row>
    <row r="275" spans="1:9">
      <c r="A275" s="56">
        <v>116</v>
      </c>
      <c r="B275" s="56" t="s">
        <v>488</v>
      </c>
      <c r="C275" s="56" t="s">
        <v>168</v>
      </c>
      <c r="D275" s="56" t="s">
        <v>495</v>
      </c>
      <c r="E275" s="56" t="s">
        <v>145</v>
      </c>
      <c r="F275" s="56" t="s">
        <v>259</v>
      </c>
      <c r="G275" s="57">
        <v>2309298209.8000002</v>
      </c>
      <c r="H275" s="58">
        <v>6894.7413128879207</v>
      </c>
      <c r="I275" s="56"/>
    </row>
    <row r="276" spans="1:9">
      <c r="A276" s="56">
        <v>116</v>
      </c>
      <c r="B276" s="56" t="s">
        <v>488</v>
      </c>
      <c r="C276" s="56" t="s">
        <v>168</v>
      </c>
      <c r="D276" s="56" t="s">
        <v>496</v>
      </c>
      <c r="E276" s="56" t="s">
        <v>145</v>
      </c>
      <c r="F276" s="56" t="s">
        <v>259</v>
      </c>
      <c r="G276" s="57">
        <v>3093117176.3900003</v>
      </c>
      <c r="H276" s="58">
        <v>6894.7413128879207</v>
      </c>
      <c r="I276" s="56"/>
    </row>
    <row r="277" spans="1:9">
      <c r="A277" s="56">
        <v>116</v>
      </c>
      <c r="B277" s="56" t="s">
        <v>488</v>
      </c>
      <c r="C277" s="56" t="s">
        <v>168</v>
      </c>
      <c r="D277" s="56" t="s">
        <v>497</v>
      </c>
      <c r="E277" s="56" t="s">
        <v>145</v>
      </c>
      <c r="F277" s="56" t="s">
        <v>312</v>
      </c>
      <c r="G277" s="57">
        <v>63317505.990000002</v>
      </c>
      <c r="H277" s="58">
        <v>6894.7413128879207</v>
      </c>
      <c r="I277" s="56"/>
    </row>
    <row r="278" spans="1:9">
      <c r="A278" s="56">
        <v>116</v>
      </c>
      <c r="B278" s="56" t="s">
        <v>488</v>
      </c>
      <c r="C278" s="56" t="s">
        <v>168</v>
      </c>
      <c r="D278" s="56" t="s">
        <v>498</v>
      </c>
      <c r="E278" s="56" t="s">
        <v>145</v>
      </c>
      <c r="F278" s="56" t="s">
        <v>240</v>
      </c>
      <c r="G278" s="57">
        <v>112448</v>
      </c>
      <c r="H278" s="58">
        <v>6894.7413128879207</v>
      </c>
      <c r="I278" s="56"/>
    </row>
    <row r="279" spans="1:9">
      <c r="A279" s="56">
        <v>116</v>
      </c>
      <c r="B279" s="56" t="s">
        <v>488</v>
      </c>
      <c r="C279" s="56" t="s">
        <v>168</v>
      </c>
      <c r="D279" s="56" t="s">
        <v>498</v>
      </c>
      <c r="E279" s="56" t="s">
        <v>145</v>
      </c>
      <c r="F279" s="56" t="s">
        <v>312</v>
      </c>
      <c r="G279" s="57">
        <v>326733241.73000002</v>
      </c>
      <c r="H279" s="58">
        <v>6894.7413128879207</v>
      </c>
      <c r="I279" s="56"/>
    </row>
    <row r="280" spans="1:9">
      <c r="A280" s="56">
        <v>116</v>
      </c>
      <c r="B280" s="56" t="s">
        <v>488</v>
      </c>
      <c r="C280" s="56" t="s">
        <v>168</v>
      </c>
      <c r="D280" s="56" t="s">
        <v>499</v>
      </c>
      <c r="E280" s="56" t="s">
        <v>154</v>
      </c>
      <c r="F280" s="56" t="s">
        <v>312</v>
      </c>
      <c r="G280" s="57">
        <v>648449925.48000014</v>
      </c>
      <c r="H280" s="58">
        <v>6894.7413128879207</v>
      </c>
      <c r="I280" s="56"/>
    </row>
    <row r="281" spans="1:9">
      <c r="A281" s="56">
        <v>116</v>
      </c>
      <c r="B281" s="56" t="s">
        <v>488</v>
      </c>
      <c r="C281" s="56" t="s">
        <v>168</v>
      </c>
      <c r="D281" s="56" t="s">
        <v>500</v>
      </c>
      <c r="E281" s="56" t="s">
        <v>154</v>
      </c>
      <c r="F281" s="56" t="s">
        <v>312</v>
      </c>
      <c r="G281" s="57">
        <v>119895999.94</v>
      </c>
      <c r="H281" s="58">
        <v>6894.7413128879207</v>
      </c>
      <c r="I281" s="56"/>
    </row>
    <row r="282" spans="1:9">
      <c r="A282" s="56">
        <v>116</v>
      </c>
      <c r="B282" s="56" t="s">
        <v>488</v>
      </c>
      <c r="C282" s="56" t="s">
        <v>168</v>
      </c>
      <c r="D282" s="56" t="s">
        <v>501</v>
      </c>
      <c r="E282" s="56" t="s">
        <v>145</v>
      </c>
      <c r="F282" s="56" t="s">
        <v>312</v>
      </c>
      <c r="G282" s="57">
        <v>10523716</v>
      </c>
      <c r="H282" s="58">
        <v>6894.7413128879207</v>
      </c>
      <c r="I282" s="56"/>
    </row>
    <row r="283" spans="1:9">
      <c r="A283" s="56">
        <v>116</v>
      </c>
      <c r="B283" s="56" t="s">
        <v>488</v>
      </c>
      <c r="C283" s="56" t="s">
        <v>168</v>
      </c>
      <c r="D283" s="56" t="s">
        <v>502</v>
      </c>
      <c r="E283" s="56" t="s">
        <v>145</v>
      </c>
      <c r="F283" s="56" t="s">
        <v>259</v>
      </c>
      <c r="G283" s="57">
        <v>634864545.80000007</v>
      </c>
      <c r="H283" s="58">
        <v>6894.7413128879207</v>
      </c>
      <c r="I283" s="56"/>
    </row>
    <row r="284" spans="1:9">
      <c r="A284" s="56">
        <v>116</v>
      </c>
      <c r="B284" s="56" t="s">
        <v>488</v>
      </c>
      <c r="C284" s="56" t="s">
        <v>168</v>
      </c>
      <c r="D284" s="56" t="s">
        <v>503</v>
      </c>
      <c r="E284" s="56" t="s">
        <v>145</v>
      </c>
      <c r="F284" s="56" t="s">
        <v>504</v>
      </c>
      <c r="G284" s="57">
        <v>10661310</v>
      </c>
      <c r="H284" s="58">
        <v>6894.7413128879207</v>
      </c>
      <c r="I284" s="56"/>
    </row>
    <row r="285" spans="1:9">
      <c r="A285" s="56">
        <v>116</v>
      </c>
      <c r="B285" s="56" t="s">
        <v>488</v>
      </c>
      <c r="C285" s="56" t="s">
        <v>168</v>
      </c>
      <c r="D285" s="56" t="s">
        <v>505</v>
      </c>
      <c r="E285" s="56" t="s">
        <v>145</v>
      </c>
      <c r="F285" s="56" t="s">
        <v>504</v>
      </c>
      <c r="G285" s="57">
        <v>16943802</v>
      </c>
      <c r="H285" s="58">
        <v>6894.7413128879207</v>
      </c>
      <c r="I285" s="56"/>
    </row>
    <row r="286" spans="1:9">
      <c r="A286" s="56">
        <v>116</v>
      </c>
      <c r="B286" s="56" t="s">
        <v>488</v>
      </c>
      <c r="C286" s="56" t="s">
        <v>168</v>
      </c>
      <c r="D286" s="56" t="s">
        <v>506</v>
      </c>
      <c r="E286" s="56" t="s">
        <v>145</v>
      </c>
      <c r="F286" s="56" t="s">
        <v>272</v>
      </c>
      <c r="G286" s="57">
        <v>36056610</v>
      </c>
      <c r="H286" s="58">
        <v>6894.7413128879207</v>
      </c>
      <c r="I286" s="56"/>
    </row>
    <row r="287" spans="1:9">
      <c r="A287" s="56">
        <v>116</v>
      </c>
      <c r="B287" s="56" t="s">
        <v>488</v>
      </c>
      <c r="C287" s="56" t="s">
        <v>168</v>
      </c>
      <c r="D287" s="56" t="s">
        <v>507</v>
      </c>
      <c r="E287" s="56" t="s">
        <v>145</v>
      </c>
      <c r="F287" s="56" t="s">
        <v>312</v>
      </c>
      <c r="G287" s="57">
        <v>37629074</v>
      </c>
      <c r="H287" s="58">
        <v>6894.7413128879207</v>
      </c>
      <c r="I287" s="56"/>
    </row>
    <row r="288" spans="1:9">
      <c r="A288" s="56">
        <v>116</v>
      </c>
      <c r="B288" s="56" t="s">
        <v>488</v>
      </c>
      <c r="C288" s="56" t="s">
        <v>168</v>
      </c>
      <c r="D288" s="56" t="s">
        <v>508</v>
      </c>
      <c r="E288" s="56" t="s">
        <v>154</v>
      </c>
      <c r="F288" s="56" t="s">
        <v>240</v>
      </c>
      <c r="G288" s="57">
        <v>600000</v>
      </c>
      <c r="H288" s="58">
        <v>6894.7413128879207</v>
      </c>
      <c r="I288" s="56"/>
    </row>
    <row r="289" spans="1:9">
      <c r="A289" s="56">
        <v>116</v>
      </c>
      <c r="B289" s="56" t="s">
        <v>488</v>
      </c>
      <c r="C289" s="56" t="s">
        <v>168</v>
      </c>
      <c r="D289" s="56" t="s">
        <v>508</v>
      </c>
      <c r="E289" s="56" t="s">
        <v>154</v>
      </c>
      <c r="F289" s="56" t="s">
        <v>237</v>
      </c>
      <c r="G289" s="57">
        <v>202944000</v>
      </c>
      <c r="H289" s="58">
        <v>6894.7413128879207</v>
      </c>
      <c r="I289" s="56"/>
    </row>
    <row r="290" spans="1:9">
      <c r="A290" s="56">
        <v>116</v>
      </c>
      <c r="B290" s="56" t="s">
        <v>488</v>
      </c>
      <c r="C290" s="56" t="s">
        <v>168</v>
      </c>
      <c r="D290" s="56" t="s">
        <v>508</v>
      </c>
      <c r="E290" s="56" t="s">
        <v>154</v>
      </c>
      <c r="F290" s="56" t="s">
        <v>272</v>
      </c>
      <c r="G290" s="57">
        <v>204046409.86000001</v>
      </c>
      <c r="H290" s="58">
        <v>6894.7413128879207</v>
      </c>
      <c r="I290" s="56"/>
    </row>
    <row r="291" spans="1:9">
      <c r="A291" s="56">
        <v>116</v>
      </c>
      <c r="B291" s="56" t="s">
        <v>488</v>
      </c>
      <c r="C291" s="56" t="s">
        <v>168</v>
      </c>
      <c r="D291" s="56" t="s">
        <v>509</v>
      </c>
      <c r="E291" s="56" t="s">
        <v>154</v>
      </c>
      <c r="F291" s="56" t="s">
        <v>272</v>
      </c>
      <c r="G291" s="57">
        <v>323296013.78999996</v>
      </c>
      <c r="H291" s="58">
        <v>6894.7413128879207</v>
      </c>
      <c r="I291" s="56"/>
    </row>
    <row r="292" spans="1:9">
      <c r="A292" s="56">
        <v>116</v>
      </c>
      <c r="B292" s="56" t="s">
        <v>488</v>
      </c>
      <c r="C292" s="56" t="s">
        <v>168</v>
      </c>
      <c r="D292" s="56" t="s">
        <v>510</v>
      </c>
      <c r="E292" s="56" t="s">
        <v>145</v>
      </c>
      <c r="F292" s="56" t="s">
        <v>240</v>
      </c>
      <c r="G292" s="57">
        <v>192060</v>
      </c>
      <c r="H292" s="58">
        <v>6894.7413128879207</v>
      </c>
      <c r="I292" s="56"/>
    </row>
    <row r="293" spans="1:9">
      <c r="A293" s="56">
        <v>116</v>
      </c>
      <c r="B293" s="56" t="s">
        <v>488</v>
      </c>
      <c r="C293" s="56" t="s">
        <v>168</v>
      </c>
      <c r="D293" s="56" t="s">
        <v>510</v>
      </c>
      <c r="E293" s="56" t="s">
        <v>145</v>
      </c>
      <c r="F293" s="56" t="s">
        <v>242</v>
      </c>
      <c r="G293" s="57">
        <v>20012163</v>
      </c>
      <c r="H293" s="58">
        <v>6894.7413128879207</v>
      </c>
      <c r="I293" s="56"/>
    </row>
    <row r="294" spans="1:9">
      <c r="A294" s="56">
        <v>116</v>
      </c>
      <c r="B294" s="56" t="s">
        <v>488</v>
      </c>
      <c r="C294" s="56" t="s">
        <v>168</v>
      </c>
      <c r="D294" s="56" t="s">
        <v>511</v>
      </c>
      <c r="E294" s="56" t="s">
        <v>145</v>
      </c>
      <c r="F294" s="56" t="s">
        <v>242</v>
      </c>
      <c r="G294" s="57">
        <v>127132495.98</v>
      </c>
      <c r="H294" s="58">
        <v>6894.7413128879207</v>
      </c>
      <c r="I294" s="56"/>
    </row>
    <row r="295" spans="1:9">
      <c r="A295" s="56">
        <v>116</v>
      </c>
      <c r="B295" s="56" t="s">
        <v>488</v>
      </c>
      <c r="C295" s="56" t="s">
        <v>168</v>
      </c>
      <c r="D295" s="56" t="s">
        <v>512</v>
      </c>
      <c r="E295" s="56" t="s">
        <v>145</v>
      </c>
      <c r="F295" s="56" t="s">
        <v>504</v>
      </c>
      <c r="G295" s="57">
        <v>7428240</v>
      </c>
      <c r="H295" s="58">
        <v>6894.7413128879207</v>
      </c>
      <c r="I295" s="56"/>
    </row>
    <row r="296" spans="1:9">
      <c r="A296" s="56">
        <v>116</v>
      </c>
      <c r="B296" s="56" t="s">
        <v>488</v>
      </c>
      <c r="C296" s="56" t="s">
        <v>168</v>
      </c>
      <c r="D296" s="56" t="s">
        <v>513</v>
      </c>
      <c r="E296" s="56" t="s">
        <v>145</v>
      </c>
      <c r="F296" s="56" t="s">
        <v>504</v>
      </c>
      <c r="G296" s="57">
        <v>50717339.990000002</v>
      </c>
      <c r="H296" s="58">
        <v>6894.7413128879207</v>
      </c>
      <c r="I296" s="56"/>
    </row>
    <row r="297" spans="1:9">
      <c r="A297" s="56">
        <v>116</v>
      </c>
      <c r="B297" s="56" t="s">
        <v>488</v>
      </c>
      <c r="C297" s="56" t="s">
        <v>168</v>
      </c>
      <c r="D297" s="56" t="s">
        <v>514</v>
      </c>
      <c r="E297" s="56" t="s">
        <v>145</v>
      </c>
      <c r="F297" s="56" t="s">
        <v>259</v>
      </c>
      <c r="G297" s="57">
        <v>522390000</v>
      </c>
      <c r="H297" s="58">
        <v>6894.7413128879207</v>
      </c>
      <c r="I297" s="56"/>
    </row>
    <row r="298" spans="1:9">
      <c r="A298" s="56">
        <v>116</v>
      </c>
      <c r="B298" s="56" t="s">
        <v>488</v>
      </c>
      <c r="C298" s="56" t="s">
        <v>168</v>
      </c>
      <c r="D298" s="56" t="s">
        <v>515</v>
      </c>
      <c r="E298" s="56" t="s">
        <v>145</v>
      </c>
      <c r="F298" s="56" t="s">
        <v>259</v>
      </c>
      <c r="G298" s="57">
        <v>1217889000</v>
      </c>
      <c r="H298" s="58">
        <v>6894.7413128879207</v>
      </c>
      <c r="I298" s="56"/>
    </row>
    <row r="299" spans="1:9">
      <c r="A299" s="56">
        <v>116</v>
      </c>
      <c r="B299" s="56" t="s">
        <v>488</v>
      </c>
      <c r="C299" s="56" t="s">
        <v>168</v>
      </c>
      <c r="D299" s="56" t="s">
        <v>516</v>
      </c>
      <c r="E299" s="56" t="s">
        <v>145</v>
      </c>
      <c r="F299" s="56" t="s">
        <v>259</v>
      </c>
      <c r="G299" s="57">
        <v>680757657.92000008</v>
      </c>
      <c r="H299" s="58">
        <v>6894.7413128879207</v>
      </c>
      <c r="I299" s="56"/>
    </row>
    <row r="300" spans="1:9">
      <c r="A300" s="56">
        <v>116</v>
      </c>
      <c r="B300" s="56" t="s">
        <v>488</v>
      </c>
      <c r="C300" s="56" t="s">
        <v>168</v>
      </c>
      <c r="D300" s="56" t="s">
        <v>517</v>
      </c>
      <c r="E300" s="56" t="s">
        <v>145</v>
      </c>
      <c r="F300" s="56" t="s">
        <v>240</v>
      </c>
      <c r="G300" s="57">
        <v>261690</v>
      </c>
      <c r="H300" s="58">
        <v>6894.7413128879207</v>
      </c>
      <c r="I300" s="56"/>
    </row>
    <row r="301" spans="1:9">
      <c r="A301" s="56">
        <v>116</v>
      </c>
      <c r="B301" s="56" t="s">
        <v>488</v>
      </c>
      <c r="C301" s="56" t="s">
        <v>168</v>
      </c>
      <c r="D301" s="56" t="s">
        <v>517</v>
      </c>
      <c r="E301" s="56" t="s">
        <v>145</v>
      </c>
      <c r="F301" s="56" t="s">
        <v>518</v>
      </c>
      <c r="G301" s="57">
        <v>59331990</v>
      </c>
      <c r="H301" s="58">
        <v>6894.7413128879207</v>
      </c>
      <c r="I301" s="56"/>
    </row>
    <row r="302" spans="1:9">
      <c r="A302" s="56">
        <v>116</v>
      </c>
      <c r="B302" s="56" t="s">
        <v>488</v>
      </c>
      <c r="C302" s="56" t="s">
        <v>168</v>
      </c>
      <c r="D302" s="56" t="s">
        <v>519</v>
      </c>
      <c r="E302" s="56" t="s">
        <v>145</v>
      </c>
      <c r="F302" s="56" t="s">
        <v>520</v>
      </c>
      <c r="G302" s="57">
        <v>88011599.969999999</v>
      </c>
      <c r="H302" s="58">
        <v>6894.7413128879207</v>
      </c>
      <c r="I302" s="56"/>
    </row>
    <row r="303" spans="1:9">
      <c r="A303" s="56">
        <v>116</v>
      </c>
      <c r="B303" s="56" t="s">
        <v>488</v>
      </c>
      <c r="C303" s="56" t="s">
        <v>168</v>
      </c>
      <c r="D303" s="56" t="s">
        <v>521</v>
      </c>
      <c r="E303" s="56" t="s">
        <v>145</v>
      </c>
      <c r="F303" s="56" t="s">
        <v>520</v>
      </c>
      <c r="G303" s="57">
        <v>58258999.980000004</v>
      </c>
      <c r="H303" s="58">
        <v>6894.7413128879207</v>
      </c>
      <c r="I303" s="56"/>
    </row>
    <row r="304" spans="1:9">
      <c r="A304" s="56">
        <v>116</v>
      </c>
      <c r="B304" s="56" t="s">
        <v>488</v>
      </c>
      <c r="C304" s="56" t="s">
        <v>168</v>
      </c>
      <c r="D304" s="56" t="s">
        <v>522</v>
      </c>
      <c r="E304" s="56" t="s">
        <v>145</v>
      </c>
      <c r="F304" s="56" t="s">
        <v>523</v>
      </c>
      <c r="G304" s="57">
        <v>230877777.07000002</v>
      </c>
      <c r="H304" s="58">
        <v>6894.7413128879207</v>
      </c>
      <c r="I304" s="56"/>
    </row>
    <row r="305" spans="1:9">
      <c r="A305" s="56">
        <v>116</v>
      </c>
      <c r="B305" s="56" t="s">
        <v>488</v>
      </c>
      <c r="C305" s="56" t="s">
        <v>168</v>
      </c>
      <c r="D305" s="56" t="s">
        <v>524</v>
      </c>
      <c r="E305" s="56" t="s">
        <v>145</v>
      </c>
      <c r="F305" s="56" t="s">
        <v>240</v>
      </c>
      <c r="G305" s="57">
        <v>1994400</v>
      </c>
      <c r="H305" s="58">
        <v>6894.7413128879207</v>
      </c>
      <c r="I305" s="56"/>
    </row>
    <row r="306" spans="1:9">
      <c r="A306" s="56">
        <v>116</v>
      </c>
      <c r="B306" s="56" t="s">
        <v>488</v>
      </c>
      <c r="C306" s="56" t="s">
        <v>168</v>
      </c>
      <c r="D306" s="56" t="s">
        <v>524</v>
      </c>
      <c r="E306" s="56" t="s">
        <v>145</v>
      </c>
      <c r="F306" s="56" t="s">
        <v>523</v>
      </c>
      <c r="G306" s="57">
        <v>69842939.319999993</v>
      </c>
      <c r="H306" s="58">
        <v>6894.7413128879207</v>
      </c>
      <c r="I306" s="56"/>
    </row>
    <row r="307" spans="1:9">
      <c r="A307" s="56">
        <v>116</v>
      </c>
      <c r="B307" s="56" t="s">
        <v>488</v>
      </c>
      <c r="C307" s="56" t="s">
        <v>168</v>
      </c>
      <c r="D307" s="56" t="s">
        <v>525</v>
      </c>
      <c r="E307" s="56" t="s">
        <v>145</v>
      </c>
      <c r="F307" s="56" t="s">
        <v>240</v>
      </c>
      <c r="G307" s="57">
        <v>87360</v>
      </c>
      <c r="H307" s="58">
        <v>6894.7413128879207</v>
      </c>
      <c r="I307" s="56"/>
    </row>
    <row r="308" spans="1:9">
      <c r="A308" s="56">
        <v>116</v>
      </c>
      <c r="B308" s="56" t="s">
        <v>488</v>
      </c>
      <c r="C308" s="56" t="s">
        <v>168</v>
      </c>
      <c r="D308" s="56" t="s">
        <v>525</v>
      </c>
      <c r="E308" s="56" t="s">
        <v>145</v>
      </c>
      <c r="F308" s="56" t="s">
        <v>237</v>
      </c>
      <c r="G308" s="57">
        <v>299532380</v>
      </c>
      <c r="H308" s="58">
        <v>6894.7413128879207</v>
      </c>
      <c r="I308" s="56"/>
    </row>
    <row r="309" spans="1:9">
      <c r="A309" s="56">
        <v>116</v>
      </c>
      <c r="B309" s="56" t="s">
        <v>488</v>
      </c>
      <c r="C309" s="56" t="s">
        <v>168</v>
      </c>
      <c r="D309" s="56" t="s">
        <v>525</v>
      </c>
      <c r="E309" s="56" t="s">
        <v>145</v>
      </c>
      <c r="F309" s="56" t="s">
        <v>184</v>
      </c>
      <c r="G309" s="57">
        <v>255523589.81999999</v>
      </c>
      <c r="H309" s="58">
        <v>6894.7413128879207</v>
      </c>
      <c r="I309" s="56"/>
    </row>
    <row r="310" spans="1:9">
      <c r="A310" s="56">
        <v>116</v>
      </c>
      <c r="B310" s="56" t="s">
        <v>488</v>
      </c>
      <c r="C310" s="56" t="s">
        <v>168</v>
      </c>
      <c r="D310" s="56" t="s">
        <v>526</v>
      </c>
      <c r="E310" s="56" t="s">
        <v>145</v>
      </c>
      <c r="F310" s="56" t="s">
        <v>184</v>
      </c>
      <c r="G310" s="57">
        <v>651611519.66000009</v>
      </c>
      <c r="H310" s="58">
        <v>6894.7413128879207</v>
      </c>
      <c r="I310" s="56"/>
    </row>
    <row r="311" spans="1:9">
      <c r="A311" s="56">
        <v>116</v>
      </c>
      <c r="B311" s="56" t="s">
        <v>488</v>
      </c>
      <c r="C311" s="56" t="s">
        <v>168</v>
      </c>
      <c r="D311" s="56" t="s">
        <v>527</v>
      </c>
      <c r="E311" s="56" t="s">
        <v>145</v>
      </c>
      <c r="F311" s="56" t="s">
        <v>184</v>
      </c>
      <c r="G311" s="57">
        <v>25760594.990000002</v>
      </c>
      <c r="H311" s="58">
        <v>6894.7413128879207</v>
      </c>
      <c r="I311" s="56"/>
    </row>
    <row r="312" spans="1:9">
      <c r="A312" s="56">
        <v>116</v>
      </c>
      <c r="B312" s="56" t="s">
        <v>488</v>
      </c>
      <c r="C312" s="56" t="s">
        <v>168</v>
      </c>
      <c r="D312" s="56" t="s">
        <v>528</v>
      </c>
      <c r="E312" s="56" t="s">
        <v>145</v>
      </c>
      <c r="F312" s="56" t="s">
        <v>184</v>
      </c>
      <c r="G312" s="57">
        <v>325548159.92000002</v>
      </c>
      <c r="H312" s="58">
        <v>6894.7413128879207</v>
      </c>
      <c r="I312" s="56"/>
    </row>
    <row r="313" spans="1:9">
      <c r="A313" s="56">
        <v>117</v>
      </c>
      <c r="B313" s="56" t="s">
        <v>529</v>
      </c>
      <c r="C313" s="56" t="s">
        <v>244</v>
      </c>
      <c r="D313" s="56" t="s">
        <v>530</v>
      </c>
      <c r="E313" s="56" t="s">
        <v>145</v>
      </c>
      <c r="F313" s="56" t="s">
        <v>213</v>
      </c>
      <c r="G313" s="57">
        <v>1178212879</v>
      </c>
      <c r="H313" s="58">
        <v>4742.6684896386296</v>
      </c>
      <c r="I313" s="56"/>
    </row>
    <row r="314" spans="1:9">
      <c r="A314" s="56">
        <v>117</v>
      </c>
      <c r="B314" s="56" t="s">
        <v>529</v>
      </c>
      <c r="C314" s="56" t="s">
        <v>244</v>
      </c>
      <c r="D314" s="56" t="s">
        <v>531</v>
      </c>
      <c r="E314" s="56" t="s">
        <v>145</v>
      </c>
      <c r="F314" s="56" t="s">
        <v>213</v>
      </c>
      <c r="G314" s="57">
        <v>621539628.87</v>
      </c>
      <c r="H314" s="58">
        <v>4742.6684896386296</v>
      </c>
      <c r="I314" s="56"/>
    </row>
    <row r="315" spans="1:9">
      <c r="A315" s="56">
        <v>117</v>
      </c>
      <c r="B315" s="56" t="s">
        <v>529</v>
      </c>
      <c r="C315" s="56" t="s">
        <v>244</v>
      </c>
      <c r="D315" s="56" t="s">
        <v>532</v>
      </c>
      <c r="E315" s="56" t="s">
        <v>145</v>
      </c>
      <c r="F315" s="56" t="s">
        <v>213</v>
      </c>
      <c r="G315" s="57">
        <v>683803713.97000003</v>
      </c>
      <c r="H315" s="58">
        <v>4742.6684896386296</v>
      </c>
      <c r="I315" s="56"/>
    </row>
    <row r="316" spans="1:9">
      <c r="A316" s="56">
        <v>117</v>
      </c>
      <c r="B316" s="56" t="s">
        <v>529</v>
      </c>
      <c r="C316" s="56" t="s">
        <v>244</v>
      </c>
      <c r="D316" s="56" t="s">
        <v>533</v>
      </c>
      <c r="E316" s="56" t="s">
        <v>145</v>
      </c>
      <c r="F316" s="56" t="s">
        <v>213</v>
      </c>
      <c r="G316" s="57">
        <v>813213540.98000002</v>
      </c>
      <c r="H316" s="58">
        <v>4742.6684896386296</v>
      </c>
      <c r="I316" s="56"/>
    </row>
    <row r="317" spans="1:9">
      <c r="A317" s="56">
        <v>117</v>
      </c>
      <c r="B317" s="56" t="s">
        <v>529</v>
      </c>
      <c r="C317" s="56" t="s">
        <v>244</v>
      </c>
      <c r="D317" s="56" t="s">
        <v>534</v>
      </c>
      <c r="E317" s="56" t="s">
        <v>154</v>
      </c>
      <c r="F317" s="56" t="s">
        <v>213</v>
      </c>
      <c r="G317" s="57">
        <v>1239123535.96</v>
      </c>
      <c r="H317" s="58">
        <v>4742.6684896386296</v>
      </c>
      <c r="I317" s="56"/>
    </row>
    <row r="318" spans="1:9">
      <c r="A318" s="56">
        <v>117</v>
      </c>
      <c r="B318" s="56" t="s">
        <v>529</v>
      </c>
      <c r="C318" s="56" t="s">
        <v>244</v>
      </c>
      <c r="D318" s="56" t="s">
        <v>535</v>
      </c>
      <c r="E318" s="56" t="s">
        <v>154</v>
      </c>
      <c r="F318" s="56" t="s">
        <v>291</v>
      </c>
      <c r="G318" s="57">
        <v>348155326.99000001</v>
      </c>
      <c r="H318" s="58">
        <v>4742.6684896386296</v>
      </c>
      <c r="I318" s="56"/>
    </row>
    <row r="319" spans="1:9">
      <c r="A319" s="56">
        <v>117</v>
      </c>
      <c r="B319" s="56" t="s">
        <v>529</v>
      </c>
      <c r="C319" s="56" t="s">
        <v>244</v>
      </c>
      <c r="D319" s="56" t="s">
        <v>536</v>
      </c>
      <c r="E319" s="56" t="s">
        <v>145</v>
      </c>
      <c r="F319" s="56" t="s">
        <v>291</v>
      </c>
      <c r="G319" s="57">
        <v>463379524</v>
      </c>
      <c r="H319" s="58">
        <v>4742.6684896386296</v>
      </c>
      <c r="I319" s="56"/>
    </row>
    <row r="320" spans="1:9">
      <c r="A320" s="56">
        <v>117</v>
      </c>
      <c r="B320" s="56" t="s">
        <v>529</v>
      </c>
      <c r="C320" s="56" t="s">
        <v>244</v>
      </c>
      <c r="D320" s="56" t="s">
        <v>537</v>
      </c>
      <c r="E320" s="56" t="s">
        <v>145</v>
      </c>
      <c r="F320" s="56" t="s">
        <v>291</v>
      </c>
      <c r="G320" s="57">
        <v>401973474.96000004</v>
      </c>
      <c r="H320" s="58">
        <v>4742.6684896386296</v>
      </c>
      <c r="I320" s="56"/>
    </row>
    <row r="321" spans="1:9">
      <c r="A321" s="56">
        <v>117</v>
      </c>
      <c r="B321" s="56" t="s">
        <v>529</v>
      </c>
      <c r="C321" s="56" t="s">
        <v>244</v>
      </c>
      <c r="D321" s="56" t="s">
        <v>538</v>
      </c>
      <c r="E321" s="56" t="s">
        <v>145</v>
      </c>
      <c r="F321" s="56" t="s">
        <v>240</v>
      </c>
      <c r="G321" s="57">
        <v>62910</v>
      </c>
      <c r="H321" s="58">
        <v>4742.6684896386296</v>
      </c>
      <c r="I321" s="56"/>
    </row>
    <row r="322" spans="1:9">
      <c r="A322" s="56">
        <v>117</v>
      </c>
      <c r="B322" s="56" t="s">
        <v>529</v>
      </c>
      <c r="C322" s="56" t="s">
        <v>244</v>
      </c>
      <c r="D322" s="56" t="s">
        <v>538</v>
      </c>
      <c r="E322" s="56" t="s">
        <v>145</v>
      </c>
      <c r="F322" s="56" t="s">
        <v>291</v>
      </c>
      <c r="G322" s="57">
        <v>400231540.91000003</v>
      </c>
      <c r="H322" s="58">
        <v>4742.6684896386296</v>
      </c>
      <c r="I322" s="56"/>
    </row>
    <row r="323" spans="1:9">
      <c r="A323" s="56">
        <v>117</v>
      </c>
      <c r="B323" s="56" t="s">
        <v>529</v>
      </c>
      <c r="C323" s="56" t="s">
        <v>244</v>
      </c>
      <c r="D323" s="56" t="s">
        <v>539</v>
      </c>
      <c r="E323" s="56" t="s">
        <v>145</v>
      </c>
      <c r="F323" s="56" t="s">
        <v>175</v>
      </c>
      <c r="G323" s="57">
        <v>353809750</v>
      </c>
      <c r="H323" s="58">
        <v>4742.6684896386296</v>
      </c>
      <c r="I323" s="56"/>
    </row>
    <row r="324" spans="1:9">
      <c r="A324" s="56">
        <v>117</v>
      </c>
      <c r="B324" s="56" t="s">
        <v>529</v>
      </c>
      <c r="C324" s="56" t="s">
        <v>244</v>
      </c>
      <c r="D324" s="56" t="s">
        <v>540</v>
      </c>
      <c r="E324" s="56" t="s">
        <v>145</v>
      </c>
      <c r="F324" s="56" t="s">
        <v>175</v>
      </c>
      <c r="G324" s="57">
        <v>263766840</v>
      </c>
      <c r="H324" s="58">
        <v>4742.6684896386296</v>
      </c>
      <c r="I324" s="56"/>
    </row>
    <row r="325" spans="1:9">
      <c r="A325" s="56">
        <v>117</v>
      </c>
      <c r="B325" s="56" t="s">
        <v>529</v>
      </c>
      <c r="C325" s="56" t="s">
        <v>244</v>
      </c>
      <c r="D325" s="56" t="s">
        <v>541</v>
      </c>
      <c r="E325" s="56" t="s">
        <v>145</v>
      </c>
      <c r="F325" s="56" t="s">
        <v>175</v>
      </c>
      <c r="G325" s="57">
        <v>207483670</v>
      </c>
      <c r="H325" s="58">
        <v>4742.6684896386296</v>
      </c>
      <c r="I325" s="56"/>
    </row>
    <row r="326" spans="1:9">
      <c r="A326" s="56">
        <v>117</v>
      </c>
      <c r="B326" s="56" t="s">
        <v>529</v>
      </c>
      <c r="C326" s="56" t="s">
        <v>244</v>
      </c>
      <c r="D326" s="56" t="s">
        <v>542</v>
      </c>
      <c r="E326" s="56" t="s">
        <v>145</v>
      </c>
      <c r="F326" s="56" t="s">
        <v>175</v>
      </c>
      <c r="G326" s="57">
        <v>161332922.99000001</v>
      </c>
      <c r="H326" s="58">
        <v>4742.6684896386296</v>
      </c>
      <c r="I326" s="56"/>
    </row>
    <row r="327" spans="1:9">
      <c r="A327" s="56">
        <v>118</v>
      </c>
      <c r="B327" s="56" t="s">
        <v>529</v>
      </c>
      <c r="C327" s="56" t="s">
        <v>168</v>
      </c>
      <c r="D327" s="56" t="s">
        <v>543</v>
      </c>
      <c r="E327" s="56" t="s">
        <v>145</v>
      </c>
      <c r="F327" s="56" t="s">
        <v>291</v>
      </c>
      <c r="G327" s="57">
        <v>344947572.75000006</v>
      </c>
      <c r="H327" s="58">
        <v>2097.8472268019309</v>
      </c>
      <c r="I327" s="56"/>
    </row>
    <row r="328" spans="1:9">
      <c r="A328" s="56">
        <v>118</v>
      </c>
      <c r="B328" s="56" t="s">
        <v>529</v>
      </c>
      <c r="C328" s="56" t="s">
        <v>168</v>
      </c>
      <c r="D328" s="56" t="s">
        <v>544</v>
      </c>
      <c r="E328" s="56" t="s">
        <v>145</v>
      </c>
      <c r="F328" s="56" t="s">
        <v>240</v>
      </c>
      <c r="G328" s="57">
        <v>73920</v>
      </c>
      <c r="H328" s="58">
        <v>2097.8472268019309</v>
      </c>
      <c r="I328" s="56"/>
    </row>
    <row r="329" spans="1:9">
      <c r="A329" s="56">
        <v>118</v>
      </c>
      <c r="B329" s="56" t="s">
        <v>529</v>
      </c>
      <c r="C329" s="56" t="s">
        <v>168</v>
      </c>
      <c r="D329" s="56" t="s">
        <v>544</v>
      </c>
      <c r="E329" s="56" t="s">
        <v>145</v>
      </c>
      <c r="F329" s="56" t="s">
        <v>291</v>
      </c>
      <c r="G329" s="57">
        <v>187288109.92000002</v>
      </c>
      <c r="H329" s="58">
        <v>2097.8472268019309</v>
      </c>
      <c r="I329" s="56"/>
    </row>
    <row r="330" spans="1:9">
      <c r="A330" s="56">
        <v>118</v>
      </c>
      <c r="B330" s="56" t="s">
        <v>529</v>
      </c>
      <c r="C330" s="56" t="s">
        <v>168</v>
      </c>
      <c r="D330" s="56" t="s">
        <v>545</v>
      </c>
      <c r="E330" s="56" t="s">
        <v>145</v>
      </c>
      <c r="F330" s="56" t="s">
        <v>291</v>
      </c>
      <c r="G330" s="57">
        <v>295465224.68000001</v>
      </c>
      <c r="H330" s="58">
        <v>2097.8472268019309</v>
      </c>
      <c r="I330" s="56"/>
    </row>
    <row r="331" spans="1:9">
      <c r="A331" s="56">
        <v>118</v>
      </c>
      <c r="B331" s="56" t="s">
        <v>529</v>
      </c>
      <c r="C331" s="56" t="s">
        <v>168</v>
      </c>
      <c r="D331" s="56" t="s">
        <v>546</v>
      </c>
      <c r="E331" s="56" t="s">
        <v>145</v>
      </c>
      <c r="F331" s="56" t="s">
        <v>213</v>
      </c>
      <c r="G331" s="57">
        <v>114233866</v>
      </c>
      <c r="H331" s="58">
        <v>2097.8472268019309</v>
      </c>
      <c r="I331" s="56"/>
    </row>
    <row r="332" spans="1:9">
      <c r="A332" s="56">
        <v>118</v>
      </c>
      <c r="B332" s="56" t="s">
        <v>529</v>
      </c>
      <c r="C332" s="56" t="s">
        <v>168</v>
      </c>
      <c r="D332" s="56" t="s">
        <v>547</v>
      </c>
      <c r="E332" s="56" t="s">
        <v>154</v>
      </c>
      <c r="F332" s="56" t="s">
        <v>520</v>
      </c>
      <c r="G332" s="57">
        <v>77780399.890000001</v>
      </c>
      <c r="H332" s="58">
        <v>2097.8472268019309</v>
      </c>
      <c r="I332" s="56"/>
    </row>
    <row r="333" spans="1:9">
      <c r="A333" s="56">
        <v>118</v>
      </c>
      <c r="B333" s="56" t="s">
        <v>529</v>
      </c>
      <c r="C333" s="56" t="s">
        <v>168</v>
      </c>
      <c r="D333" s="56" t="s">
        <v>548</v>
      </c>
      <c r="E333" s="56" t="s">
        <v>145</v>
      </c>
      <c r="F333" s="56" t="s">
        <v>291</v>
      </c>
      <c r="G333" s="57">
        <v>157583968.99000001</v>
      </c>
      <c r="H333" s="58">
        <v>2097.8472268019309</v>
      </c>
      <c r="I333" s="56"/>
    </row>
    <row r="334" spans="1:9">
      <c r="A334" s="56">
        <v>118</v>
      </c>
      <c r="B334" s="56" t="s">
        <v>529</v>
      </c>
      <c r="C334" s="56" t="s">
        <v>168</v>
      </c>
      <c r="D334" s="56" t="s">
        <v>549</v>
      </c>
      <c r="E334" s="56" t="s">
        <v>145</v>
      </c>
      <c r="F334" s="56" t="s">
        <v>240</v>
      </c>
      <c r="G334" s="57">
        <v>108000</v>
      </c>
      <c r="H334" s="58">
        <v>2097.8472268019309</v>
      </c>
      <c r="I334" s="56"/>
    </row>
    <row r="335" spans="1:9">
      <c r="A335" s="56">
        <v>118</v>
      </c>
      <c r="B335" s="56" t="s">
        <v>529</v>
      </c>
      <c r="C335" s="56" t="s">
        <v>168</v>
      </c>
      <c r="D335" s="56" t="s">
        <v>549</v>
      </c>
      <c r="E335" s="56" t="s">
        <v>145</v>
      </c>
      <c r="F335" s="56" t="s">
        <v>520</v>
      </c>
      <c r="G335" s="57">
        <v>165542519.93000001</v>
      </c>
      <c r="H335" s="58">
        <v>2097.8472268019309</v>
      </c>
      <c r="I335" s="56"/>
    </row>
    <row r="336" spans="1:9">
      <c r="A336" s="56">
        <v>118</v>
      </c>
      <c r="B336" s="56" t="s">
        <v>529</v>
      </c>
      <c r="C336" s="56" t="s">
        <v>168</v>
      </c>
      <c r="D336" s="56" t="s">
        <v>550</v>
      </c>
      <c r="E336" s="56" t="s">
        <v>145</v>
      </c>
      <c r="F336" s="56" t="s">
        <v>240</v>
      </c>
      <c r="G336" s="57">
        <v>567660</v>
      </c>
      <c r="H336" s="58">
        <v>2097.8472268019309</v>
      </c>
      <c r="I336" s="56"/>
    </row>
    <row r="337" spans="1:9">
      <c r="A337" s="56">
        <v>118</v>
      </c>
      <c r="B337" s="56" t="s">
        <v>529</v>
      </c>
      <c r="C337" s="56" t="s">
        <v>168</v>
      </c>
      <c r="D337" s="56" t="s">
        <v>550</v>
      </c>
      <c r="E337" s="56" t="s">
        <v>145</v>
      </c>
      <c r="F337" s="56" t="s">
        <v>520</v>
      </c>
      <c r="G337" s="57">
        <v>231613569.77999997</v>
      </c>
      <c r="H337" s="58">
        <v>2097.8472268019309</v>
      </c>
      <c r="I337" s="56"/>
    </row>
    <row r="338" spans="1:9">
      <c r="A338" s="56">
        <v>118</v>
      </c>
      <c r="B338" s="56" t="s">
        <v>529</v>
      </c>
      <c r="C338" s="56" t="s">
        <v>168</v>
      </c>
      <c r="D338" s="56" t="s">
        <v>551</v>
      </c>
      <c r="E338" s="56" t="s">
        <v>145</v>
      </c>
      <c r="F338" s="56" t="s">
        <v>240</v>
      </c>
      <c r="G338" s="57">
        <v>271680</v>
      </c>
      <c r="H338" s="58">
        <v>2097.8472268019309</v>
      </c>
      <c r="I338" s="56"/>
    </row>
    <row r="339" spans="1:9">
      <c r="A339" s="56">
        <v>118</v>
      </c>
      <c r="B339" s="56" t="s">
        <v>529</v>
      </c>
      <c r="C339" s="56" t="s">
        <v>168</v>
      </c>
      <c r="D339" s="56" t="s">
        <v>551</v>
      </c>
      <c r="E339" s="56" t="s">
        <v>145</v>
      </c>
      <c r="F339" s="56" t="s">
        <v>449</v>
      </c>
      <c r="G339" s="57">
        <v>88467491.950000003</v>
      </c>
      <c r="H339" s="58">
        <v>2097.8472268019309</v>
      </c>
      <c r="I339" s="56"/>
    </row>
    <row r="340" spans="1:9">
      <c r="A340" s="56">
        <v>118</v>
      </c>
      <c r="B340" s="56" t="s">
        <v>529</v>
      </c>
      <c r="C340" s="56" t="s">
        <v>168</v>
      </c>
      <c r="D340" s="56" t="s">
        <v>552</v>
      </c>
      <c r="E340" s="56" t="s">
        <v>145</v>
      </c>
      <c r="F340" s="56" t="s">
        <v>449</v>
      </c>
      <c r="G340" s="57">
        <v>46234820</v>
      </c>
      <c r="H340" s="58">
        <v>2097.8472268019309</v>
      </c>
      <c r="I340" s="56"/>
    </row>
    <row r="341" spans="1:9">
      <c r="A341" s="56">
        <v>118</v>
      </c>
      <c r="B341" s="56" t="s">
        <v>529</v>
      </c>
      <c r="C341" s="56" t="s">
        <v>168</v>
      </c>
      <c r="D341" s="56" t="s">
        <v>553</v>
      </c>
      <c r="E341" s="56" t="s">
        <v>145</v>
      </c>
      <c r="F341" s="56" t="s">
        <v>240</v>
      </c>
      <c r="G341" s="57">
        <v>106980</v>
      </c>
      <c r="H341" s="58">
        <v>2097.8472268019309</v>
      </c>
      <c r="I341" s="56"/>
    </row>
    <row r="342" spans="1:9">
      <c r="A342" s="56">
        <v>118</v>
      </c>
      <c r="B342" s="56" t="s">
        <v>529</v>
      </c>
      <c r="C342" s="56" t="s">
        <v>168</v>
      </c>
      <c r="D342" s="56" t="s">
        <v>553</v>
      </c>
      <c r="E342" s="56" t="s">
        <v>145</v>
      </c>
      <c r="F342" s="56" t="s">
        <v>449</v>
      </c>
      <c r="G342" s="57">
        <v>147250714.84</v>
      </c>
      <c r="H342" s="58">
        <v>2097.8472268019309</v>
      </c>
      <c r="I342" s="56"/>
    </row>
    <row r="343" spans="1:9">
      <c r="A343" s="56">
        <v>118</v>
      </c>
      <c r="B343" s="56" t="s">
        <v>529</v>
      </c>
      <c r="C343" s="56" t="s">
        <v>168</v>
      </c>
      <c r="D343" s="56" t="s">
        <v>554</v>
      </c>
      <c r="E343" s="56" t="s">
        <v>145</v>
      </c>
      <c r="F343" s="56" t="s">
        <v>386</v>
      </c>
      <c r="G343" s="57">
        <v>405000</v>
      </c>
      <c r="H343" s="58">
        <v>2097.8472268019309</v>
      </c>
      <c r="I343" s="56"/>
    </row>
    <row r="344" spans="1:9">
      <c r="A344" s="56">
        <v>118</v>
      </c>
      <c r="B344" s="56" t="s">
        <v>529</v>
      </c>
      <c r="C344" s="56" t="s">
        <v>168</v>
      </c>
      <c r="D344" s="56" t="s">
        <v>555</v>
      </c>
      <c r="E344" s="56" t="s">
        <v>145</v>
      </c>
      <c r="F344" s="56" t="s">
        <v>449</v>
      </c>
      <c r="G344" s="57">
        <v>27679148</v>
      </c>
      <c r="H344" s="58">
        <v>2097.8472268019309</v>
      </c>
      <c r="I344" s="56"/>
    </row>
    <row r="345" spans="1:9">
      <c r="A345" s="56">
        <v>118</v>
      </c>
      <c r="B345" s="56" t="s">
        <v>529</v>
      </c>
      <c r="C345" s="56" t="s">
        <v>168</v>
      </c>
      <c r="D345" s="56" t="s">
        <v>556</v>
      </c>
      <c r="E345" s="56" t="s">
        <v>145</v>
      </c>
      <c r="F345" s="56" t="s">
        <v>240</v>
      </c>
      <c r="G345" s="57">
        <v>161730</v>
      </c>
      <c r="H345" s="58">
        <v>2097.8472268019309</v>
      </c>
      <c r="I345" s="56"/>
    </row>
    <row r="346" spans="1:9">
      <c r="A346" s="56">
        <v>118</v>
      </c>
      <c r="B346" s="56" t="s">
        <v>529</v>
      </c>
      <c r="C346" s="56" t="s">
        <v>168</v>
      </c>
      <c r="D346" s="56" t="s">
        <v>556</v>
      </c>
      <c r="E346" s="56" t="s">
        <v>145</v>
      </c>
      <c r="F346" s="56" t="s">
        <v>312</v>
      </c>
      <c r="G346" s="57">
        <v>253701914.67999995</v>
      </c>
      <c r="H346" s="58">
        <v>2097.8472268019309</v>
      </c>
      <c r="I346" s="56"/>
    </row>
    <row r="347" spans="1:9">
      <c r="A347" s="56">
        <v>118</v>
      </c>
      <c r="B347" s="56" t="s">
        <v>529</v>
      </c>
      <c r="C347" s="56" t="s">
        <v>168</v>
      </c>
      <c r="D347" s="56" t="s">
        <v>557</v>
      </c>
      <c r="E347" s="56" t="s">
        <v>145</v>
      </c>
      <c r="F347" s="56" t="s">
        <v>386</v>
      </c>
      <c r="G347" s="57">
        <v>444000</v>
      </c>
      <c r="H347" s="58">
        <v>2097.8472268019309</v>
      </c>
      <c r="I347" s="56"/>
    </row>
    <row r="348" spans="1:9">
      <c r="A348" s="56">
        <v>118</v>
      </c>
      <c r="B348" s="56" t="s">
        <v>529</v>
      </c>
      <c r="C348" s="56" t="s">
        <v>168</v>
      </c>
      <c r="D348" s="56" t="s">
        <v>557</v>
      </c>
      <c r="E348" s="56" t="s">
        <v>145</v>
      </c>
      <c r="F348" s="56" t="s">
        <v>312</v>
      </c>
      <c r="G348" s="57">
        <v>413111939.79000002</v>
      </c>
      <c r="H348" s="58">
        <v>2097.8472268019309</v>
      </c>
      <c r="I348" s="56"/>
    </row>
    <row r="349" spans="1:9">
      <c r="A349" s="56">
        <v>118</v>
      </c>
      <c r="B349" s="56" t="s">
        <v>529</v>
      </c>
      <c r="C349" s="56" t="s">
        <v>168</v>
      </c>
      <c r="D349" s="56" t="s">
        <v>558</v>
      </c>
      <c r="E349" s="56" t="s">
        <v>145</v>
      </c>
      <c r="F349" s="56" t="s">
        <v>240</v>
      </c>
      <c r="G349" s="57">
        <v>13020</v>
      </c>
      <c r="H349" s="58">
        <v>2097.8472268019309</v>
      </c>
      <c r="I349" s="56"/>
    </row>
    <row r="350" spans="1:9">
      <c r="A350" s="56">
        <v>118</v>
      </c>
      <c r="B350" s="56" t="s">
        <v>529</v>
      </c>
      <c r="C350" s="56" t="s">
        <v>168</v>
      </c>
      <c r="D350" s="56" t="s">
        <v>558</v>
      </c>
      <c r="E350" s="56" t="s">
        <v>145</v>
      </c>
      <c r="F350" s="56" t="s">
        <v>312</v>
      </c>
      <c r="G350" s="57">
        <v>334901711.80000001</v>
      </c>
      <c r="H350" s="58">
        <v>2097.8472268019309</v>
      </c>
      <c r="I350" s="56"/>
    </row>
    <row r="351" spans="1:9">
      <c r="A351" s="56">
        <v>118</v>
      </c>
      <c r="B351" s="56" t="s">
        <v>529</v>
      </c>
      <c r="C351" s="56" t="s">
        <v>168</v>
      </c>
      <c r="D351" s="56" t="s">
        <v>559</v>
      </c>
      <c r="E351" s="56" t="s">
        <v>145</v>
      </c>
      <c r="F351" s="56" t="s">
        <v>240</v>
      </c>
      <c r="G351" s="57">
        <v>522240</v>
      </c>
      <c r="H351" s="58">
        <v>2097.8472268019309</v>
      </c>
      <c r="I351" s="56"/>
    </row>
    <row r="352" spans="1:9">
      <c r="A352" s="56">
        <v>118</v>
      </c>
      <c r="B352" s="56" t="s">
        <v>529</v>
      </c>
      <c r="C352" s="56" t="s">
        <v>168</v>
      </c>
      <c r="D352" s="56" t="s">
        <v>559</v>
      </c>
      <c r="E352" s="56" t="s">
        <v>145</v>
      </c>
      <c r="F352" s="56" t="s">
        <v>312</v>
      </c>
      <c r="G352" s="57">
        <v>296396826.91000003</v>
      </c>
      <c r="H352" s="58">
        <v>2097.8472268019309</v>
      </c>
      <c r="I352" s="56"/>
    </row>
    <row r="353" spans="1:9">
      <c r="A353" s="56">
        <v>118</v>
      </c>
      <c r="B353" s="56" t="s">
        <v>529</v>
      </c>
      <c r="C353" s="56" t="s">
        <v>168</v>
      </c>
      <c r="D353" s="56" t="s">
        <v>560</v>
      </c>
      <c r="E353" s="56" t="s">
        <v>145</v>
      </c>
      <c r="F353" s="56" t="s">
        <v>561</v>
      </c>
      <c r="G353" s="57">
        <v>2131800</v>
      </c>
      <c r="H353" s="58">
        <v>2097.8472268019309</v>
      </c>
      <c r="I353" s="56"/>
    </row>
    <row r="354" spans="1:9">
      <c r="A354" s="56">
        <v>118</v>
      </c>
      <c r="B354" s="56" t="s">
        <v>529</v>
      </c>
      <c r="C354" s="56" t="s">
        <v>168</v>
      </c>
      <c r="D354" s="56" t="s">
        <v>562</v>
      </c>
      <c r="E354" s="56" t="s">
        <v>145</v>
      </c>
      <c r="F354" s="56" t="s">
        <v>561</v>
      </c>
      <c r="G354" s="57">
        <v>22318800</v>
      </c>
      <c r="H354" s="58">
        <v>2097.8472268019309</v>
      </c>
      <c r="I354" s="56"/>
    </row>
    <row r="355" spans="1:9">
      <c r="A355" s="56">
        <v>118</v>
      </c>
      <c r="B355" s="56" t="s">
        <v>529</v>
      </c>
      <c r="C355" s="56" t="s">
        <v>168</v>
      </c>
      <c r="D355" s="56" t="s">
        <v>563</v>
      </c>
      <c r="E355" s="56" t="s">
        <v>145</v>
      </c>
      <c r="F355" s="56" t="s">
        <v>240</v>
      </c>
      <c r="G355" s="57">
        <v>423000</v>
      </c>
      <c r="H355" s="58">
        <v>2097.8472268019309</v>
      </c>
      <c r="I355" s="56"/>
    </row>
    <row r="356" spans="1:9">
      <c r="A356" s="56">
        <v>118</v>
      </c>
      <c r="B356" s="56" t="s">
        <v>529</v>
      </c>
      <c r="C356" s="56" t="s">
        <v>168</v>
      </c>
      <c r="D356" s="56" t="s">
        <v>563</v>
      </c>
      <c r="E356" s="56" t="s">
        <v>145</v>
      </c>
      <c r="F356" s="56" t="s">
        <v>475</v>
      </c>
      <c r="G356" s="57">
        <v>38153969.990000002</v>
      </c>
      <c r="H356" s="58">
        <v>2097.8472268019309</v>
      </c>
      <c r="I356" s="56"/>
    </row>
    <row r="357" spans="1:9">
      <c r="A357" s="56">
        <v>118</v>
      </c>
      <c r="B357" s="56" t="s">
        <v>529</v>
      </c>
      <c r="C357" s="56" t="s">
        <v>168</v>
      </c>
      <c r="D357" s="56" t="s">
        <v>564</v>
      </c>
      <c r="E357" s="56" t="s">
        <v>145</v>
      </c>
      <c r="F357" s="56" t="s">
        <v>504</v>
      </c>
      <c r="G357" s="57">
        <v>690000</v>
      </c>
      <c r="H357" s="58">
        <v>2097.8472268019309</v>
      </c>
      <c r="I357" s="56"/>
    </row>
    <row r="358" spans="1:9">
      <c r="A358" s="56">
        <v>118</v>
      </c>
      <c r="B358" s="56" t="s">
        <v>529</v>
      </c>
      <c r="C358" s="56" t="s">
        <v>168</v>
      </c>
      <c r="D358" s="56" t="s">
        <v>565</v>
      </c>
      <c r="E358" s="56" t="s">
        <v>145</v>
      </c>
      <c r="F358" s="56" t="s">
        <v>386</v>
      </c>
      <c r="G358" s="57">
        <v>455100</v>
      </c>
      <c r="H358" s="58">
        <v>2097.8472268019309</v>
      </c>
      <c r="I358" s="56"/>
    </row>
    <row r="359" spans="1:9">
      <c r="A359" s="56">
        <v>118</v>
      </c>
      <c r="B359" s="56" t="s">
        <v>529</v>
      </c>
      <c r="C359" s="56" t="s">
        <v>168</v>
      </c>
      <c r="D359" s="56" t="s">
        <v>565</v>
      </c>
      <c r="E359" s="56" t="s">
        <v>145</v>
      </c>
      <c r="F359" s="56" t="s">
        <v>475</v>
      </c>
      <c r="G359" s="57">
        <v>153396179.89999998</v>
      </c>
      <c r="H359" s="58">
        <v>2097.8472268019309</v>
      </c>
      <c r="I359" s="56"/>
    </row>
    <row r="360" spans="1:9">
      <c r="A360" s="56">
        <v>118</v>
      </c>
      <c r="B360" s="56" t="s">
        <v>529</v>
      </c>
      <c r="C360" s="56" t="s">
        <v>168</v>
      </c>
      <c r="D360" s="56" t="s">
        <v>566</v>
      </c>
      <c r="E360" s="56" t="s">
        <v>145</v>
      </c>
      <c r="F360" s="56" t="s">
        <v>184</v>
      </c>
      <c r="G360" s="57">
        <v>462400</v>
      </c>
      <c r="H360" s="58">
        <v>2097.8472268019309</v>
      </c>
      <c r="I360" s="56"/>
    </row>
    <row r="361" spans="1:9">
      <c r="A361" s="56">
        <v>118</v>
      </c>
      <c r="B361" s="56" t="s">
        <v>529</v>
      </c>
      <c r="C361" s="56" t="s">
        <v>168</v>
      </c>
      <c r="D361" s="56" t="s">
        <v>567</v>
      </c>
      <c r="E361" s="56" t="s">
        <v>145</v>
      </c>
      <c r="F361" s="56" t="s">
        <v>240</v>
      </c>
      <c r="G361" s="57">
        <v>123210</v>
      </c>
      <c r="H361" s="58">
        <v>2097.8472268019309</v>
      </c>
      <c r="I361" s="56"/>
    </row>
    <row r="362" spans="1:9">
      <c r="A362" s="56">
        <v>118</v>
      </c>
      <c r="B362" s="56" t="s">
        <v>529</v>
      </c>
      <c r="C362" s="56" t="s">
        <v>168</v>
      </c>
      <c r="D362" s="56" t="s">
        <v>567</v>
      </c>
      <c r="E362" s="56" t="s">
        <v>145</v>
      </c>
      <c r="F362" s="56" t="s">
        <v>475</v>
      </c>
      <c r="G362" s="57">
        <v>144881639.94999999</v>
      </c>
      <c r="H362" s="58">
        <v>2097.8472268019309</v>
      </c>
      <c r="I362" s="56"/>
    </row>
    <row r="363" spans="1:9">
      <c r="A363" s="56">
        <v>118</v>
      </c>
      <c r="B363" s="56" t="s">
        <v>529</v>
      </c>
      <c r="C363" s="56" t="s">
        <v>168</v>
      </c>
      <c r="D363" s="56" t="s">
        <v>568</v>
      </c>
      <c r="E363" s="56" t="s">
        <v>145</v>
      </c>
      <c r="F363" s="56" t="s">
        <v>213</v>
      </c>
      <c r="G363" s="57">
        <v>204664555.98000002</v>
      </c>
      <c r="H363" s="58">
        <v>2097.8472268019309</v>
      </c>
      <c r="I363" s="56"/>
    </row>
    <row r="364" spans="1:9">
      <c r="A364" s="56">
        <v>118</v>
      </c>
      <c r="B364" s="56" t="s">
        <v>529</v>
      </c>
      <c r="C364" s="56" t="s">
        <v>168</v>
      </c>
      <c r="D364" s="56" t="s">
        <v>569</v>
      </c>
      <c r="E364" s="56" t="s">
        <v>145</v>
      </c>
      <c r="F364" s="56" t="s">
        <v>213</v>
      </c>
      <c r="G364" s="57">
        <v>265039765</v>
      </c>
      <c r="H364" s="58">
        <v>2097.8472268019309</v>
      </c>
      <c r="I364" s="56"/>
    </row>
    <row r="365" spans="1:9">
      <c r="A365" s="56">
        <v>118</v>
      </c>
      <c r="B365" s="56" t="s">
        <v>529</v>
      </c>
      <c r="C365" s="56" t="s">
        <v>168</v>
      </c>
      <c r="D365" s="56" t="s">
        <v>570</v>
      </c>
      <c r="E365" s="56" t="s">
        <v>145</v>
      </c>
      <c r="F365" s="56" t="s">
        <v>213</v>
      </c>
      <c r="G365" s="57">
        <v>105729375.94</v>
      </c>
      <c r="H365" s="58">
        <v>2097.8472268019309</v>
      </c>
      <c r="I365" s="56"/>
    </row>
    <row r="366" spans="1:9">
      <c r="A366" s="56">
        <v>119</v>
      </c>
      <c r="B366" s="56" t="s">
        <v>571</v>
      </c>
      <c r="C366" s="56" t="s">
        <v>168</v>
      </c>
      <c r="D366" s="56" t="s">
        <v>572</v>
      </c>
      <c r="E366" s="56" t="s">
        <v>145</v>
      </c>
      <c r="F366" s="56" t="s">
        <v>146</v>
      </c>
      <c r="G366" s="57">
        <v>1193797530.9300001</v>
      </c>
      <c r="H366" s="58">
        <v>9999.486570664696</v>
      </c>
      <c r="I366" s="56"/>
    </row>
    <row r="367" spans="1:9">
      <c r="A367" s="56">
        <v>119</v>
      </c>
      <c r="B367" s="56" t="s">
        <v>571</v>
      </c>
      <c r="C367" s="56" t="s">
        <v>168</v>
      </c>
      <c r="D367" s="56" t="s">
        <v>573</v>
      </c>
      <c r="E367" s="56" t="s">
        <v>154</v>
      </c>
      <c r="F367" s="56" t="s">
        <v>240</v>
      </c>
      <c r="G367" s="57">
        <v>880096</v>
      </c>
      <c r="H367" s="58">
        <v>9999.486570664696</v>
      </c>
      <c r="I367" s="56"/>
    </row>
    <row r="368" spans="1:9">
      <c r="A368" s="56">
        <v>119</v>
      </c>
      <c r="B368" s="56" t="s">
        <v>571</v>
      </c>
      <c r="C368" s="56" t="s">
        <v>168</v>
      </c>
      <c r="D368" s="56" t="s">
        <v>573</v>
      </c>
      <c r="E368" s="56" t="s">
        <v>154</v>
      </c>
      <c r="F368" s="56" t="s">
        <v>146</v>
      </c>
      <c r="G368" s="57">
        <v>15088599815.91</v>
      </c>
      <c r="H368" s="58">
        <v>9999.486570664696</v>
      </c>
      <c r="I368" s="56"/>
    </row>
    <row r="369" spans="1:9">
      <c r="A369" s="56">
        <v>119</v>
      </c>
      <c r="B369" s="56" t="s">
        <v>571</v>
      </c>
      <c r="C369" s="56" t="s">
        <v>168</v>
      </c>
      <c r="D369" s="56" t="s">
        <v>574</v>
      </c>
      <c r="E369" s="56" t="s">
        <v>154</v>
      </c>
      <c r="F369" s="56" t="s">
        <v>146</v>
      </c>
      <c r="G369" s="57">
        <v>5533903960.79</v>
      </c>
      <c r="H369" s="58">
        <v>9999.486570664696</v>
      </c>
      <c r="I369" s="56"/>
    </row>
    <row r="370" spans="1:9">
      <c r="A370" s="56">
        <v>119</v>
      </c>
      <c r="B370" s="56" t="s">
        <v>571</v>
      </c>
      <c r="C370" s="56" t="s">
        <v>168</v>
      </c>
      <c r="D370" s="56" t="s">
        <v>575</v>
      </c>
      <c r="E370" s="56" t="s">
        <v>154</v>
      </c>
      <c r="F370" s="56" t="s">
        <v>146</v>
      </c>
      <c r="G370" s="57">
        <v>9584883087.4099998</v>
      </c>
      <c r="H370" s="58">
        <v>9999.486570664696</v>
      </c>
      <c r="I370" s="56"/>
    </row>
    <row r="371" spans="1:9">
      <c r="A371" s="56">
        <v>119</v>
      </c>
      <c r="B371" s="56" t="s">
        <v>571</v>
      </c>
      <c r="C371" s="56" t="s">
        <v>168</v>
      </c>
      <c r="D371" s="56" t="s">
        <v>576</v>
      </c>
      <c r="E371" s="56" t="s">
        <v>154</v>
      </c>
      <c r="F371" s="56" t="s">
        <v>146</v>
      </c>
      <c r="G371" s="57">
        <v>2829017202.8900003</v>
      </c>
      <c r="H371" s="58">
        <v>9999.486570664696</v>
      </c>
      <c r="I371" s="56"/>
    </row>
    <row r="372" spans="1:9">
      <c r="A372" s="56">
        <v>119</v>
      </c>
      <c r="B372" s="56" t="s">
        <v>571</v>
      </c>
      <c r="C372" s="56" t="s">
        <v>168</v>
      </c>
      <c r="D372" s="56" t="s">
        <v>577</v>
      </c>
      <c r="E372" s="56" t="s">
        <v>145</v>
      </c>
      <c r="F372" s="56" t="s">
        <v>146</v>
      </c>
      <c r="G372" s="57">
        <v>50514673</v>
      </c>
      <c r="H372" s="58">
        <v>9999.486570664696</v>
      </c>
      <c r="I372" s="56"/>
    </row>
    <row r="373" spans="1:9">
      <c r="A373" s="56">
        <v>119</v>
      </c>
      <c r="B373" s="56" t="s">
        <v>571</v>
      </c>
      <c r="C373" s="56" t="s">
        <v>168</v>
      </c>
      <c r="D373" s="56" t="s">
        <v>578</v>
      </c>
      <c r="E373" s="56" t="s">
        <v>145</v>
      </c>
      <c r="F373" s="56" t="s">
        <v>146</v>
      </c>
      <c r="G373" s="57">
        <v>566554</v>
      </c>
      <c r="H373" s="58">
        <v>9999.486570664696</v>
      </c>
      <c r="I373" s="56"/>
    </row>
    <row r="374" spans="1:9">
      <c r="A374" s="56">
        <v>120</v>
      </c>
      <c r="B374" s="56" t="s">
        <v>579</v>
      </c>
      <c r="C374" s="56" t="s">
        <v>580</v>
      </c>
      <c r="D374" s="56" t="s">
        <v>581</v>
      </c>
      <c r="E374" s="56" t="s">
        <v>145</v>
      </c>
      <c r="F374" s="56" t="s">
        <v>184</v>
      </c>
      <c r="G374" s="57">
        <v>8121303359.96</v>
      </c>
      <c r="H374" s="58">
        <v>9963.6508689416605</v>
      </c>
      <c r="I374" s="56"/>
    </row>
    <row r="375" spans="1:9">
      <c r="A375" s="56">
        <v>120</v>
      </c>
      <c r="B375" s="56" t="s">
        <v>579</v>
      </c>
      <c r="C375" s="56" t="s">
        <v>580</v>
      </c>
      <c r="D375" s="56" t="s">
        <v>582</v>
      </c>
      <c r="E375" s="56" t="s">
        <v>145</v>
      </c>
      <c r="F375" s="56" t="s">
        <v>240</v>
      </c>
      <c r="G375" s="57">
        <v>2600100</v>
      </c>
      <c r="H375" s="58">
        <v>9963.6508689416605</v>
      </c>
      <c r="I375" s="56"/>
    </row>
    <row r="376" spans="1:9">
      <c r="A376" s="56">
        <v>120</v>
      </c>
      <c r="B376" s="56" t="s">
        <v>579</v>
      </c>
      <c r="C376" s="56" t="s">
        <v>580</v>
      </c>
      <c r="D376" s="56" t="s">
        <v>582</v>
      </c>
      <c r="E376" s="56" t="s">
        <v>145</v>
      </c>
      <c r="F376" s="56" t="s">
        <v>184</v>
      </c>
      <c r="G376" s="57">
        <v>16541582520</v>
      </c>
      <c r="H376" s="58">
        <v>9963.6508689416605</v>
      </c>
      <c r="I376" s="56"/>
    </row>
    <row r="377" spans="1:9">
      <c r="A377" s="56">
        <v>120</v>
      </c>
      <c r="B377" s="56" t="s">
        <v>579</v>
      </c>
      <c r="C377" s="56" t="s">
        <v>580</v>
      </c>
      <c r="D377" s="56" t="s">
        <v>583</v>
      </c>
      <c r="E377" s="56" t="s">
        <v>145</v>
      </c>
      <c r="F377" s="56" t="s">
        <v>184</v>
      </c>
      <c r="G377" s="57">
        <v>14441462880</v>
      </c>
      <c r="H377" s="58">
        <v>9963.6508689416605</v>
      </c>
      <c r="I377" s="56"/>
    </row>
    <row r="378" spans="1:9">
      <c r="A378" s="56">
        <v>120</v>
      </c>
      <c r="B378" s="56" t="s">
        <v>579</v>
      </c>
      <c r="C378" s="56" t="s">
        <v>580</v>
      </c>
      <c r="D378" s="56" t="s">
        <v>584</v>
      </c>
      <c r="E378" s="56" t="s">
        <v>145</v>
      </c>
      <c r="F378" s="56" t="s">
        <v>585</v>
      </c>
      <c r="G378" s="57">
        <v>44319106.049999997</v>
      </c>
      <c r="H378" s="58">
        <v>9963.6508689416605</v>
      </c>
      <c r="I378" s="56"/>
    </row>
    <row r="379" spans="1:9">
      <c r="A379" s="56">
        <v>120</v>
      </c>
      <c r="B379" s="56" t="s">
        <v>579</v>
      </c>
      <c r="C379" s="56" t="s">
        <v>580</v>
      </c>
      <c r="D379" s="56" t="s">
        <v>586</v>
      </c>
      <c r="E379" s="56" t="s">
        <v>145</v>
      </c>
      <c r="F379" s="56" t="s">
        <v>585</v>
      </c>
      <c r="G379" s="57">
        <v>24406177.23</v>
      </c>
      <c r="H379" s="58">
        <v>9963.6508689416605</v>
      </c>
      <c r="I379" s="56"/>
    </row>
    <row r="380" spans="1:9">
      <c r="A380" s="56">
        <v>121</v>
      </c>
      <c r="B380" s="56" t="s">
        <v>579</v>
      </c>
      <c r="C380" s="56" t="s">
        <v>168</v>
      </c>
      <c r="D380" s="56" t="s">
        <v>587</v>
      </c>
      <c r="E380" s="56" t="s">
        <v>145</v>
      </c>
      <c r="F380" s="56" t="s">
        <v>184</v>
      </c>
      <c r="G380" s="57">
        <v>114591120</v>
      </c>
      <c r="H380" s="58">
        <v>10000</v>
      </c>
      <c r="I380" s="56"/>
    </row>
    <row r="381" spans="1:9">
      <c r="A381" s="56">
        <v>121</v>
      </c>
      <c r="B381" s="56" t="s">
        <v>579</v>
      </c>
      <c r="C381" s="56" t="s">
        <v>168</v>
      </c>
      <c r="D381" s="56" t="s">
        <v>588</v>
      </c>
      <c r="E381" s="56" t="s">
        <v>145</v>
      </c>
      <c r="F381" s="56" t="s">
        <v>184</v>
      </c>
      <c r="G381" s="57">
        <v>104426140</v>
      </c>
      <c r="H381" s="58">
        <v>10000</v>
      </c>
      <c r="I381" s="56"/>
    </row>
    <row r="382" spans="1:9">
      <c r="A382" s="56">
        <v>121</v>
      </c>
      <c r="B382" s="56" t="s">
        <v>579</v>
      </c>
      <c r="C382" s="56" t="s">
        <v>168</v>
      </c>
      <c r="D382" s="56" t="s">
        <v>589</v>
      </c>
      <c r="E382" s="56" t="s">
        <v>145</v>
      </c>
      <c r="F382" s="56" t="s">
        <v>184</v>
      </c>
      <c r="G382" s="57">
        <v>195732236</v>
      </c>
      <c r="H382" s="58">
        <v>10000</v>
      </c>
      <c r="I382" s="56"/>
    </row>
    <row r="383" spans="1:9">
      <c r="A383" s="56">
        <v>121</v>
      </c>
      <c r="B383" s="56" t="s">
        <v>579</v>
      </c>
      <c r="C383" s="56" t="s">
        <v>168</v>
      </c>
      <c r="D383" s="56" t="s">
        <v>590</v>
      </c>
      <c r="E383" s="56" t="s">
        <v>145</v>
      </c>
      <c r="F383" s="56" t="s">
        <v>184</v>
      </c>
      <c r="G383" s="57">
        <v>328761636</v>
      </c>
      <c r="H383" s="58">
        <v>10000</v>
      </c>
      <c r="I383" s="56"/>
    </row>
    <row r="384" spans="1:9">
      <c r="A384" s="56">
        <v>126</v>
      </c>
      <c r="B384" s="56" t="s">
        <v>591</v>
      </c>
      <c r="C384" s="56" t="s">
        <v>148</v>
      </c>
      <c r="D384" s="56" t="s">
        <v>592</v>
      </c>
      <c r="E384" s="56" t="s">
        <v>145</v>
      </c>
      <c r="F384" s="56" t="s">
        <v>593</v>
      </c>
      <c r="G384" s="57">
        <v>3449291416.96</v>
      </c>
      <c r="H384" s="58">
        <v>10000</v>
      </c>
      <c r="I384" s="56"/>
    </row>
    <row r="385" spans="1:9">
      <c r="A385" s="56">
        <v>127</v>
      </c>
      <c r="B385" s="56" t="s">
        <v>594</v>
      </c>
      <c r="C385" s="56" t="s">
        <v>148</v>
      </c>
      <c r="D385" s="56" t="s">
        <v>595</v>
      </c>
      <c r="E385" s="56" t="s">
        <v>145</v>
      </c>
      <c r="F385" s="56" t="s">
        <v>596</v>
      </c>
      <c r="G385" s="57">
        <v>3738785372</v>
      </c>
      <c r="H385" s="58">
        <v>10000</v>
      </c>
      <c r="I385" s="56"/>
    </row>
    <row r="386" spans="1:9">
      <c r="A386" s="56">
        <v>128</v>
      </c>
      <c r="B386" s="56" t="s">
        <v>597</v>
      </c>
      <c r="C386" s="56" t="s">
        <v>148</v>
      </c>
      <c r="D386" s="56" t="s">
        <v>598</v>
      </c>
      <c r="E386" s="56" t="s">
        <v>145</v>
      </c>
      <c r="F386" s="56" t="s">
        <v>228</v>
      </c>
      <c r="G386" s="57">
        <v>2586557892</v>
      </c>
      <c r="H386" s="58">
        <v>6678.9327612458783</v>
      </c>
      <c r="I386" s="56"/>
    </row>
    <row r="387" spans="1:9">
      <c r="A387" s="56">
        <v>128</v>
      </c>
      <c r="B387" s="56" t="s">
        <v>597</v>
      </c>
      <c r="C387" s="56" t="s">
        <v>148</v>
      </c>
      <c r="D387" s="56" t="s">
        <v>599</v>
      </c>
      <c r="E387" s="56" t="s">
        <v>145</v>
      </c>
      <c r="F387" s="56" t="s">
        <v>600</v>
      </c>
      <c r="G387" s="57">
        <v>649206832</v>
      </c>
      <c r="H387" s="58">
        <v>6678.9327612458783</v>
      </c>
      <c r="I387" s="56"/>
    </row>
    <row r="388" spans="1:9">
      <c r="A388" s="56">
        <v>128</v>
      </c>
      <c r="B388" s="56" t="s">
        <v>597</v>
      </c>
      <c r="C388" s="56" t="s">
        <v>148</v>
      </c>
      <c r="D388" s="56" t="s">
        <v>601</v>
      </c>
      <c r="E388" s="56" t="s">
        <v>145</v>
      </c>
      <c r="F388" s="56" t="s">
        <v>600</v>
      </c>
      <c r="G388" s="57">
        <v>6432336221.9899998</v>
      </c>
      <c r="H388" s="58">
        <v>6678.9327612458783</v>
      </c>
      <c r="I388" s="56"/>
    </row>
    <row r="389" spans="1:9">
      <c r="A389" s="56">
        <v>128</v>
      </c>
      <c r="B389" s="56" t="s">
        <v>597</v>
      </c>
      <c r="C389" s="56" t="s">
        <v>148</v>
      </c>
      <c r="D389" s="56" t="s">
        <v>602</v>
      </c>
      <c r="E389" s="56" t="s">
        <v>145</v>
      </c>
      <c r="F389" s="56" t="s">
        <v>228</v>
      </c>
      <c r="G389" s="57">
        <v>5666200</v>
      </c>
      <c r="H389" s="58">
        <v>6678.9327612458783</v>
      </c>
      <c r="I389" s="56"/>
    </row>
    <row r="390" spans="1:9">
      <c r="A390" s="56">
        <v>128</v>
      </c>
      <c r="B390" s="56" t="s">
        <v>597</v>
      </c>
      <c r="C390" s="56" t="s">
        <v>148</v>
      </c>
      <c r="D390" s="56" t="s">
        <v>603</v>
      </c>
      <c r="E390" s="56" t="s">
        <v>145</v>
      </c>
      <c r="F390" s="56" t="s">
        <v>291</v>
      </c>
      <c r="G390" s="57">
        <v>202943522</v>
      </c>
      <c r="H390" s="58">
        <v>6678.9327612458783</v>
      </c>
      <c r="I390" s="56"/>
    </row>
    <row r="391" spans="1:9">
      <c r="A391" s="56">
        <v>128</v>
      </c>
      <c r="B391" s="56" t="s">
        <v>597</v>
      </c>
      <c r="C391" s="56" t="s">
        <v>148</v>
      </c>
      <c r="D391" s="56" t="s">
        <v>604</v>
      </c>
      <c r="E391" s="56" t="s">
        <v>145</v>
      </c>
      <c r="F391" s="56" t="s">
        <v>585</v>
      </c>
      <c r="G391" s="57">
        <v>630985823.88999999</v>
      </c>
      <c r="H391" s="58">
        <v>6678.9327612458783</v>
      </c>
      <c r="I391" s="56"/>
    </row>
    <row r="392" spans="1:9">
      <c r="A392" s="56">
        <v>128</v>
      </c>
      <c r="B392" s="56" t="s">
        <v>597</v>
      </c>
      <c r="C392" s="56" t="s">
        <v>148</v>
      </c>
      <c r="D392" s="56" t="s">
        <v>605</v>
      </c>
      <c r="E392" s="56" t="s">
        <v>145</v>
      </c>
      <c r="F392" s="56" t="s">
        <v>585</v>
      </c>
      <c r="G392" s="57">
        <v>60339733.649999999</v>
      </c>
      <c r="H392" s="58">
        <v>6678.9327612458783</v>
      </c>
      <c r="I392" s="56"/>
    </row>
    <row r="393" spans="1:9">
      <c r="A393" s="56">
        <v>128</v>
      </c>
      <c r="B393" s="56" t="s">
        <v>597</v>
      </c>
      <c r="C393" s="56" t="s">
        <v>148</v>
      </c>
      <c r="D393" s="56" t="s">
        <v>606</v>
      </c>
      <c r="E393" s="56" t="s">
        <v>145</v>
      </c>
      <c r="F393" s="56" t="s">
        <v>291</v>
      </c>
      <c r="G393" s="57">
        <v>8437473</v>
      </c>
      <c r="H393" s="58">
        <v>6678.9327612458783</v>
      </c>
      <c r="I393" s="56"/>
    </row>
    <row r="394" spans="1:9">
      <c r="A394" s="56">
        <v>128</v>
      </c>
      <c r="B394" s="56" t="s">
        <v>597</v>
      </c>
      <c r="C394" s="56" t="s">
        <v>148</v>
      </c>
      <c r="D394" s="56" t="s">
        <v>607</v>
      </c>
      <c r="E394" s="56" t="s">
        <v>145</v>
      </c>
      <c r="F394" s="56" t="s">
        <v>291</v>
      </c>
      <c r="G394" s="57">
        <v>91386271</v>
      </c>
      <c r="H394" s="58">
        <v>6678.9327612458783</v>
      </c>
      <c r="I394" s="56"/>
    </row>
    <row r="395" spans="1:9">
      <c r="A395" s="56">
        <v>128</v>
      </c>
      <c r="B395" s="56" t="s">
        <v>597</v>
      </c>
      <c r="C395" s="56" t="s">
        <v>148</v>
      </c>
      <c r="D395" s="56" t="s">
        <v>608</v>
      </c>
      <c r="E395" s="56" t="s">
        <v>145</v>
      </c>
      <c r="F395" s="56" t="s">
        <v>609</v>
      </c>
      <c r="G395" s="57">
        <v>588375965</v>
      </c>
      <c r="H395" s="58">
        <v>6678.9327612458783</v>
      </c>
      <c r="I395" s="56"/>
    </row>
    <row r="396" spans="1:9">
      <c r="A396" s="56">
        <v>128</v>
      </c>
      <c r="B396" s="56" t="s">
        <v>597</v>
      </c>
      <c r="C396" s="56" t="s">
        <v>148</v>
      </c>
      <c r="D396" s="56" t="s">
        <v>610</v>
      </c>
      <c r="E396" s="56" t="s">
        <v>145</v>
      </c>
      <c r="F396" s="56" t="s">
        <v>609</v>
      </c>
      <c r="G396" s="57">
        <v>15200180</v>
      </c>
      <c r="H396" s="58">
        <v>6678.9327612458783</v>
      </c>
      <c r="I396" s="56"/>
    </row>
    <row r="397" spans="1:9">
      <c r="A397" s="56">
        <v>128</v>
      </c>
      <c r="B397" s="56" t="s">
        <v>597</v>
      </c>
      <c r="C397" s="56" t="s">
        <v>148</v>
      </c>
      <c r="D397" s="56" t="s">
        <v>611</v>
      </c>
      <c r="E397" s="56" t="s">
        <v>145</v>
      </c>
      <c r="F397" s="56" t="s">
        <v>600</v>
      </c>
      <c r="G397" s="57">
        <v>10469391147.859999</v>
      </c>
      <c r="H397" s="58">
        <v>6678.9327612458783</v>
      </c>
      <c r="I397" s="56"/>
    </row>
    <row r="398" spans="1:9">
      <c r="A398" s="56">
        <v>129</v>
      </c>
      <c r="B398" s="56" t="s">
        <v>612</v>
      </c>
      <c r="C398" s="56" t="s">
        <v>148</v>
      </c>
      <c r="D398" s="56" t="s">
        <v>613</v>
      </c>
      <c r="E398" s="56" t="s">
        <v>145</v>
      </c>
      <c r="F398" s="56" t="s">
        <v>200</v>
      </c>
      <c r="G398" s="57">
        <v>2984422125</v>
      </c>
      <c r="H398" s="58">
        <v>10000</v>
      </c>
      <c r="I398" s="56"/>
    </row>
    <row r="399" spans="1:9">
      <c r="A399" s="56">
        <v>130</v>
      </c>
      <c r="B399" s="56" t="s">
        <v>614</v>
      </c>
      <c r="C399" s="56" t="s">
        <v>148</v>
      </c>
      <c r="D399" s="56" t="s">
        <v>615</v>
      </c>
      <c r="E399" s="56" t="s">
        <v>145</v>
      </c>
      <c r="F399" s="56" t="s">
        <v>200</v>
      </c>
      <c r="G399" s="57">
        <v>30943733972</v>
      </c>
      <c r="H399" s="58">
        <v>10000</v>
      </c>
      <c r="I399" s="56"/>
    </row>
    <row r="400" spans="1:9">
      <c r="A400" s="56">
        <v>134</v>
      </c>
      <c r="B400" s="56" t="s">
        <v>616</v>
      </c>
      <c r="C400" s="56" t="s">
        <v>168</v>
      </c>
      <c r="D400" s="56" t="s">
        <v>617</v>
      </c>
      <c r="E400" s="56" t="s">
        <v>145</v>
      </c>
      <c r="F400" s="56" t="s">
        <v>200</v>
      </c>
      <c r="G400" s="57">
        <v>0</v>
      </c>
      <c r="H400" s="58">
        <v>10000</v>
      </c>
      <c r="I400" s="56"/>
    </row>
    <row r="401" spans="1:9">
      <c r="A401" s="56">
        <v>134</v>
      </c>
      <c r="B401" s="56" t="s">
        <v>616</v>
      </c>
      <c r="C401" s="56" t="s">
        <v>168</v>
      </c>
      <c r="D401" s="56" t="s">
        <v>618</v>
      </c>
      <c r="E401" s="56" t="s">
        <v>145</v>
      </c>
      <c r="F401" s="56" t="s">
        <v>200</v>
      </c>
      <c r="G401" s="57">
        <v>0</v>
      </c>
      <c r="H401" s="58">
        <v>10000</v>
      </c>
      <c r="I401" s="56"/>
    </row>
    <row r="402" spans="1:9">
      <c r="A402" s="56">
        <v>134</v>
      </c>
      <c r="B402" s="56" t="s">
        <v>616</v>
      </c>
      <c r="C402" s="56" t="s">
        <v>168</v>
      </c>
      <c r="D402" s="56" t="s">
        <v>619</v>
      </c>
      <c r="E402" s="56" t="s">
        <v>145</v>
      </c>
      <c r="F402" s="56" t="s">
        <v>200</v>
      </c>
      <c r="G402" s="57">
        <v>0</v>
      </c>
      <c r="H402" s="58">
        <v>10000</v>
      </c>
      <c r="I402" s="56"/>
    </row>
    <row r="403" spans="1:9">
      <c r="A403" s="56">
        <v>134</v>
      </c>
      <c r="B403" s="56" t="s">
        <v>616</v>
      </c>
      <c r="C403" s="56" t="s">
        <v>168</v>
      </c>
      <c r="D403" s="56" t="s">
        <v>620</v>
      </c>
      <c r="E403" s="56" t="s">
        <v>145</v>
      </c>
      <c r="F403" s="56" t="s">
        <v>200</v>
      </c>
      <c r="G403" s="57">
        <v>0</v>
      </c>
      <c r="H403" s="58">
        <v>10000</v>
      </c>
      <c r="I403" s="56"/>
    </row>
    <row r="404" spans="1:9">
      <c r="A404" s="56">
        <v>134</v>
      </c>
      <c r="B404" s="56" t="s">
        <v>616</v>
      </c>
      <c r="C404" s="56" t="s">
        <v>168</v>
      </c>
      <c r="D404" s="56" t="s">
        <v>621</v>
      </c>
      <c r="E404" s="56" t="s">
        <v>145</v>
      </c>
      <c r="F404" s="56" t="s">
        <v>200</v>
      </c>
      <c r="G404" s="57">
        <v>0</v>
      </c>
      <c r="H404" s="58">
        <v>10000</v>
      </c>
      <c r="I404" s="56"/>
    </row>
    <row r="405" spans="1:9">
      <c r="A405" s="56">
        <v>134</v>
      </c>
      <c r="B405" s="56" t="s">
        <v>616</v>
      </c>
      <c r="C405" s="56" t="s">
        <v>168</v>
      </c>
      <c r="D405" s="56" t="s">
        <v>622</v>
      </c>
      <c r="E405" s="56" t="s">
        <v>145</v>
      </c>
      <c r="F405" s="56" t="s">
        <v>200</v>
      </c>
      <c r="G405" s="57">
        <v>37084656</v>
      </c>
      <c r="H405" s="58">
        <v>10000</v>
      </c>
      <c r="I405" s="56"/>
    </row>
    <row r="406" spans="1:9">
      <c r="A406" s="56">
        <v>134</v>
      </c>
      <c r="B406" s="56" t="s">
        <v>616</v>
      </c>
      <c r="C406" s="56" t="s">
        <v>168</v>
      </c>
      <c r="D406" s="56" t="s">
        <v>623</v>
      </c>
      <c r="E406" s="56" t="s">
        <v>145</v>
      </c>
      <c r="F406" s="56" t="s">
        <v>200</v>
      </c>
      <c r="G406" s="57">
        <v>0</v>
      </c>
      <c r="H406" s="58">
        <v>10000</v>
      </c>
      <c r="I406" s="56"/>
    </row>
    <row r="407" spans="1:9">
      <c r="A407" s="56">
        <v>134</v>
      </c>
      <c r="B407" s="56" t="s">
        <v>616</v>
      </c>
      <c r="C407" s="56" t="s">
        <v>168</v>
      </c>
      <c r="D407" s="56" t="s">
        <v>624</v>
      </c>
      <c r="E407" s="56" t="s">
        <v>145</v>
      </c>
      <c r="F407" s="56" t="s">
        <v>200</v>
      </c>
      <c r="G407" s="57">
        <v>194672632</v>
      </c>
      <c r="H407" s="58">
        <v>10000</v>
      </c>
      <c r="I407" s="56"/>
    </row>
    <row r="408" spans="1:9">
      <c r="A408" s="56">
        <v>134</v>
      </c>
      <c r="B408" s="56" t="s">
        <v>616</v>
      </c>
      <c r="C408" s="56" t="s">
        <v>168</v>
      </c>
      <c r="D408" s="56" t="s">
        <v>625</v>
      </c>
      <c r="E408" s="56" t="s">
        <v>145</v>
      </c>
      <c r="F408" s="56" t="s">
        <v>626</v>
      </c>
      <c r="G408" s="57">
        <v>0</v>
      </c>
      <c r="H408" s="58">
        <v>10000</v>
      </c>
      <c r="I408" s="56"/>
    </row>
    <row r="409" spans="1:9">
      <c r="A409" s="56">
        <v>135</v>
      </c>
      <c r="B409" s="56" t="s">
        <v>627</v>
      </c>
      <c r="C409" s="56" t="s">
        <v>148</v>
      </c>
      <c r="D409" s="56" t="s">
        <v>628</v>
      </c>
      <c r="E409" s="56" t="s">
        <v>145</v>
      </c>
      <c r="F409" s="56" t="s">
        <v>155</v>
      </c>
      <c r="G409" s="57">
        <v>26723234401.000004</v>
      </c>
      <c r="H409" s="58">
        <v>10000</v>
      </c>
      <c r="I409" s="56"/>
    </row>
    <row r="410" spans="1:9">
      <c r="A410" s="56">
        <v>135</v>
      </c>
      <c r="B410" s="56" t="s">
        <v>627</v>
      </c>
      <c r="C410" s="56" t="s">
        <v>148</v>
      </c>
      <c r="D410" s="56" t="s">
        <v>629</v>
      </c>
      <c r="E410" s="56" t="s">
        <v>145</v>
      </c>
      <c r="F410" s="56" t="s">
        <v>155</v>
      </c>
      <c r="G410" s="57">
        <v>4693969994.9499989</v>
      </c>
      <c r="H410" s="58">
        <v>10000</v>
      </c>
      <c r="I410" s="56"/>
    </row>
    <row r="411" spans="1:9">
      <c r="A411" s="56">
        <v>135</v>
      </c>
      <c r="B411" s="56" t="s">
        <v>627</v>
      </c>
      <c r="C411" s="56" t="s">
        <v>148</v>
      </c>
      <c r="D411" s="56" t="s">
        <v>630</v>
      </c>
      <c r="E411" s="56" t="s">
        <v>145</v>
      </c>
      <c r="F411" s="56" t="s">
        <v>155</v>
      </c>
      <c r="G411" s="57">
        <v>0</v>
      </c>
      <c r="H411" s="58">
        <v>10000</v>
      </c>
      <c r="I411" s="56"/>
    </row>
    <row r="412" spans="1:9">
      <c r="A412" s="56">
        <v>135</v>
      </c>
      <c r="B412" s="56" t="s">
        <v>627</v>
      </c>
      <c r="C412" s="56" t="s">
        <v>148</v>
      </c>
      <c r="D412" s="56" t="s">
        <v>631</v>
      </c>
      <c r="E412" s="56" t="s">
        <v>145</v>
      </c>
      <c r="F412" s="56" t="s">
        <v>155</v>
      </c>
      <c r="G412" s="57">
        <v>0</v>
      </c>
      <c r="H412" s="58">
        <v>10000</v>
      </c>
      <c r="I412" s="56"/>
    </row>
    <row r="413" spans="1:9">
      <c r="A413" s="56">
        <v>136</v>
      </c>
      <c r="B413" s="56" t="s">
        <v>632</v>
      </c>
      <c r="C413" s="56" t="s">
        <v>148</v>
      </c>
      <c r="D413" s="56" t="s">
        <v>633</v>
      </c>
      <c r="E413" s="56" t="s">
        <v>145</v>
      </c>
      <c r="F413" s="56" t="s">
        <v>162</v>
      </c>
      <c r="G413" s="57">
        <v>0</v>
      </c>
      <c r="H413" s="58">
        <v>10000</v>
      </c>
      <c r="I413" s="56"/>
    </row>
    <row r="414" spans="1:9">
      <c r="A414" s="56">
        <v>136</v>
      </c>
      <c r="B414" s="56" t="s">
        <v>632</v>
      </c>
      <c r="C414" s="56" t="s">
        <v>148</v>
      </c>
      <c r="D414" s="56" t="s">
        <v>634</v>
      </c>
      <c r="E414" s="56" t="s">
        <v>145</v>
      </c>
      <c r="F414" s="56" t="s">
        <v>162</v>
      </c>
      <c r="G414" s="57">
        <v>0</v>
      </c>
      <c r="H414" s="58">
        <v>10000</v>
      </c>
      <c r="I414" s="56"/>
    </row>
    <row r="415" spans="1:9">
      <c r="A415" s="56">
        <v>136</v>
      </c>
      <c r="B415" s="56" t="s">
        <v>632</v>
      </c>
      <c r="C415" s="56" t="s">
        <v>148</v>
      </c>
      <c r="D415" s="56" t="s">
        <v>635</v>
      </c>
      <c r="E415" s="56" t="s">
        <v>145</v>
      </c>
      <c r="F415" s="56" t="s">
        <v>162</v>
      </c>
      <c r="G415" s="57">
        <v>273105000</v>
      </c>
      <c r="H415" s="58">
        <v>10000</v>
      </c>
      <c r="I415" s="56"/>
    </row>
    <row r="416" spans="1:9">
      <c r="A416" s="56">
        <v>136</v>
      </c>
      <c r="B416" s="56" t="s">
        <v>632</v>
      </c>
      <c r="C416" s="56" t="s">
        <v>148</v>
      </c>
      <c r="D416" s="56" t="s">
        <v>636</v>
      </c>
      <c r="E416" s="56" t="s">
        <v>145</v>
      </c>
      <c r="F416" s="56" t="s">
        <v>162</v>
      </c>
      <c r="G416" s="57">
        <v>0</v>
      </c>
      <c r="H416" s="58">
        <v>10000</v>
      </c>
      <c r="I416" s="56"/>
    </row>
    <row r="417" spans="1:9">
      <c r="A417" s="56">
        <v>136</v>
      </c>
      <c r="B417" s="56" t="s">
        <v>632</v>
      </c>
      <c r="C417" s="56" t="s">
        <v>148</v>
      </c>
      <c r="D417" s="56" t="s">
        <v>637</v>
      </c>
      <c r="E417" s="56" t="s">
        <v>145</v>
      </c>
      <c r="F417" s="56" t="s">
        <v>162</v>
      </c>
      <c r="G417" s="57">
        <v>0</v>
      </c>
      <c r="H417" s="58">
        <v>10000</v>
      </c>
      <c r="I417" s="56"/>
    </row>
    <row r="418" spans="1:9">
      <c r="A418" s="56">
        <v>136</v>
      </c>
      <c r="B418" s="56" t="s">
        <v>632</v>
      </c>
      <c r="C418" s="56" t="s">
        <v>148</v>
      </c>
      <c r="D418" s="56" t="s">
        <v>638</v>
      </c>
      <c r="E418" s="56" t="s">
        <v>145</v>
      </c>
      <c r="F418" s="56" t="s">
        <v>162</v>
      </c>
      <c r="G418" s="57">
        <v>47430000</v>
      </c>
      <c r="H418" s="58">
        <v>10000</v>
      </c>
      <c r="I418" s="56"/>
    </row>
    <row r="419" spans="1:9">
      <c r="A419" s="56">
        <v>137</v>
      </c>
      <c r="B419" s="56" t="s">
        <v>639</v>
      </c>
      <c r="C419" s="56" t="s">
        <v>168</v>
      </c>
      <c r="D419" s="56" t="s">
        <v>640</v>
      </c>
      <c r="E419" s="56" t="s">
        <v>145</v>
      </c>
      <c r="F419" s="56" t="s">
        <v>200</v>
      </c>
      <c r="G419" s="57">
        <v>0</v>
      </c>
      <c r="H419" s="58">
        <v>10000</v>
      </c>
      <c r="I419" s="56"/>
    </row>
    <row r="420" spans="1:9">
      <c r="A420" s="56">
        <v>137</v>
      </c>
      <c r="B420" s="56" t="s">
        <v>639</v>
      </c>
      <c r="C420" s="56" t="s">
        <v>168</v>
      </c>
      <c r="D420" s="56" t="s">
        <v>641</v>
      </c>
      <c r="E420" s="56" t="s">
        <v>145</v>
      </c>
      <c r="F420" s="56" t="s">
        <v>200</v>
      </c>
      <c r="G420" s="57">
        <v>0</v>
      </c>
      <c r="H420" s="58">
        <v>10000</v>
      </c>
      <c r="I420" s="56"/>
    </row>
    <row r="421" spans="1:9">
      <c r="A421" s="56">
        <v>137</v>
      </c>
      <c r="B421" s="56" t="s">
        <v>639</v>
      </c>
      <c r="C421" s="56" t="s">
        <v>168</v>
      </c>
      <c r="D421" s="56" t="s">
        <v>642</v>
      </c>
      <c r="E421" s="56" t="s">
        <v>145</v>
      </c>
      <c r="F421" s="56" t="s">
        <v>200</v>
      </c>
      <c r="G421" s="57">
        <v>0</v>
      </c>
      <c r="H421" s="58">
        <v>10000</v>
      </c>
      <c r="I421" s="56"/>
    </row>
    <row r="422" spans="1:9">
      <c r="A422" s="56">
        <v>137</v>
      </c>
      <c r="B422" s="56" t="s">
        <v>639</v>
      </c>
      <c r="C422" s="56" t="s">
        <v>168</v>
      </c>
      <c r="D422" s="56" t="s">
        <v>643</v>
      </c>
      <c r="E422" s="56" t="s">
        <v>145</v>
      </c>
      <c r="F422" s="56" t="s">
        <v>200</v>
      </c>
      <c r="G422" s="57">
        <v>0</v>
      </c>
      <c r="H422" s="58">
        <v>10000</v>
      </c>
      <c r="I422" s="56"/>
    </row>
    <row r="423" spans="1:9">
      <c r="A423" s="56">
        <v>137</v>
      </c>
      <c r="B423" s="56" t="s">
        <v>639</v>
      </c>
      <c r="C423" s="56" t="s">
        <v>168</v>
      </c>
      <c r="D423" s="56" t="s">
        <v>644</v>
      </c>
      <c r="E423" s="56" t="s">
        <v>145</v>
      </c>
      <c r="F423" s="56" t="s">
        <v>200</v>
      </c>
      <c r="G423" s="57">
        <v>0</v>
      </c>
      <c r="H423" s="58">
        <v>10000</v>
      </c>
      <c r="I423" s="56"/>
    </row>
    <row r="424" spans="1:9">
      <c r="A424" s="56">
        <v>137</v>
      </c>
      <c r="B424" s="56" t="s">
        <v>639</v>
      </c>
      <c r="C424" s="56" t="s">
        <v>168</v>
      </c>
      <c r="D424" s="56" t="s">
        <v>645</v>
      </c>
      <c r="E424" s="56" t="s">
        <v>145</v>
      </c>
      <c r="F424" s="56" t="s">
        <v>200</v>
      </c>
      <c r="G424" s="57">
        <v>345343410</v>
      </c>
      <c r="H424" s="58">
        <v>10000</v>
      </c>
      <c r="I424" s="56"/>
    </row>
    <row r="425" spans="1:9">
      <c r="A425" s="56">
        <v>137</v>
      </c>
      <c r="B425" s="56" t="s">
        <v>639</v>
      </c>
      <c r="C425" s="56" t="s">
        <v>168</v>
      </c>
      <c r="D425" s="56" t="s">
        <v>646</v>
      </c>
      <c r="E425" s="56" t="s">
        <v>145</v>
      </c>
      <c r="F425" s="56" t="s">
        <v>200</v>
      </c>
      <c r="G425" s="57">
        <v>0</v>
      </c>
      <c r="H425" s="58">
        <v>10000</v>
      </c>
      <c r="I425" s="56"/>
    </row>
    <row r="426" spans="1:9">
      <c r="A426" s="56">
        <v>137</v>
      </c>
      <c r="B426" s="56" t="s">
        <v>639</v>
      </c>
      <c r="C426" s="56" t="s">
        <v>168</v>
      </c>
      <c r="D426" s="56" t="s">
        <v>647</v>
      </c>
      <c r="E426" s="56" t="s">
        <v>145</v>
      </c>
      <c r="F426" s="56" t="s">
        <v>200</v>
      </c>
      <c r="G426" s="57">
        <v>0</v>
      </c>
      <c r="H426" s="58">
        <v>10000</v>
      </c>
      <c r="I426" s="56"/>
    </row>
    <row r="427" spans="1:9">
      <c r="A427" s="56">
        <v>137</v>
      </c>
      <c r="B427" s="56" t="s">
        <v>639</v>
      </c>
      <c r="C427" s="56" t="s">
        <v>168</v>
      </c>
      <c r="D427" s="56" t="s">
        <v>648</v>
      </c>
      <c r="E427" s="56" t="s">
        <v>145</v>
      </c>
      <c r="F427" s="56" t="s">
        <v>200</v>
      </c>
      <c r="G427" s="57">
        <v>0</v>
      </c>
      <c r="H427" s="58">
        <v>10000</v>
      </c>
      <c r="I427" s="56"/>
    </row>
    <row r="428" spans="1:9">
      <c r="A428" s="56">
        <v>137</v>
      </c>
      <c r="B428" s="56" t="s">
        <v>639</v>
      </c>
      <c r="C428" s="56" t="s">
        <v>168</v>
      </c>
      <c r="D428" s="56" t="s">
        <v>649</v>
      </c>
      <c r="E428" s="56" t="s">
        <v>145</v>
      </c>
      <c r="F428" s="56" t="s">
        <v>200</v>
      </c>
      <c r="G428" s="57">
        <v>0</v>
      </c>
      <c r="H428" s="58">
        <v>10000</v>
      </c>
      <c r="I428" s="56"/>
    </row>
    <row r="429" spans="1:9">
      <c r="A429" s="56">
        <v>137</v>
      </c>
      <c r="B429" s="56" t="s">
        <v>639</v>
      </c>
      <c r="C429" s="56" t="s">
        <v>168</v>
      </c>
      <c r="D429" s="56" t="s">
        <v>650</v>
      </c>
      <c r="E429" s="56" t="s">
        <v>145</v>
      </c>
      <c r="F429" s="56" t="s">
        <v>200</v>
      </c>
      <c r="G429" s="57">
        <v>183872940</v>
      </c>
      <c r="H429" s="58">
        <v>10000</v>
      </c>
      <c r="I429" s="56"/>
    </row>
    <row r="430" spans="1:9">
      <c r="A430" s="56">
        <v>137</v>
      </c>
      <c r="B430" s="56" t="s">
        <v>639</v>
      </c>
      <c r="C430" s="56" t="s">
        <v>168</v>
      </c>
      <c r="D430" s="56" t="s">
        <v>651</v>
      </c>
      <c r="E430" s="56" t="s">
        <v>145</v>
      </c>
      <c r="F430" s="56" t="s">
        <v>200</v>
      </c>
      <c r="G430" s="57">
        <v>0</v>
      </c>
      <c r="H430" s="58">
        <v>10000</v>
      </c>
      <c r="I430" s="56"/>
    </row>
    <row r="431" spans="1:9">
      <c r="A431" s="56">
        <v>137</v>
      </c>
      <c r="B431" s="56" t="s">
        <v>639</v>
      </c>
      <c r="C431" s="56" t="s">
        <v>168</v>
      </c>
      <c r="D431" s="56" t="s">
        <v>652</v>
      </c>
      <c r="E431" s="56" t="s">
        <v>145</v>
      </c>
      <c r="F431" s="56" t="s">
        <v>200</v>
      </c>
      <c r="G431" s="57">
        <v>0</v>
      </c>
      <c r="H431" s="58">
        <v>10000</v>
      </c>
      <c r="I431" s="56"/>
    </row>
    <row r="432" spans="1:9">
      <c r="A432" s="56">
        <v>137</v>
      </c>
      <c r="B432" s="56" t="s">
        <v>639</v>
      </c>
      <c r="C432" s="56" t="s">
        <v>168</v>
      </c>
      <c r="D432" s="56" t="s">
        <v>653</v>
      </c>
      <c r="E432" s="56" t="s">
        <v>145</v>
      </c>
      <c r="F432" s="56" t="s">
        <v>200</v>
      </c>
      <c r="G432" s="57">
        <v>0</v>
      </c>
      <c r="H432" s="58">
        <v>10000</v>
      </c>
      <c r="I432" s="56"/>
    </row>
    <row r="433" spans="1:9">
      <c r="A433" s="56">
        <v>137</v>
      </c>
      <c r="B433" s="56" t="s">
        <v>639</v>
      </c>
      <c r="C433" s="56" t="s">
        <v>168</v>
      </c>
      <c r="D433" s="56" t="s">
        <v>654</v>
      </c>
      <c r="E433" s="56" t="s">
        <v>145</v>
      </c>
      <c r="F433" s="56" t="s">
        <v>200</v>
      </c>
      <c r="G433" s="57">
        <v>107097120</v>
      </c>
      <c r="H433" s="58">
        <v>10000</v>
      </c>
      <c r="I433" s="56"/>
    </row>
    <row r="434" spans="1:9">
      <c r="A434" s="56">
        <v>137</v>
      </c>
      <c r="B434" s="56" t="s">
        <v>639</v>
      </c>
      <c r="C434" s="56" t="s">
        <v>168</v>
      </c>
      <c r="D434" s="56" t="s">
        <v>655</v>
      </c>
      <c r="E434" s="56" t="s">
        <v>145</v>
      </c>
      <c r="F434" s="56" t="s">
        <v>200</v>
      </c>
      <c r="G434" s="57">
        <v>0</v>
      </c>
      <c r="H434" s="58">
        <v>10000</v>
      </c>
      <c r="I434" s="56"/>
    </row>
    <row r="435" spans="1:9">
      <c r="A435" s="56">
        <v>138</v>
      </c>
      <c r="B435" s="56" t="s">
        <v>656</v>
      </c>
      <c r="C435" s="56" t="s">
        <v>148</v>
      </c>
      <c r="D435" s="56" t="s">
        <v>657</v>
      </c>
      <c r="E435" s="56" t="s">
        <v>145</v>
      </c>
      <c r="F435" s="56" t="s">
        <v>259</v>
      </c>
      <c r="G435" s="57">
        <v>0</v>
      </c>
      <c r="H435" s="58">
        <v>10000</v>
      </c>
      <c r="I435" s="56"/>
    </row>
    <row r="436" spans="1:9">
      <c r="A436" s="56">
        <v>138</v>
      </c>
      <c r="B436" s="56" t="s">
        <v>656</v>
      </c>
      <c r="C436" s="56" t="s">
        <v>148</v>
      </c>
      <c r="D436" s="56" t="s">
        <v>658</v>
      </c>
      <c r="E436" s="56" t="s">
        <v>145</v>
      </c>
      <c r="F436" s="56" t="s">
        <v>259</v>
      </c>
      <c r="G436" s="57">
        <v>0</v>
      </c>
      <c r="H436" s="58">
        <v>10000</v>
      </c>
      <c r="I436" s="56"/>
    </row>
    <row r="437" spans="1:9">
      <c r="A437" s="56">
        <v>138</v>
      </c>
      <c r="B437" s="56" t="s">
        <v>656</v>
      </c>
      <c r="C437" s="56" t="s">
        <v>148</v>
      </c>
      <c r="D437" s="56" t="s">
        <v>659</v>
      </c>
      <c r="E437" s="56" t="s">
        <v>145</v>
      </c>
      <c r="F437" s="56" t="s">
        <v>259</v>
      </c>
      <c r="G437" s="57">
        <v>0</v>
      </c>
      <c r="H437" s="58">
        <v>10000</v>
      </c>
      <c r="I437" s="56"/>
    </row>
    <row r="438" spans="1:9">
      <c r="A438" s="56">
        <v>138</v>
      </c>
      <c r="B438" s="56" t="s">
        <v>656</v>
      </c>
      <c r="C438" s="56" t="s">
        <v>148</v>
      </c>
      <c r="D438" s="56" t="s">
        <v>660</v>
      </c>
      <c r="E438" s="56" t="s">
        <v>145</v>
      </c>
      <c r="F438" s="56" t="s">
        <v>259</v>
      </c>
      <c r="G438" s="57">
        <v>11020141</v>
      </c>
      <c r="H438" s="58">
        <v>10000</v>
      </c>
      <c r="I438" s="56"/>
    </row>
    <row r="439" spans="1:9">
      <c r="A439" s="56">
        <v>139</v>
      </c>
      <c r="B439" s="56" t="s">
        <v>661</v>
      </c>
      <c r="C439" s="56" t="s">
        <v>148</v>
      </c>
      <c r="D439" s="56" t="s">
        <v>662</v>
      </c>
      <c r="E439" s="56" t="s">
        <v>145</v>
      </c>
      <c r="F439" s="56" t="s">
        <v>182</v>
      </c>
      <c r="G439" s="57">
        <v>0</v>
      </c>
      <c r="H439" s="58">
        <v>10000</v>
      </c>
      <c r="I439" s="56"/>
    </row>
    <row r="440" spans="1:9">
      <c r="A440" s="56">
        <v>139</v>
      </c>
      <c r="B440" s="56" t="s">
        <v>661</v>
      </c>
      <c r="C440" s="56" t="s">
        <v>148</v>
      </c>
      <c r="D440" s="56" t="s">
        <v>663</v>
      </c>
      <c r="E440" s="56" t="s">
        <v>145</v>
      </c>
      <c r="F440" s="56" t="s">
        <v>182</v>
      </c>
      <c r="G440" s="57">
        <v>659450000</v>
      </c>
      <c r="H440" s="58">
        <v>10000</v>
      </c>
      <c r="I440" s="56"/>
    </row>
    <row r="441" spans="1:9">
      <c r="A441" s="56">
        <v>139</v>
      </c>
      <c r="B441" s="56" t="s">
        <v>661</v>
      </c>
      <c r="C441" s="56" t="s">
        <v>148</v>
      </c>
      <c r="D441" s="56" t="s">
        <v>664</v>
      </c>
      <c r="E441" s="56" t="s">
        <v>145</v>
      </c>
      <c r="F441" s="56" t="s">
        <v>182</v>
      </c>
      <c r="G441" s="57">
        <v>71940000</v>
      </c>
      <c r="H441" s="58">
        <v>10000</v>
      </c>
      <c r="I441" s="56"/>
    </row>
    <row r="442" spans="1:9">
      <c r="A442" s="56">
        <v>139</v>
      </c>
      <c r="B442" s="56" t="s">
        <v>661</v>
      </c>
      <c r="C442" s="56" t="s">
        <v>148</v>
      </c>
      <c r="D442" s="56" t="s">
        <v>665</v>
      </c>
      <c r="E442" s="56" t="s">
        <v>145</v>
      </c>
      <c r="F442" s="56" t="s">
        <v>182</v>
      </c>
      <c r="G442" s="57">
        <v>0</v>
      </c>
      <c r="H442" s="58">
        <v>10000</v>
      </c>
      <c r="I442" s="56"/>
    </row>
    <row r="443" spans="1:9">
      <c r="A443" s="56">
        <v>140</v>
      </c>
      <c r="B443" s="56" t="s">
        <v>666</v>
      </c>
      <c r="C443" s="56" t="s">
        <v>148</v>
      </c>
      <c r="D443" s="56" t="s">
        <v>667</v>
      </c>
      <c r="E443" s="56" t="s">
        <v>145</v>
      </c>
      <c r="F443" s="56" t="s">
        <v>668</v>
      </c>
      <c r="G443" s="57">
        <v>11879302147.959999</v>
      </c>
      <c r="H443" s="58">
        <v>10000</v>
      </c>
      <c r="I443" s="56"/>
    </row>
    <row r="444" spans="1:9">
      <c r="A444" s="56">
        <v>140</v>
      </c>
      <c r="B444" s="56" t="s">
        <v>666</v>
      </c>
      <c r="C444" s="56" t="s">
        <v>148</v>
      </c>
      <c r="D444" s="56" t="s">
        <v>667</v>
      </c>
      <c r="E444" s="56" t="s">
        <v>145</v>
      </c>
      <c r="F444" s="56" t="s">
        <v>234</v>
      </c>
      <c r="G444" s="57">
        <v>0</v>
      </c>
      <c r="H444" s="58">
        <v>10000</v>
      </c>
      <c r="I444" s="56"/>
    </row>
    <row r="445" spans="1:9">
      <c r="A445" s="56">
        <v>140</v>
      </c>
      <c r="B445" s="56" t="s">
        <v>666</v>
      </c>
      <c r="C445" s="56" t="s">
        <v>148</v>
      </c>
      <c r="D445" s="56" t="s">
        <v>669</v>
      </c>
      <c r="E445" s="56" t="s">
        <v>145</v>
      </c>
      <c r="F445" s="56" t="s">
        <v>668</v>
      </c>
      <c r="G445" s="57">
        <v>0</v>
      </c>
      <c r="H445" s="58">
        <v>10000</v>
      </c>
      <c r="I445" s="56"/>
    </row>
    <row r="446" spans="1:9">
      <c r="A446" s="56">
        <v>140</v>
      </c>
      <c r="B446" s="56" t="s">
        <v>666</v>
      </c>
      <c r="C446" s="56" t="s">
        <v>148</v>
      </c>
      <c r="D446" s="56" t="s">
        <v>669</v>
      </c>
      <c r="E446" s="56" t="s">
        <v>145</v>
      </c>
      <c r="F446" s="56" t="s">
        <v>234</v>
      </c>
      <c r="G446" s="57">
        <v>0</v>
      </c>
      <c r="H446" s="58">
        <v>10000</v>
      </c>
      <c r="I446" s="56"/>
    </row>
    <row r="447" spans="1:9">
      <c r="A447" s="56">
        <v>141</v>
      </c>
      <c r="B447" s="56" t="s">
        <v>670</v>
      </c>
      <c r="C447" s="56" t="s">
        <v>148</v>
      </c>
      <c r="D447" s="56" t="s">
        <v>671</v>
      </c>
      <c r="E447" s="56" t="s">
        <v>145</v>
      </c>
      <c r="F447" s="56" t="s">
        <v>668</v>
      </c>
      <c r="G447" s="57">
        <v>0</v>
      </c>
      <c r="H447" s="58">
        <v>10000</v>
      </c>
      <c r="I447" s="56"/>
    </row>
    <row r="448" spans="1:9">
      <c r="A448" s="56">
        <v>141</v>
      </c>
      <c r="B448" s="56" t="s">
        <v>670</v>
      </c>
      <c r="C448" s="56" t="s">
        <v>148</v>
      </c>
      <c r="D448" s="56" t="s">
        <v>672</v>
      </c>
      <c r="E448" s="56" t="s">
        <v>145</v>
      </c>
      <c r="F448" s="56" t="s">
        <v>668</v>
      </c>
      <c r="G448" s="57">
        <v>0</v>
      </c>
      <c r="H448" s="58">
        <v>10000</v>
      </c>
      <c r="I448" s="56"/>
    </row>
    <row r="449" spans="1:9">
      <c r="A449" s="56">
        <v>141</v>
      </c>
      <c r="B449" s="56" t="s">
        <v>670</v>
      </c>
      <c r="C449" s="56" t="s">
        <v>148</v>
      </c>
      <c r="D449" s="56" t="s">
        <v>673</v>
      </c>
      <c r="E449" s="56" t="s">
        <v>145</v>
      </c>
      <c r="F449" s="56" t="s">
        <v>668</v>
      </c>
      <c r="G449" s="57">
        <v>86100000</v>
      </c>
      <c r="H449" s="58">
        <v>10000</v>
      </c>
      <c r="I449" s="56"/>
    </row>
    <row r="450" spans="1:9">
      <c r="A450" s="56">
        <v>141</v>
      </c>
      <c r="B450" s="56" t="s">
        <v>670</v>
      </c>
      <c r="C450" s="56" t="s">
        <v>148</v>
      </c>
      <c r="D450" s="56" t="s">
        <v>674</v>
      </c>
      <c r="E450" s="56" t="s">
        <v>145</v>
      </c>
      <c r="F450" s="56" t="s">
        <v>668</v>
      </c>
      <c r="G450" s="57">
        <v>0</v>
      </c>
      <c r="H450" s="58">
        <v>10000</v>
      </c>
      <c r="I450" s="56"/>
    </row>
    <row r="451" spans="1:9">
      <c r="A451" s="56">
        <v>141</v>
      </c>
      <c r="B451" s="56" t="s">
        <v>670</v>
      </c>
      <c r="C451" s="56" t="s">
        <v>148</v>
      </c>
      <c r="D451" s="56" t="s">
        <v>675</v>
      </c>
      <c r="E451" s="56" t="s">
        <v>145</v>
      </c>
      <c r="F451" s="56" t="s">
        <v>668</v>
      </c>
      <c r="G451" s="57">
        <v>0</v>
      </c>
      <c r="H451" s="58">
        <v>10000</v>
      </c>
      <c r="I451" s="56"/>
    </row>
    <row r="452" spans="1:9">
      <c r="A452" s="56">
        <v>141</v>
      </c>
      <c r="B452" s="56" t="s">
        <v>670</v>
      </c>
      <c r="C452" s="56" t="s">
        <v>148</v>
      </c>
      <c r="D452" s="56" t="s">
        <v>676</v>
      </c>
      <c r="E452" s="56" t="s">
        <v>145</v>
      </c>
      <c r="F452" s="56" t="s">
        <v>668</v>
      </c>
      <c r="G452" s="57">
        <v>0</v>
      </c>
      <c r="H452" s="58">
        <v>10000</v>
      </c>
      <c r="I452" s="56"/>
    </row>
    <row r="453" spans="1:9">
      <c r="A453" s="56">
        <v>141</v>
      </c>
      <c r="B453" s="56" t="s">
        <v>670</v>
      </c>
      <c r="C453" s="56" t="s">
        <v>148</v>
      </c>
      <c r="D453" s="56" t="s">
        <v>677</v>
      </c>
      <c r="E453" s="56" t="s">
        <v>145</v>
      </c>
      <c r="F453" s="56" t="s">
        <v>668</v>
      </c>
      <c r="G453" s="57">
        <v>148400000</v>
      </c>
      <c r="H453" s="58">
        <v>10000</v>
      </c>
      <c r="I453" s="56"/>
    </row>
    <row r="454" spans="1:9">
      <c r="A454" s="56">
        <v>141</v>
      </c>
      <c r="B454" s="56" t="s">
        <v>670</v>
      </c>
      <c r="C454" s="56" t="s">
        <v>148</v>
      </c>
      <c r="D454" s="56" t="s">
        <v>678</v>
      </c>
      <c r="E454" s="56" t="s">
        <v>145</v>
      </c>
      <c r="F454" s="56" t="s">
        <v>668</v>
      </c>
      <c r="G454" s="57">
        <v>0</v>
      </c>
      <c r="H454" s="58">
        <v>10000</v>
      </c>
      <c r="I454" s="56"/>
    </row>
    <row r="455" spans="1:9">
      <c r="A455" s="56">
        <v>141</v>
      </c>
      <c r="B455" s="56" t="s">
        <v>670</v>
      </c>
      <c r="C455" s="56" t="s">
        <v>148</v>
      </c>
      <c r="D455" s="56" t="s">
        <v>679</v>
      </c>
      <c r="E455" s="56" t="s">
        <v>145</v>
      </c>
      <c r="F455" s="56" t="s">
        <v>668</v>
      </c>
      <c r="G455" s="57">
        <v>278640000</v>
      </c>
      <c r="H455" s="58">
        <v>10000</v>
      </c>
      <c r="I455" s="56"/>
    </row>
    <row r="456" spans="1:9">
      <c r="A456" s="56">
        <v>141</v>
      </c>
      <c r="B456" s="56" t="s">
        <v>670</v>
      </c>
      <c r="C456" s="56" t="s">
        <v>148</v>
      </c>
      <c r="D456" s="56" t="s">
        <v>680</v>
      </c>
      <c r="E456" s="56" t="s">
        <v>145</v>
      </c>
      <c r="F456" s="56" t="s">
        <v>668</v>
      </c>
      <c r="G456" s="57">
        <v>0</v>
      </c>
      <c r="H456" s="58">
        <v>10000</v>
      </c>
      <c r="I456" s="56"/>
    </row>
    <row r="457" spans="1:9">
      <c r="A457" s="56">
        <v>141</v>
      </c>
      <c r="B457" s="56" t="s">
        <v>670</v>
      </c>
      <c r="C457" s="56" t="s">
        <v>148</v>
      </c>
      <c r="D457" s="56" t="s">
        <v>681</v>
      </c>
      <c r="E457" s="56" t="s">
        <v>145</v>
      </c>
      <c r="F457" s="56" t="s">
        <v>668</v>
      </c>
      <c r="G457" s="57">
        <v>133630000</v>
      </c>
      <c r="H457" s="58">
        <v>10000</v>
      </c>
      <c r="I457" s="56"/>
    </row>
    <row r="458" spans="1:9">
      <c r="A458" s="56">
        <v>141</v>
      </c>
      <c r="B458" s="56" t="s">
        <v>670</v>
      </c>
      <c r="C458" s="56" t="s">
        <v>148</v>
      </c>
      <c r="D458" s="56" t="s">
        <v>682</v>
      </c>
      <c r="E458" s="56" t="s">
        <v>145</v>
      </c>
      <c r="F458" s="56" t="s">
        <v>668</v>
      </c>
      <c r="G458" s="57">
        <v>0</v>
      </c>
      <c r="H458" s="58">
        <v>10000</v>
      </c>
      <c r="I458" s="56"/>
    </row>
    <row r="459" spans="1:9">
      <c r="A459" s="56">
        <v>141</v>
      </c>
      <c r="B459" s="56" t="s">
        <v>670</v>
      </c>
      <c r="C459" s="56" t="s">
        <v>148</v>
      </c>
      <c r="D459" s="56" t="s">
        <v>683</v>
      </c>
      <c r="E459" s="56" t="s">
        <v>145</v>
      </c>
      <c r="F459" s="56" t="s">
        <v>668</v>
      </c>
      <c r="G459" s="57">
        <v>0</v>
      </c>
      <c r="H459" s="58">
        <v>10000</v>
      </c>
      <c r="I459" s="56"/>
    </row>
    <row r="460" spans="1:9">
      <c r="A460" s="56">
        <v>141</v>
      </c>
      <c r="B460" s="56" t="s">
        <v>670</v>
      </c>
      <c r="C460" s="56" t="s">
        <v>148</v>
      </c>
      <c r="D460" s="56" t="s">
        <v>684</v>
      </c>
      <c r="E460" s="56" t="s">
        <v>145</v>
      </c>
      <c r="F460" s="56" t="s">
        <v>668</v>
      </c>
      <c r="G460" s="57">
        <v>0</v>
      </c>
      <c r="H460" s="58">
        <v>10000</v>
      </c>
      <c r="I460" s="56"/>
    </row>
    <row r="461" spans="1:9">
      <c r="A461" s="56">
        <v>141</v>
      </c>
      <c r="B461" s="56" t="s">
        <v>670</v>
      </c>
      <c r="C461" s="56" t="s">
        <v>148</v>
      </c>
      <c r="D461" s="56" t="s">
        <v>685</v>
      </c>
      <c r="E461" s="56" t="s">
        <v>145</v>
      </c>
      <c r="F461" s="56" t="s">
        <v>668</v>
      </c>
      <c r="G461" s="57">
        <v>174900000</v>
      </c>
      <c r="H461" s="58">
        <v>10000</v>
      </c>
      <c r="I461" s="56"/>
    </row>
    <row r="462" spans="1:9">
      <c r="A462" s="56">
        <v>141</v>
      </c>
      <c r="B462" s="56" t="s">
        <v>670</v>
      </c>
      <c r="C462" s="56" t="s">
        <v>148</v>
      </c>
      <c r="D462" s="56" t="s">
        <v>686</v>
      </c>
      <c r="E462" s="56" t="s">
        <v>145</v>
      </c>
      <c r="F462" s="56" t="s">
        <v>668</v>
      </c>
      <c r="G462" s="57">
        <v>0</v>
      </c>
      <c r="H462" s="58">
        <v>10000</v>
      </c>
      <c r="I462" s="56"/>
    </row>
    <row r="463" spans="1:9">
      <c r="A463" s="56">
        <v>141</v>
      </c>
      <c r="B463" s="56" t="s">
        <v>670</v>
      </c>
      <c r="C463" s="56" t="s">
        <v>148</v>
      </c>
      <c r="D463" s="56" t="s">
        <v>687</v>
      </c>
      <c r="E463" s="56" t="s">
        <v>145</v>
      </c>
      <c r="F463" s="56" t="s">
        <v>668</v>
      </c>
      <c r="G463" s="57">
        <v>0</v>
      </c>
      <c r="H463" s="58">
        <v>10000</v>
      </c>
      <c r="I463" s="56"/>
    </row>
    <row r="464" spans="1:9">
      <c r="A464" s="56">
        <v>141</v>
      </c>
      <c r="B464" s="56" t="s">
        <v>670</v>
      </c>
      <c r="C464" s="56" t="s">
        <v>148</v>
      </c>
      <c r="D464" s="56" t="s">
        <v>688</v>
      </c>
      <c r="E464" s="56" t="s">
        <v>145</v>
      </c>
      <c r="F464" s="56" t="s">
        <v>668</v>
      </c>
      <c r="G464" s="57">
        <v>0</v>
      </c>
      <c r="H464" s="58">
        <v>10000</v>
      </c>
      <c r="I464" s="56"/>
    </row>
    <row r="465" spans="1:9">
      <c r="A465" s="56">
        <v>141</v>
      </c>
      <c r="B465" s="56" t="s">
        <v>670</v>
      </c>
      <c r="C465" s="56" t="s">
        <v>148</v>
      </c>
      <c r="D465" s="56" t="s">
        <v>689</v>
      </c>
      <c r="E465" s="56" t="s">
        <v>145</v>
      </c>
      <c r="F465" s="56" t="s">
        <v>668</v>
      </c>
      <c r="G465" s="57">
        <v>0</v>
      </c>
      <c r="H465" s="58">
        <v>10000</v>
      </c>
      <c r="I465" s="56"/>
    </row>
    <row r="466" spans="1:9">
      <c r="A466" s="56">
        <v>141</v>
      </c>
      <c r="B466" s="56" t="s">
        <v>670</v>
      </c>
      <c r="C466" s="56" t="s">
        <v>148</v>
      </c>
      <c r="D466" s="56" t="s">
        <v>690</v>
      </c>
      <c r="E466" s="56" t="s">
        <v>145</v>
      </c>
      <c r="F466" s="56" t="s">
        <v>668</v>
      </c>
      <c r="G466" s="57">
        <v>0</v>
      </c>
      <c r="H466" s="58">
        <v>10000</v>
      </c>
      <c r="I466" s="56"/>
    </row>
    <row r="467" spans="1:9">
      <c r="A467" s="56">
        <v>141</v>
      </c>
      <c r="B467" s="56" t="s">
        <v>670</v>
      </c>
      <c r="C467" s="56" t="s">
        <v>148</v>
      </c>
      <c r="D467" s="56" t="s">
        <v>691</v>
      </c>
      <c r="E467" s="56" t="s">
        <v>145</v>
      </c>
      <c r="F467" s="56" t="s">
        <v>668</v>
      </c>
      <c r="G467" s="57">
        <v>681966000</v>
      </c>
      <c r="H467" s="58">
        <v>10000</v>
      </c>
      <c r="I467" s="56"/>
    </row>
    <row r="468" spans="1:9">
      <c r="A468" s="56">
        <v>141</v>
      </c>
      <c r="B468" s="56" t="s">
        <v>670</v>
      </c>
      <c r="C468" s="56" t="s">
        <v>148</v>
      </c>
      <c r="D468" s="56" t="s">
        <v>692</v>
      </c>
      <c r="E468" s="56" t="s">
        <v>145</v>
      </c>
      <c r="F468" s="56" t="s">
        <v>668</v>
      </c>
      <c r="G468" s="57">
        <v>0</v>
      </c>
      <c r="H468" s="58">
        <v>10000</v>
      </c>
      <c r="I468" s="56"/>
    </row>
    <row r="469" spans="1:9">
      <c r="A469" s="56">
        <v>142</v>
      </c>
      <c r="B469" s="56" t="s">
        <v>693</v>
      </c>
      <c r="C469" s="56" t="s">
        <v>148</v>
      </c>
      <c r="D469" s="56" t="s">
        <v>694</v>
      </c>
      <c r="E469" s="56" t="s">
        <v>145</v>
      </c>
      <c r="F469" s="56" t="s">
        <v>695</v>
      </c>
      <c r="G469" s="57">
        <v>0</v>
      </c>
      <c r="H469" s="58">
        <v>10000</v>
      </c>
      <c r="I469" s="56"/>
    </row>
    <row r="470" spans="1:9">
      <c r="A470" s="56">
        <v>142</v>
      </c>
      <c r="B470" s="56" t="s">
        <v>693</v>
      </c>
      <c r="C470" s="56" t="s">
        <v>148</v>
      </c>
      <c r="D470" s="56" t="s">
        <v>694</v>
      </c>
      <c r="E470" s="56" t="s">
        <v>145</v>
      </c>
      <c r="F470" s="56" t="s">
        <v>170</v>
      </c>
      <c r="G470" s="57">
        <v>0</v>
      </c>
      <c r="H470" s="58">
        <v>10000</v>
      </c>
      <c r="I470" s="56"/>
    </row>
    <row r="471" spans="1:9">
      <c r="A471" s="56">
        <v>142</v>
      </c>
      <c r="B471" s="56" t="s">
        <v>693</v>
      </c>
      <c r="C471" s="56" t="s">
        <v>148</v>
      </c>
      <c r="D471" s="56" t="s">
        <v>696</v>
      </c>
      <c r="E471" s="56" t="s">
        <v>145</v>
      </c>
      <c r="F471" s="56" t="s">
        <v>695</v>
      </c>
      <c r="G471" s="57">
        <v>55130000</v>
      </c>
      <c r="H471" s="58">
        <v>10000</v>
      </c>
      <c r="I471" s="56"/>
    </row>
    <row r="472" spans="1:9">
      <c r="A472" s="56">
        <v>142</v>
      </c>
      <c r="B472" s="56" t="s">
        <v>693</v>
      </c>
      <c r="C472" s="56" t="s">
        <v>148</v>
      </c>
      <c r="D472" s="56" t="s">
        <v>696</v>
      </c>
      <c r="E472" s="56" t="s">
        <v>145</v>
      </c>
      <c r="F472" s="56" t="s">
        <v>170</v>
      </c>
      <c r="G472" s="57">
        <v>0</v>
      </c>
      <c r="H472" s="58">
        <v>10000</v>
      </c>
      <c r="I472" s="56"/>
    </row>
    <row r="473" spans="1:9">
      <c r="A473" s="56">
        <v>143</v>
      </c>
      <c r="B473" s="56" t="s">
        <v>697</v>
      </c>
      <c r="C473" s="56" t="s">
        <v>168</v>
      </c>
      <c r="D473" s="56" t="s">
        <v>698</v>
      </c>
      <c r="E473" s="56" t="s">
        <v>145</v>
      </c>
      <c r="F473" s="56" t="s">
        <v>146</v>
      </c>
      <c r="G473" s="57">
        <v>771148854</v>
      </c>
      <c r="H473" s="58">
        <v>10000</v>
      </c>
      <c r="I473" s="56"/>
    </row>
    <row r="474" spans="1:9">
      <c r="A474" s="56">
        <v>143</v>
      </c>
      <c r="B474" s="56" t="s">
        <v>697</v>
      </c>
      <c r="C474" s="56" t="s">
        <v>168</v>
      </c>
      <c r="D474" s="56" t="s">
        <v>699</v>
      </c>
      <c r="E474" s="56" t="s">
        <v>145</v>
      </c>
      <c r="F474" s="56" t="s">
        <v>146</v>
      </c>
      <c r="G474" s="57">
        <v>2132134320</v>
      </c>
      <c r="H474" s="58">
        <v>10000</v>
      </c>
      <c r="I474" s="56"/>
    </row>
    <row r="475" spans="1:9">
      <c r="A475" s="56">
        <v>143</v>
      </c>
      <c r="B475" s="56" t="s">
        <v>697</v>
      </c>
      <c r="C475" s="56" t="s">
        <v>168</v>
      </c>
      <c r="D475" s="56" t="s">
        <v>700</v>
      </c>
      <c r="E475" s="56" t="s">
        <v>145</v>
      </c>
      <c r="F475" s="56" t="s">
        <v>146</v>
      </c>
      <c r="G475" s="57">
        <v>0</v>
      </c>
      <c r="H475" s="58">
        <v>10000</v>
      </c>
      <c r="I475" s="56"/>
    </row>
    <row r="476" spans="1:9">
      <c r="A476" s="56">
        <v>143</v>
      </c>
      <c r="B476" s="56" t="s">
        <v>697</v>
      </c>
      <c r="C476" s="56" t="s">
        <v>168</v>
      </c>
      <c r="D476" s="56" t="s">
        <v>701</v>
      </c>
      <c r="E476" s="56" t="s">
        <v>145</v>
      </c>
      <c r="F476" s="56" t="s">
        <v>146</v>
      </c>
      <c r="G476" s="57">
        <v>1093833888</v>
      </c>
      <c r="H476" s="58">
        <v>10000</v>
      </c>
      <c r="I476" s="56"/>
    </row>
    <row r="477" spans="1:9">
      <c r="A477" s="56">
        <v>143</v>
      </c>
      <c r="B477" s="56" t="s">
        <v>697</v>
      </c>
      <c r="C477" s="56" t="s">
        <v>168</v>
      </c>
      <c r="D477" s="56" t="s">
        <v>702</v>
      </c>
      <c r="E477" s="56" t="s">
        <v>145</v>
      </c>
      <c r="F477" s="56" t="s">
        <v>146</v>
      </c>
      <c r="G477" s="57">
        <v>8484336</v>
      </c>
      <c r="H477" s="58">
        <v>10000</v>
      </c>
      <c r="I477" s="56"/>
    </row>
    <row r="478" spans="1:9">
      <c r="A478" s="56">
        <v>143</v>
      </c>
      <c r="B478" s="56" t="s">
        <v>697</v>
      </c>
      <c r="C478" s="56" t="s">
        <v>168</v>
      </c>
      <c r="D478" s="56" t="s">
        <v>703</v>
      </c>
      <c r="E478" s="56" t="s">
        <v>145</v>
      </c>
      <c r="F478" s="56" t="s">
        <v>146</v>
      </c>
      <c r="G478" s="57">
        <v>1204151760</v>
      </c>
      <c r="H478" s="58">
        <v>10000</v>
      </c>
      <c r="I478" s="56"/>
    </row>
    <row r="479" spans="1:9">
      <c r="A479" s="56">
        <v>143</v>
      </c>
      <c r="B479" s="56" t="s">
        <v>697</v>
      </c>
      <c r="C479" s="56" t="s">
        <v>168</v>
      </c>
      <c r="D479" s="56" t="s">
        <v>704</v>
      </c>
      <c r="E479" s="56" t="s">
        <v>145</v>
      </c>
      <c r="F479" s="56" t="s">
        <v>146</v>
      </c>
      <c r="G479" s="57">
        <v>7946400</v>
      </c>
      <c r="H479" s="58">
        <v>10000</v>
      </c>
      <c r="I479" s="56"/>
    </row>
    <row r="480" spans="1:9">
      <c r="A480" s="56">
        <v>143</v>
      </c>
      <c r="B480" s="56" t="s">
        <v>697</v>
      </c>
      <c r="C480" s="56" t="s">
        <v>168</v>
      </c>
      <c r="D480" s="56" t="s">
        <v>705</v>
      </c>
      <c r="E480" s="56" t="s">
        <v>145</v>
      </c>
      <c r="F480" s="56" t="s">
        <v>146</v>
      </c>
      <c r="G480" s="57">
        <v>12348102270</v>
      </c>
      <c r="H480" s="58">
        <v>10000</v>
      </c>
      <c r="I480" s="56"/>
    </row>
    <row r="481" spans="1:9">
      <c r="A481" s="56">
        <v>144</v>
      </c>
      <c r="B481" s="56" t="s">
        <v>706</v>
      </c>
      <c r="C481" s="56" t="s">
        <v>168</v>
      </c>
      <c r="D481" s="56" t="s">
        <v>707</v>
      </c>
      <c r="E481" s="56" t="s">
        <v>145</v>
      </c>
      <c r="F481" s="56" t="s">
        <v>708</v>
      </c>
      <c r="G481" s="57">
        <v>1210560000</v>
      </c>
      <c r="H481" s="58">
        <v>10000</v>
      </c>
      <c r="I481" s="56"/>
    </row>
    <row r="482" spans="1:9">
      <c r="A482" s="56">
        <v>145</v>
      </c>
      <c r="B482" s="56" t="s">
        <v>709</v>
      </c>
      <c r="C482" s="56" t="s">
        <v>168</v>
      </c>
      <c r="D482" s="56" t="s">
        <v>710</v>
      </c>
      <c r="E482" s="56" t="s">
        <v>145</v>
      </c>
      <c r="F482" s="56" t="s">
        <v>668</v>
      </c>
      <c r="G482" s="57">
        <v>0</v>
      </c>
      <c r="H482" s="58">
        <v>10000</v>
      </c>
      <c r="I482" s="56"/>
    </row>
    <row r="483" spans="1:9">
      <c r="A483" s="56">
        <v>145</v>
      </c>
      <c r="B483" s="56" t="s">
        <v>709</v>
      </c>
      <c r="C483" s="56" t="s">
        <v>168</v>
      </c>
      <c r="D483" s="56" t="s">
        <v>710</v>
      </c>
      <c r="E483" s="56" t="s">
        <v>145</v>
      </c>
      <c r="F483" s="56" t="s">
        <v>234</v>
      </c>
      <c r="G483" s="57">
        <v>0</v>
      </c>
      <c r="H483" s="58">
        <v>10000</v>
      </c>
      <c r="I483" s="56"/>
    </row>
    <row r="484" spans="1:9">
      <c r="A484" s="56">
        <v>145</v>
      </c>
      <c r="B484" s="56" t="s">
        <v>709</v>
      </c>
      <c r="C484" s="56" t="s">
        <v>168</v>
      </c>
      <c r="D484" s="56" t="s">
        <v>711</v>
      </c>
      <c r="E484" s="56" t="s">
        <v>145</v>
      </c>
      <c r="F484" s="56" t="s">
        <v>668</v>
      </c>
      <c r="G484" s="57">
        <v>0</v>
      </c>
      <c r="H484" s="58">
        <v>10000</v>
      </c>
      <c r="I484" s="56"/>
    </row>
    <row r="485" spans="1:9">
      <c r="A485" s="56">
        <v>145</v>
      </c>
      <c r="B485" s="56" t="s">
        <v>709</v>
      </c>
      <c r="C485" s="56" t="s">
        <v>168</v>
      </c>
      <c r="D485" s="56" t="s">
        <v>711</v>
      </c>
      <c r="E485" s="56" t="s">
        <v>145</v>
      </c>
      <c r="F485" s="56" t="s">
        <v>234</v>
      </c>
      <c r="G485" s="57">
        <v>0</v>
      </c>
      <c r="H485" s="58">
        <v>10000</v>
      </c>
      <c r="I485" s="56"/>
    </row>
    <row r="486" spans="1:9">
      <c r="A486" s="56">
        <v>145</v>
      </c>
      <c r="B486" s="56" t="s">
        <v>709</v>
      </c>
      <c r="C486" s="56" t="s">
        <v>168</v>
      </c>
      <c r="D486" s="56" t="s">
        <v>712</v>
      </c>
      <c r="E486" s="56" t="s">
        <v>145</v>
      </c>
      <c r="F486" s="56" t="s">
        <v>668</v>
      </c>
      <c r="G486" s="57">
        <v>4944506679.9899998</v>
      </c>
      <c r="H486" s="58">
        <v>10000</v>
      </c>
      <c r="I486" s="56"/>
    </row>
    <row r="487" spans="1:9">
      <c r="A487" s="56">
        <v>145</v>
      </c>
      <c r="B487" s="56" t="s">
        <v>709</v>
      </c>
      <c r="C487" s="56" t="s">
        <v>168</v>
      </c>
      <c r="D487" s="56" t="s">
        <v>712</v>
      </c>
      <c r="E487" s="56" t="s">
        <v>145</v>
      </c>
      <c r="F487" s="56" t="s">
        <v>234</v>
      </c>
      <c r="G487" s="57">
        <v>0</v>
      </c>
      <c r="H487" s="58">
        <v>10000</v>
      </c>
      <c r="I487" s="56"/>
    </row>
    <row r="488" spans="1:9">
      <c r="A488" s="56">
        <v>145</v>
      </c>
      <c r="B488" s="56" t="s">
        <v>709</v>
      </c>
      <c r="C488" s="56" t="s">
        <v>168</v>
      </c>
      <c r="D488" s="56" t="s">
        <v>713</v>
      </c>
      <c r="E488" s="56" t="s">
        <v>145</v>
      </c>
      <c r="F488" s="56" t="s">
        <v>668</v>
      </c>
      <c r="G488" s="57">
        <v>0</v>
      </c>
      <c r="H488" s="58">
        <v>10000</v>
      </c>
      <c r="I488" s="56"/>
    </row>
    <row r="489" spans="1:9">
      <c r="A489" s="56">
        <v>145</v>
      </c>
      <c r="B489" s="56" t="s">
        <v>709</v>
      </c>
      <c r="C489" s="56" t="s">
        <v>168</v>
      </c>
      <c r="D489" s="56" t="s">
        <v>713</v>
      </c>
      <c r="E489" s="56" t="s">
        <v>145</v>
      </c>
      <c r="F489" s="56" t="s">
        <v>234</v>
      </c>
      <c r="G489" s="57">
        <v>0</v>
      </c>
      <c r="H489" s="58">
        <v>10000</v>
      </c>
      <c r="I489" s="56"/>
    </row>
    <row r="490" spans="1:9">
      <c r="A490" s="56">
        <v>145</v>
      </c>
      <c r="B490" s="56" t="s">
        <v>709</v>
      </c>
      <c r="C490" s="56" t="s">
        <v>168</v>
      </c>
      <c r="D490" s="56" t="s">
        <v>714</v>
      </c>
      <c r="E490" s="56" t="s">
        <v>145</v>
      </c>
      <c r="F490" s="56" t="s">
        <v>668</v>
      </c>
      <c r="G490" s="57">
        <v>0</v>
      </c>
      <c r="H490" s="58">
        <v>10000</v>
      </c>
      <c r="I490" s="56"/>
    </row>
    <row r="491" spans="1:9">
      <c r="A491" s="56">
        <v>145</v>
      </c>
      <c r="B491" s="56" t="s">
        <v>709</v>
      </c>
      <c r="C491" s="56" t="s">
        <v>168</v>
      </c>
      <c r="D491" s="56" t="s">
        <v>714</v>
      </c>
      <c r="E491" s="56" t="s">
        <v>145</v>
      </c>
      <c r="F491" s="56" t="s">
        <v>234</v>
      </c>
      <c r="G491" s="57">
        <v>0</v>
      </c>
      <c r="H491" s="58">
        <v>10000</v>
      </c>
      <c r="I491" s="56"/>
    </row>
    <row r="492" spans="1:9">
      <c r="A492" s="56">
        <v>145</v>
      </c>
      <c r="B492" s="56" t="s">
        <v>709</v>
      </c>
      <c r="C492" s="56" t="s">
        <v>168</v>
      </c>
      <c r="D492" s="56" t="s">
        <v>715</v>
      </c>
      <c r="E492" s="56" t="s">
        <v>145</v>
      </c>
      <c r="F492" s="56" t="s">
        <v>668</v>
      </c>
      <c r="G492" s="57">
        <v>0</v>
      </c>
      <c r="H492" s="58">
        <v>10000</v>
      </c>
      <c r="I492" s="56"/>
    </row>
    <row r="493" spans="1:9">
      <c r="A493" s="56">
        <v>145</v>
      </c>
      <c r="B493" s="56" t="s">
        <v>709</v>
      </c>
      <c r="C493" s="56" t="s">
        <v>168</v>
      </c>
      <c r="D493" s="56" t="s">
        <v>715</v>
      </c>
      <c r="E493" s="56" t="s">
        <v>145</v>
      </c>
      <c r="F493" s="56" t="s">
        <v>234</v>
      </c>
      <c r="G493" s="57">
        <v>0</v>
      </c>
      <c r="H493" s="58">
        <v>10000</v>
      </c>
      <c r="I493" s="56"/>
    </row>
    <row r="494" spans="1:9">
      <c r="A494" s="56">
        <v>145</v>
      </c>
      <c r="B494" s="56" t="s">
        <v>709</v>
      </c>
      <c r="C494" s="56" t="s">
        <v>168</v>
      </c>
      <c r="D494" s="56" t="s">
        <v>716</v>
      </c>
      <c r="E494" s="56" t="s">
        <v>145</v>
      </c>
      <c r="F494" s="56" t="s">
        <v>668</v>
      </c>
      <c r="G494" s="57">
        <v>2325802930</v>
      </c>
      <c r="H494" s="58">
        <v>10000</v>
      </c>
      <c r="I494" s="56"/>
    </row>
    <row r="495" spans="1:9">
      <c r="A495" s="56">
        <v>145</v>
      </c>
      <c r="B495" s="56" t="s">
        <v>709</v>
      </c>
      <c r="C495" s="56" t="s">
        <v>168</v>
      </c>
      <c r="D495" s="56" t="s">
        <v>716</v>
      </c>
      <c r="E495" s="56" t="s">
        <v>145</v>
      </c>
      <c r="F495" s="56" t="s">
        <v>234</v>
      </c>
      <c r="G495" s="57">
        <v>0</v>
      </c>
      <c r="H495" s="58">
        <v>10000</v>
      </c>
      <c r="I495" s="56"/>
    </row>
    <row r="496" spans="1:9">
      <c r="A496" s="56">
        <v>145</v>
      </c>
      <c r="B496" s="56" t="s">
        <v>709</v>
      </c>
      <c r="C496" s="56" t="s">
        <v>168</v>
      </c>
      <c r="D496" s="56" t="s">
        <v>717</v>
      </c>
      <c r="E496" s="56" t="s">
        <v>145</v>
      </c>
      <c r="F496" s="56" t="s">
        <v>668</v>
      </c>
      <c r="G496" s="57">
        <v>0</v>
      </c>
      <c r="H496" s="58">
        <v>10000</v>
      </c>
      <c r="I496" s="56"/>
    </row>
    <row r="497" spans="1:9">
      <c r="A497" s="56">
        <v>145</v>
      </c>
      <c r="B497" s="56" t="s">
        <v>709</v>
      </c>
      <c r="C497" s="56" t="s">
        <v>168</v>
      </c>
      <c r="D497" s="56" t="s">
        <v>717</v>
      </c>
      <c r="E497" s="56" t="s">
        <v>145</v>
      </c>
      <c r="F497" s="56" t="s">
        <v>234</v>
      </c>
      <c r="G497" s="57">
        <v>0</v>
      </c>
      <c r="H497" s="58">
        <v>10000</v>
      </c>
      <c r="I497" s="56"/>
    </row>
    <row r="498" spans="1:9">
      <c r="A498" s="56">
        <v>145</v>
      </c>
      <c r="B498" s="56" t="s">
        <v>709</v>
      </c>
      <c r="C498" s="56" t="s">
        <v>168</v>
      </c>
      <c r="D498" s="56" t="s">
        <v>718</v>
      </c>
      <c r="E498" s="56" t="s">
        <v>145</v>
      </c>
      <c r="F498" s="56" t="s">
        <v>668</v>
      </c>
      <c r="G498" s="57">
        <v>0</v>
      </c>
      <c r="H498" s="58">
        <v>10000</v>
      </c>
      <c r="I498" s="56"/>
    </row>
    <row r="499" spans="1:9">
      <c r="A499" s="56">
        <v>145</v>
      </c>
      <c r="B499" s="56" t="s">
        <v>709</v>
      </c>
      <c r="C499" s="56" t="s">
        <v>168</v>
      </c>
      <c r="D499" s="56" t="s">
        <v>718</v>
      </c>
      <c r="E499" s="56" t="s">
        <v>145</v>
      </c>
      <c r="F499" s="56" t="s">
        <v>234</v>
      </c>
      <c r="G499" s="57">
        <v>0</v>
      </c>
      <c r="H499" s="58">
        <v>10000</v>
      </c>
      <c r="I499" s="56"/>
    </row>
    <row r="500" spans="1:9">
      <c r="A500" s="56">
        <v>145</v>
      </c>
      <c r="B500" s="56" t="s">
        <v>709</v>
      </c>
      <c r="C500" s="56" t="s">
        <v>168</v>
      </c>
      <c r="D500" s="56" t="s">
        <v>719</v>
      </c>
      <c r="E500" s="56" t="s">
        <v>145</v>
      </c>
      <c r="F500" s="56" t="s">
        <v>668</v>
      </c>
      <c r="G500" s="57">
        <v>0</v>
      </c>
      <c r="H500" s="58">
        <v>10000</v>
      </c>
      <c r="I500" s="56"/>
    </row>
    <row r="501" spans="1:9">
      <c r="A501" s="56">
        <v>145</v>
      </c>
      <c r="B501" s="56" t="s">
        <v>709</v>
      </c>
      <c r="C501" s="56" t="s">
        <v>168</v>
      </c>
      <c r="D501" s="56" t="s">
        <v>719</v>
      </c>
      <c r="E501" s="56" t="s">
        <v>145</v>
      </c>
      <c r="F501" s="56" t="s">
        <v>234</v>
      </c>
      <c r="G501" s="57">
        <v>0</v>
      </c>
      <c r="H501" s="58">
        <v>10000</v>
      </c>
      <c r="I501" s="56"/>
    </row>
    <row r="502" spans="1:9">
      <c r="A502" s="56">
        <v>145</v>
      </c>
      <c r="B502" s="56" t="s">
        <v>709</v>
      </c>
      <c r="C502" s="56" t="s">
        <v>168</v>
      </c>
      <c r="D502" s="56" t="s">
        <v>720</v>
      </c>
      <c r="E502" s="56" t="s">
        <v>145</v>
      </c>
      <c r="F502" s="56" t="s">
        <v>668</v>
      </c>
      <c r="G502" s="57">
        <v>0</v>
      </c>
      <c r="H502" s="58">
        <v>10000</v>
      </c>
      <c r="I502" s="56"/>
    </row>
    <row r="503" spans="1:9">
      <c r="A503" s="56">
        <v>145</v>
      </c>
      <c r="B503" s="56" t="s">
        <v>709</v>
      </c>
      <c r="C503" s="56" t="s">
        <v>168</v>
      </c>
      <c r="D503" s="56" t="s">
        <v>720</v>
      </c>
      <c r="E503" s="56" t="s">
        <v>145</v>
      </c>
      <c r="F503" s="56" t="s">
        <v>234</v>
      </c>
      <c r="G503" s="57">
        <v>0</v>
      </c>
      <c r="H503" s="58">
        <v>10000</v>
      </c>
      <c r="I503" s="56"/>
    </row>
    <row r="504" spans="1:9">
      <c r="A504" s="56">
        <v>145</v>
      </c>
      <c r="B504" s="56" t="s">
        <v>709</v>
      </c>
      <c r="C504" s="56" t="s">
        <v>168</v>
      </c>
      <c r="D504" s="56" t="s">
        <v>721</v>
      </c>
      <c r="E504" s="56" t="s">
        <v>145</v>
      </c>
      <c r="F504" s="56" t="s">
        <v>668</v>
      </c>
      <c r="G504" s="57">
        <v>0</v>
      </c>
      <c r="H504" s="58">
        <v>10000</v>
      </c>
      <c r="I504" s="56"/>
    </row>
    <row r="505" spans="1:9">
      <c r="A505" s="56">
        <v>145</v>
      </c>
      <c r="B505" s="56" t="s">
        <v>709</v>
      </c>
      <c r="C505" s="56" t="s">
        <v>168</v>
      </c>
      <c r="D505" s="56" t="s">
        <v>721</v>
      </c>
      <c r="E505" s="56" t="s">
        <v>145</v>
      </c>
      <c r="F505" s="56" t="s">
        <v>234</v>
      </c>
      <c r="G505" s="57">
        <v>0</v>
      </c>
      <c r="H505" s="58">
        <v>10000</v>
      </c>
      <c r="I505" s="56"/>
    </row>
    <row r="506" spans="1:9">
      <c r="A506" s="56">
        <v>146</v>
      </c>
      <c r="B506" s="56" t="s">
        <v>722</v>
      </c>
      <c r="C506" s="56" t="s">
        <v>148</v>
      </c>
      <c r="D506" s="56" t="s">
        <v>723</v>
      </c>
      <c r="E506" s="56" t="s">
        <v>145</v>
      </c>
      <c r="F506" s="56" t="s">
        <v>213</v>
      </c>
      <c r="G506" s="57">
        <v>677848539</v>
      </c>
      <c r="H506" s="58">
        <v>10000</v>
      </c>
      <c r="I506" s="56"/>
    </row>
    <row r="507" spans="1:9">
      <c r="A507" s="56">
        <v>147</v>
      </c>
      <c r="B507" s="56" t="s">
        <v>724</v>
      </c>
      <c r="C507" s="56" t="s">
        <v>148</v>
      </c>
      <c r="D507" s="56" t="s">
        <v>725</v>
      </c>
      <c r="E507" s="56" t="s">
        <v>145</v>
      </c>
      <c r="F507" s="56" t="s">
        <v>234</v>
      </c>
      <c r="G507" s="57">
        <v>125264100</v>
      </c>
      <c r="H507" s="58">
        <v>10000</v>
      </c>
      <c r="I507" s="56"/>
    </row>
    <row r="508" spans="1:9">
      <c r="A508" s="56">
        <v>147</v>
      </c>
      <c r="B508" s="56" t="s">
        <v>724</v>
      </c>
      <c r="C508" s="56" t="s">
        <v>148</v>
      </c>
      <c r="D508" s="56" t="s">
        <v>726</v>
      </c>
      <c r="E508" s="56" t="s">
        <v>145</v>
      </c>
      <c r="F508" s="56" t="s">
        <v>234</v>
      </c>
      <c r="G508" s="57">
        <v>22680000</v>
      </c>
      <c r="H508" s="58">
        <v>10000</v>
      </c>
      <c r="I508" s="56"/>
    </row>
    <row r="509" spans="1:9">
      <c r="A509" s="56">
        <v>148</v>
      </c>
      <c r="B509" s="56" t="s">
        <v>727</v>
      </c>
      <c r="C509" s="56" t="s">
        <v>168</v>
      </c>
      <c r="D509" s="56" t="s">
        <v>728</v>
      </c>
      <c r="E509" s="56" t="s">
        <v>145</v>
      </c>
      <c r="F509" s="56" t="s">
        <v>200</v>
      </c>
      <c r="G509" s="57">
        <v>3121198164</v>
      </c>
      <c r="H509" s="58">
        <v>10000</v>
      </c>
      <c r="I509" s="56"/>
    </row>
    <row r="510" spans="1:9">
      <c r="A510" s="56">
        <v>148</v>
      </c>
      <c r="B510" s="56" t="s">
        <v>727</v>
      </c>
      <c r="C510" s="56" t="s">
        <v>168</v>
      </c>
      <c r="D510" s="56" t="s">
        <v>729</v>
      </c>
      <c r="E510" s="56" t="s">
        <v>145</v>
      </c>
      <c r="F510" s="56" t="s">
        <v>200</v>
      </c>
      <c r="G510" s="57">
        <v>0</v>
      </c>
      <c r="H510" s="58">
        <v>10000</v>
      </c>
      <c r="I510" s="56"/>
    </row>
    <row r="511" spans="1:9">
      <c r="A511" s="56">
        <v>149</v>
      </c>
      <c r="B511" s="56" t="s">
        <v>730</v>
      </c>
      <c r="C511" s="56" t="s">
        <v>168</v>
      </c>
      <c r="D511" s="56" t="s">
        <v>731</v>
      </c>
      <c r="E511" s="56" t="s">
        <v>145</v>
      </c>
      <c r="F511" s="56" t="s">
        <v>200</v>
      </c>
      <c r="G511" s="57">
        <v>0</v>
      </c>
      <c r="H511" s="58">
        <v>10000</v>
      </c>
      <c r="I511" s="56"/>
    </row>
    <row r="512" spans="1:9">
      <c r="A512" s="56">
        <v>149</v>
      </c>
      <c r="B512" s="56" t="s">
        <v>730</v>
      </c>
      <c r="C512" s="56" t="s">
        <v>168</v>
      </c>
      <c r="D512" s="56" t="s">
        <v>732</v>
      </c>
      <c r="E512" s="56" t="s">
        <v>145</v>
      </c>
      <c r="F512" s="56" t="s">
        <v>223</v>
      </c>
      <c r="G512" s="57">
        <v>2208307200</v>
      </c>
      <c r="H512" s="58">
        <v>10000</v>
      </c>
      <c r="I512" s="56"/>
    </row>
    <row r="513" spans="1:9">
      <c r="A513" s="56">
        <v>150</v>
      </c>
      <c r="B513" s="56" t="s">
        <v>733</v>
      </c>
      <c r="C513" s="56" t="s">
        <v>168</v>
      </c>
      <c r="D513" s="56" t="s">
        <v>734</v>
      </c>
      <c r="E513" s="56" t="s">
        <v>145</v>
      </c>
      <c r="F513" s="56" t="s">
        <v>223</v>
      </c>
      <c r="G513" s="57">
        <v>4853145600</v>
      </c>
      <c r="H513" s="58">
        <v>10000</v>
      </c>
      <c r="I513" s="56"/>
    </row>
    <row r="514" spans="1:9">
      <c r="A514" s="56">
        <v>151</v>
      </c>
      <c r="B514" s="56" t="s">
        <v>735</v>
      </c>
      <c r="C514" s="56" t="s">
        <v>168</v>
      </c>
      <c r="D514" s="56" t="s">
        <v>736</v>
      </c>
      <c r="E514" s="56" t="s">
        <v>145</v>
      </c>
      <c r="F514" s="56" t="s">
        <v>166</v>
      </c>
      <c r="G514" s="57">
        <v>95152591436</v>
      </c>
      <c r="H514" s="58">
        <v>10000</v>
      </c>
      <c r="I514" s="56"/>
    </row>
    <row r="515" spans="1:9">
      <c r="A515" s="56">
        <v>152</v>
      </c>
      <c r="B515" s="56" t="s">
        <v>737</v>
      </c>
      <c r="C515" s="56" t="s">
        <v>148</v>
      </c>
      <c r="D515" s="56" t="s">
        <v>738</v>
      </c>
      <c r="E515" s="56" t="s">
        <v>145</v>
      </c>
      <c r="F515" s="56" t="s">
        <v>739</v>
      </c>
      <c r="G515" s="57">
        <v>5736474948</v>
      </c>
      <c r="H515" s="58">
        <v>10000</v>
      </c>
      <c r="I515" s="56"/>
    </row>
    <row r="516" spans="1:9">
      <c r="A516" s="56">
        <v>153</v>
      </c>
      <c r="B516" s="56" t="s">
        <v>740</v>
      </c>
      <c r="C516" s="56" t="s">
        <v>148</v>
      </c>
      <c r="D516" s="56" t="s">
        <v>741</v>
      </c>
      <c r="E516" s="56" t="s">
        <v>145</v>
      </c>
      <c r="F516" s="56" t="s">
        <v>668</v>
      </c>
      <c r="G516" s="57">
        <v>12301031093.959999</v>
      </c>
      <c r="H516" s="58">
        <v>10000</v>
      </c>
      <c r="I516" s="56"/>
    </row>
    <row r="517" spans="1:9">
      <c r="A517" s="56">
        <v>153</v>
      </c>
      <c r="B517" s="56" t="s">
        <v>740</v>
      </c>
      <c r="C517" s="56" t="s">
        <v>148</v>
      </c>
      <c r="D517" s="56" t="s">
        <v>741</v>
      </c>
      <c r="E517" s="56" t="s">
        <v>145</v>
      </c>
      <c r="F517" s="56" t="s">
        <v>234</v>
      </c>
      <c r="G517" s="57">
        <v>0</v>
      </c>
      <c r="H517" s="58">
        <v>10000</v>
      </c>
      <c r="I517" s="56"/>
    </row>
    <row r="518" spans="1:9">
      <c r="A518" s="56">
        <v>153</v>
      </c>
      <c r="B518" s="56" t="s">
        <v>740</v>
      </c>
      <c r="C518" s="56" t="s">
        <v>148</v>
      </c>
      <c r="D518" s="56" t="s">
        <v>742</v>
      </c>
      <c r="E518" s="56" t="s">
        <v>145</v>
      </c>
      <c r="F518" s="56" t="s">
        <v>743</v>
      </c>
      <c r="G518" s="57">
        <v>0</v>
      </c>
      <c r="H518" s="58">
        <v>10000</v>
      </c>
      <c r="I518" s="56"/>
    </row>
    <row r="519" spans="1:9">
      <c r="A519" s="56">
        <v>153</v>
      </c>
      <c r="B519" s="56" t="s">
        <v>740</v>
      </c>
      <c r="C519" s="56" t="s">
        <v>148</v>
      </c>
      <c r="D519" s="56" t="s">
        <v>742</v>
      </c>
      <c r="E519" s="56" t="s">
        <v>145</v>
      </c>
      <c r="F519" s="56" t="s">
        <v>668</v>
      </c>
      <c r="G519" s="57">
        <v>0</v>
      </c>
      <c r="H519" s="58">
        <v>10000</v>
      </c>
      <c r="I519" s="56"/>
    </row>
    <row r="520" spans="1:9">
      <c r="A520" s="56">
        <v>153</v>
      </c>
      <c r="B520" s="56" t="s">
        <v>740</v>
      </c>
      <c r="C520" s="56" t="s">
        <v>148</v>
      </c>
      <c r="D520" s="56" t="s">
        <v>742</v>
      </c>
      <c r="E520" s="56" t="s">
        <v>145</v>
      </c>
      <c r="F520" s="56" t="s">
        <v>234</v>
      </c>
      <c r="G520" s="57">
        <v>0</v>
      </c>
      <c r="H520" s="58">
        <v>10000</v>
      </c>
      <c r="I520" s="56"/>
    </row>
    <row r="521" spans="1:9">
      <c r="A521" s="56">
        <v>154</v>
      </c>
      <c r="B521" s="56" t="s">
        <v>744</v>
      </c>
      <c r="C521" s="56" t="s">
        <v>148</v>
      </c>
      <c r="D521" s="56" t="s">
        <v>745</v>
      </c>
      <c r="E521" s="56" t="s">
        <v>145</v>
      </c>
      <c r="F521" s="56" t="s">
        <v>746</v>
      </c>
      <c r="G521" s="57">
        <v>0</v>
      </c>
      <c r="H521" s="58">
        <v>10000</v>
      </c>
      <c r="I521" s="56"/>
    </row>
    <row r="522" spans="1:9">
      <c r="A522" s="56">
        <v>154</v>
      </c>
      <c r="B522" s="56" t="s">
        <v>744</v>
      </c>
      <c r="C522" s="56" t="s">
        <v>148</v>
      </c>
      <c r="D522" s="56" t="s">
        <v>747</v>
      </c>
      <c r="E522" s="56" t="s">
        <v>145</v>
      </c>
      <c r="F522" s="56" t="s">
        <v>746</v>
      </c>
      <c r="G522" s="57">
        <v>20221790178</v>
      </c>
      <c r="H522" s="58">
        <v>10000</v>
      </c>
      <c r="I522" s="56"/>
    </row>
    <row r="523" spans="1:9">
      <c r="A523" s="56">
        <v>155</v>
      </c>
      <c r="B523" s="56" t="s">
        <v>748</v>
      </c>
      <c r="C523" s="56" t="s">
        <v>148</v>
      </c>
      <c r="D523" s="56" t="s">
        <v>749</v>
      </c>
      <c r="E523" s="56" t="s">
        <v>145</v>
      </c>
      <c r="F523" s="56" t="s">
        <v>186</v>
      </c>
      <c r="G523" s="57">
        <v>25141481637</v>
      </c>
      <c r="H523" s="58">
        <v>10000</v>
      </c>
      <c r="I523" s="56"/>
    </row>
    <row r="524" spans="1:9">
      <c r="A524" s="56">
        <v>156</v>
      </c>
      <c r="B524" s="56" t="s">
        <v>750</v>
      </c>
      <c r="C524" s="56" t="s">
        <v>148</v>
      </c>
      <c r="D524" s="56" t="s">
        <v>751</v>
      </c>
      <c r="E524" s="56" t="s">
        <v>145</v>
      </c>
      <c r="F524" s="56" t="s">
        <v>186</v>
      </c>
      <c r="G524" s="57">
        <v>2925760223</v>
      </c>
      <c r="H524" s="58">
        <v>10000</v>
      </c>
      <c r="I524" s="56"/>
    </row>
    <row r="525" spans="1:9">
      <c r="A525" s="56">
        <v>157</v>
      </c>
      <c r="B525" s="56" t="s">
        <v>752</v>
      </c>
      <c r="C525" s="56" t="s">
        <v>168</v>
      </c>
      <c r="D525" s="56" t="s">
        <v>753</v>
      </c>
      <c r="E525" s="56" t="s">
        <v>145</v>
      </c>
      <c r="F525" s="56" t="s">
        <v>296</v>
      </c>
      <c r="G525" s="57">
        <v>0</v>
      </c>
      <c r="H525" s="58">
        <v>10000</v>
      </c>
      <c r="I525" s="56"/>
    </row>
    <row r="526" spans="1:9">
      <c r="A526" s="56">
        <v>157</v>
      </c>
      <c r="B526" s="56" t="s">
        <v>752</v>
      </c>
      <c r="C526" s="56" t="s">
        <v>168</v>
      </c>
      <c r="D526" s="56" t="s">
        <v>754</v>
      </c>
      <c r="E526" s="56" t="s">
        <v>145</v>
      </c>
      <c r="F526" s="56" t="s">
        <v>296</v>
      </c>
      <c r="G526" s="57">
        <v>68880000</v>
      </c>
      <c r="H526" s="58">
        <v>10000</v>
      </c>
      <c r="I526" s="56"/>
    </row>
    <row r="527" spans="1:9">
      <c r="A527" s="56">
        <v>157</v>
      </c>
      <c r="B527" s="56" t="s">
        <v>752</v>
      </c>
      <c r="C527" s="56" t="s">
        <v>168</v>
      </c>
      <c r="D527" s="56" t="s">
        <v>755</v>
      </c>
      <c r="E527" s="56" t="s">
        <v>145</v>
      </c>
      <c r="F527" s="56" t="s">
        <v>296</v>
      </c>
      <c r="G527" s="57">
        <v>0</v>
      </c>
      <c r="H527" s="58">
        <v>10000</v>
      </c>
      <c r="I527" s="56"/>
    </row>
    <row r="528" spans="1:9">
      <c r="A528" s="56">
        <v>157</v>
      </c>
      <c r="B528" s="56" t="s">
        <v>752</v>
      </c>
      <c r="C528" s="56" t="s">
        <v>168</v>
      </c>
      <c r="D528" s="56" t="s">
        <v>756</v>
      </c>
      <c r="E528" s="56" t="s">
        <v>145</v>
      </c>
      <c r="F528" s="56" t="s">
        <v>296</v>
      </c>
      <c r="G528" s="57">
        <v>0</v>
      </c>
      <c r="H528" s="58">
        <v>10000</v>
      </c>
      <c r="I528" s="56"/>
    </row>
    <row r="529" spans="1:9">
      <c r="A529" s="56">
        <v>157</v>
      </c>
      <c r="B529" s="56" t="s">
        <v>752</v>
      </c>
      <c r="C529" s="56" t="s">
        <v>168</v>
      </c>
      <c r="D529" s="56" t="s">
        <v>757</v>
      </c>
      <c r="E529" s="56" t="s">
        <v>145</v>
      </c>
      <c r="F529" s="56" t="s">
        <v>296</v>
      </c>
      <c r="G529" s="57">
        <v>68880000</v>
      </c>
      <c r="H529" s="58">
        <v>10000</v>
      </c>
      <c r="I529" s="56"/>
    </row>
    <row r="530" spans="1:9">
      <c r="A530" s="56">
        <v>157</v>
      </c>
      <c r="B530" s="56" t="s">
        <v>752</v>
      </c>
      <c r="C530" s="56" t="s">
        <v>168</v>
      </c>
      <c r="D530" s="56" t="s">
        <v>758</v>
      </c>
      <c r="E530" s="56" t="s">
        <v>145</v>
      </c>
      <c r="F530" s="56" t="s">
        <v>296</v>
      </c>
      <c r="G530" s="57">
        <v>0</v>
      </c>
      <c r="H530" s="58">
        <v>10000</v>
      </c>
      <c r="I530" s="56"/>
    </row>
    <row r="531" spans="1:9">
      <c r="A531" s="56">
        <v>157</v>
      </c>
      <c r="B531" s="56" t="s">
        <v>752</v>
      </c>
      <c r="C531" s="56" t="s">
        <v>168</v>
      </c>
      <c r="D531" s="56" t="s">
        <v>759</v>
      </c>
      <c r="E531" s="56" t="s">
        <v>145</v>
      </c>
      <c r="F531" s="56" t="s">
        <v>296</v>
      </c>
      <c r="G531" s="57">
        <v>0</v>
      </c>
      <c r="H531" s="58">
        <v>10000</v>
      </c>
      <c r="I531" s="56"/>
    </row>
    <row r="532" spans="1:9">
      <c r="A532" s="56">
        <v>157</v>
      </c>
      <c r="B532" s="56" t="s">
        <v>752</v>
      </c>
      <c r="C532" s="56" t="s">
        <v>168</v>
      </c>
      <c r="D532" s="56" t="s">
        <v>760</v>
      </c>
      <c r="E532" s="56" t="s">
        <v>145</v>
      </c>
      <c r="F532" s="56" t="s">
        <v>296</v>
      </c>
      <c r="G532" s="57">
        <v>158424000</v>
      </c>
      <c r="H532" s="58">
        <v>10000</v>
      </c>
      <c r="I532" s="56"/>
    </row>
    <row r="533" spans="1:9">
      <c r="A533" s="56">
        <v>157</v>
      </c>
      <c r="B533" s="56" t="s">
        <v>752</v>
      </c>
      <c r="C533" s="56" t="s">
        <v>168</v>
      </c>
      <c r="D533" s="56" t="s">
        <v>761</v>
      </c>
      <c r="E533" s="56" t="s">
        <v>145</v>
      </c>
      <c r="F533" s="56" t="s">
        <v>296</v>
      </c>
      <c r="G533" s="57">
        <v>0</v>
      </c>
      <c r="H533" s="58">
        <v>10000</v>
      </c>
      <c r="I533" s="56"/>
    </row>
    <row r="534" spans="1:9">
      <c r="A534" s="56">
        <v>157</v>
      </c>
      <c r="B534" s="56" t="s">
        <v>752</v>
      </c>
      <c r="C534" s="56" t="s">
        <v>168</v>
      </c>
      <c r="D534" s="56" t="s">
        <v>762</v>
      </c>
      <c r="E534" s="56" t="s">
        <v>145</v>
      </c>
      <c r="F534" s="56" t="s">
        <v>296</v>
      </c>
      <c r="G534" s="57">
        <v>0</v>
      </c>
      <c r="H534" s="58">
        <v>10000</v>
      </c>
      <c r="I534" s="56"/>
    </row>
    <row r="535" spans="1:9">
      <c r="A535" s="56">
        <v>157</v>
      </c>
      <c r="B535" s="56" t="s">
        <v>752</v>
      </c>
      <c r="C535" s="56" t="s">
        <v>168</v>
      </c>
      <c r="D535" s="56" t="s">
        <v>763</v>
      </c>
      <c r="E535" s="56" t="s">
        <v>145</v>
      </c>
      <c r="F535" s="56" t="s">
        <v>296</v>
      </c>
      <c r="G535" s="57">
        <v>0</v>
      </c>
      <c r="H535" s="58">
        <v>10000</v>
      </c>
      <c r="I535" s="56"/>
    </row>
    <row r="536" spans="1:9">
      <c r="A536" s="56">
        <v>157</v>
      </c>
      <c r="B536" s="56" t="s">
        <v>752</v>
      </c>
      <c r="C536" s="56" t="s">
        <v>168</v>
      </c>
      <c r="D536" s="56" t="s">
        <v>764</v>
      </c>
      <c r="E536" s="56" t="s">
        <v>145</v>
      </c>
      <c r="F536" s="56" t="s">
        <v>296</v>
      </c>
      <c r="G536" s="57">
        <v>0</v>
      </c>
      <c r="H536" s="58">
        <v>10000</v>
      </c>
      <c r="I536" s="56"/>
    </row>
    <row r="537" spans="1:9">
      <c r="A537" s="56">
        <v>158</v>
      </c>
      <c r="B537" s="56" t="s">
        <v>765</v>
      </c>
      <c r="C537" s="56" t="s">
        <v>168</v>
      </c>
      <c r="D537" s="56" t="s">
        <v>766</v>
      </c>
      <c r="E537" s="56" t="s">
        <v>145</v>
      </c>
      <c r="F537" s="56" t="s">
        <v>291</v>
      </c>
      <c r="G537" s="57">
        <v>105160110</v>
      </c>
      <c r="H537" s="58">
        <v>10000</v>
      </c>
      <c r="I537" s="56"/>
    </row>
    <row r="538" spans="1:9">
      <c r="A538" s="56">
        <v>159</v>
      </c>
      <c r="B538" s="56" t="s">
        <v>767</v>
      </c>
      <c r="C538" s="56" t="s">
        <v>168</v>
      </c>
      <c r="D538" s="56" t="s">
        <v>768</v>
      </c>
      <c r="E538" s="56" t="s">
        <v>145</v>
      </c>
      <c r="F538" s="56" t="s">
        <v>186</v>
      </c>
      <c r="G538" s="57">
        <v>6506333400</v>
      </c>
      <c r="H538" s="58">
        <v>10000</v>
      </c>
      <c r="I538" s="56"/>
    </row>
    <row r="539" spans="1:9">
      <c r="A539" s="56">
        <v>160</v>
      </c>
      <c r="B539" s="56" t="s">
        <v>769</v>
      </c>
      <c r="C539" s="56" t="s">
        <v>168</v>
      </c>
      <c r="D539" s="56" t="s">
        <v>770</v>
      </c>
      <c r="E539" s="56" t="s">
        <v>145</v>
      </c>
      <c r="F539" s="56" t="s">
        <v>259</v>
      </c>
      <c r="G539" s="57">
        <v>476280000</v>
      </c>
      <c r="H539" s="58">
        <v>10000</v>
      </c>
      <c r="I539" s="56"/>
    </row>
    <row r="540" spans="1:9">
      <c r="A540" s="56">
        <v>160</v>
      </c>
      <c r="B540" s="56" t="s">
        <v>769</v>
      </c>
      <c r="C540" s="56" t="s">
        <v>168</v>
      </c>
      <c r="D540" s="56" t="s">
        <v>771</v>
      </c>
      <c r="E540" s="56" t="s">
        <v>145</v>
      </c>
      <c r="F540" s="56" t="s">
        <v>259</v>
      </c>
      <c r="G540" s="57">
        <v>0</v>
      </c>
      <c r="H540" s="58">
        <v>10000</v>
      </c>
      <c r="I540" s="56"/>
    </row>
    <row r="541" spans="1:9">
      <c r="A541" s="56">
        <v>160</v>
      </c>
      <c r="B541" s="56" t="s">
        <v>769</v>
      </c>
      <c r="C541" s="56" t="s">
        <v>168</v>
      </c>
      <c r="D541" s="56" t="s">
        <v>772</v>
      </c>
      <c r="E541" s="56" t="s">
        <v>145</v>
      </c>
      <c r="F541" s="56" t="s">
        <v>259</v>
      </c>
      <c r="G541" s="57">
        <v>0</v>
      </c>
      <c r="H541" s="58">
        <v>10000</v>
      </c>
      <c r="I541" s="56"/>
    </row>
    <row r="542" spans="1:9">
      <c r="A542" s="56">
        <v>160</v>
      </c>
      <c r="B542" s="56" t="s">
        <v>769</v>
      </c>
      <c r="C542" s="56" t="s">
        <v>168</v>
      </c>
      <c r="D542" s="56" t="s">
        <v>773</v>
      </c>
      <c r="E542" s="56" t="s">
        <v>145</v>
      </c>
      <c r="F542" s="56" t="s">
        <v>259</v>
      </c>
      <c r="G542" s="57">
        <v>0</v>
      </c>
      <c r="H542" s="58">
        <v>10000</v>
      </c>
      <c r="I542" s="56"/>
    </row>
    <row r="543" spans="1:9">
      <c r="A543" s="56">
        <v>160</v>
      </c>
      <c r="B543" s="56" t="s">
        <v>769</v>
      </c>
      <c r="C543" s="56" t="s">
        <v>168</v>
      </c>
      <c r="D543" s="56" t="s">
        <v>774</v>
      </c>
      <c r="E543" s="56" t="s">
        <v>145</v>
      </c>
      <c r="F543" s="56" t="s">
        <v>259</v>
      </c>
      <c r="G543" s="57">
        <v>0</v>
      </c>
      <c r="H543" s="58">
        <v>10000</v>
      </c>
      <c r="I543" s="56"/>
    </row>
    <row r="544" spans="1:9">
      <c r="A544" s="56">
        <v>160</v>
      </c>
      <c r="B544" s="56" t="s">
        <v>769</v>
      </c>
      <c r="C544" s="56" t="s">
        <v>168</v>
      </c>
      <c r="D544" s="56" t="s">
        <v>775</v>
      </c>
      <c r="E544" s="56" t="s">
        <v>145</v>
      </c>
      <c r="F544" s="56" t="s">
        <v>259</v>
      </c>
      <c r="G544" s="57">
        <v>0</v>
      </c>
      <c r="H544" s="58">
        <v>10000</v>
      </c>
      <c r="I544" s="56"/>
    </row>
    <row r="545" spans="1:9">
      <c r="A545" s="56">
        <v>160</v>
      </c>
      <c r="B545" s="56" t="s">
        <v>769</v>
      </c>
      <c r="C545" s="56" t="s">
        <v>168</v>
      </c>
      <c r="D545" s="56" t="s">
        <v>776</v>
      </c>
      <c r="E545" s="56" t="s">
        <v>145</v>
      </c>
      <c r="F545" s="56" t="s">
        <v>259</v>
      </c>
      <c r="G545" s="57">
        <v>0</v>
      </c>
      <c r="H545" s="58">
        <v>10000</v>
      </c>
      <c r="I545" s="56"/>
    </row>
    <row r="546" spans="1:9">
      <c r="A546" s="56">
        <v>160</v>
      </c>
      <c r="B546" s="56" t="s">
        <v>769</v>
      </c>
      <c r="C546" s="56" t="s">
        <v>168</v>
      </c>
      <c r="D546" s="56" t="s">
        <v>777</v>
      </c>
      <c r="E546" s="56" t="s">
        <v>145</v>
      </c>
      <c r="F546" s="56" t="s">
        <v>259</v>
      </c>
      <c r="G546" s="57">
        <v>0</v>
      </c>
      <c r="H546" s="58">
        <v>10000</v>
      </c>
      <c r="I546" s="56"/>
    </row>
    <row r="547" spans="1:9">
      <c r="A547" s="56">
        <v>160</v>
      </c>
      <c r="B547" s="56" t="s">
        <v>769</v>
      </c>
      <c r="C547" s="56" t="s">
        <v>168</v>
      </c>
      <c r="D547" s="56" t="s">
        <v>778</v>
      </c>
      <c r="E547" s="56" t="s">
        <v>145</v>
      </c>
      <c r="F547" s="56" t="s">
        <v>259</v>
      </c>
      <c r="G547" s="57">
        <v>0</v>
      </c>
      <c r="H547" s="58">
        <v>10000</v>
      </c>
      <c r="I547" s="56"/>
    </row>
    <row r="548" spans="1:9">
      <c r="A548" s="56">
        <v>160</v>
      </c>
      <c r="B548" s="56" t="s">
        <v>769</v>
      </c>
      <c r="C548" s="56" t="s">
        <v>168</v>
      </c>
      <c r="D548" s="56" t="s">
        <v>779</v>
      </c>
      <c r="E548" s="56" t="s">
        <v>145</v>
      </c>
      <c r="F548" s="56" t="s">
        <v>259</v>
      </c>
      <c r="G548" s="57">
        <v>0</v>
      </c>
      <c r="H548" s="58">
        <v>10000</v>
      </c>
      <c r="I548" s="56"/>
    </row>
    <row r="549" spans="1:9">
      <c r="A549" s="56">
        <v>160</v>
      </c>
      <c r="B549" s="56" t="s">
        <v>769</v>
      </c>
      <c r="C549" s="56" t="s">
        <v>168</v>
      </c>
      <c r="D549" s="56" t="s">
        <v>780</v>
      </c>
      <c r="E549" s="56" t="s">
        <v>145</v>
      </c>
      <c r="F549" s="56" t="s">
        <v>259</v>
      </c>
      <c r="G549" s="57">
        <v>0</v>
      </c>
      <c r="H549" s="58">
        <v>10000</v>
      </c>
      <c r="I549" s="56"/>
    </row>
    <row r="550" spans="1:9">
      <c r="A550" s="56">
        <v>160</v>
      </c>
      <c r="B550" s="56" t="s">
        <v>769</v>
      </c>
      <c r="C550" s="56" t="s">
        <v>168</v>
      </c>
      <c r="D550" s="56" t="s">
        <v>781</v>
      </c>
      <c r="E550" s="56" t="s">
        <v>145</v>
      </c>
      <c r="F550" s="56" t="s">
        <v>259</v>
      </c>
      <c r="G550" s="57">
        <v>0</v>
      </c>
      <c r="H550" s="58">
        <v>10000</v>
      </c>
      <c r="I550" s="56"/>
    </row>
    <row r="551" spans="1:9">
      <c r="A551" s="56">
        <v>160</v>
      </c>
      <c r="B551" s="56" t="s">
        <v>769</v>
      </c>
      <c r="C551" s="56" t="s">
        <v>168</v>
      </c>
      <c r="D551" s="56" t="s">
        <v>782</v>
      </c>
      <c r="E551" s="56" t="s">
        <v>145</v>
      </c>
      <c r="F551" s="56" t="s">
        <v>259</v>
      </c>
      <c r="G551" s="57">
        <v>0</v>
      </c>
      <c r="H551" s="58">
        <v>10000</v>
      </c>
      <c r="I551" s="56"/>
    </row>
    <row r="552" spans="1:9">
      <c r="A552" s="56">
        <v>160</v>
      </c>
      <c r="B552" s="56" t="s">
        <v>769</v>
      </c>
      <c r="C552" s="56" t="s">
        <v>168</v>
      </c>
      <c r="D552" s="56" t="s">
        <v>783</v>
      </c>
      <c r="E552" s="56" t="s">
        <v>145</v>
      </c>
      <c r="F552" s="56" t="s">
        <v>259</v>
      </c>
      <c r="G552" s="57">
        <v>0</v>
      </c>
      <c r="H552" s="58">
        <v>10000</v>
      </c>
      <c r="I552" s="56"/>
    </row>
    <row r="553" spans="1:9">
      <c r="A553" s="56">
        <v>160</v>
      </c>
      <c r="B553" s="56" t="s">
        <v>769</v>
      </c>
      <c r="C553" s="56" t="s">
        <v>168</v>
      </c>
      <c r="D553" s="56" t="s">
        <v>784</v>
      </c>
      <c r="E553" s="56" t="s">
        <v>145</v>
      </c>
      <c r="F553" s="56" t="s">
        <v>259</v>
      </c>
      <c r="G553" s="57">
        <v>0</v>
      </c>
      <c r="H553" s="58">
        <v>10000</v>
      </c>
      <c r="I553" s="56"/>
    </row>
    <row r="554" spans="1:9">
      <c r="A554" s="56">
        <v>160</v>
      </c>
      <c r="B554" s="56" t="s">
        <v>769</v>
      </c>
      <c r="C554" s="56" t="s">
        <v>168</v>
      </c>
      <c r="D554" s="56" t="s">
        <v>785</v>
      </c>
      <c r="E554" s="56" t="s">
        <v>145</v>
      </c>
      <c r="F554" s="56" t="s">
        <v>259</v>
      </c>
      <c r="G554" s="57">
        <v>1968260020</v>
      </c>
      <c r="H554" s="58">
        <v>10000</v>
      </c>
      <c r="I554" s="56"/>
    </row>
    <row r="555" spans="1:9">
      <c r="A555" s="56">
        <v>160</v>
      </c>
      <c r="B555" s="56" t="s">
        <v>769</v>
      </c>
      <c r="C555" s="56" t="s">
        <v>168</v>
      </c>
      <c r="D555" s="56" t="s">
        <v>786</v>
      </c>
      <c r="E555" s="56" t="s">
        <v>145</v>
      </c>
      <c r="F555" s="56" t="s">
        <v>259</v>
      </c>
      <c r="G555" s="57">
        <v>0</v>
      </c>
      <c r="H555" s="58">
        <v>10000</v>
      </c>
      <c r="I555" s="56"/>
    </row>
    <row r="556" spans="1:9">
      <c r="A556" s="56">
        <v>160</v>
      </c>
      <c r="B556" s="56" t="s">
        <v>769</v>
      </c>
      <c r="C556" s="56" t="s">
        <v>168</v>
      </c>
      <c r="D556" s="56" t="s">
        <v>787</v>
      </c>
      <c r="E556" s="56" t="s">
        <v>145</v>
      </c>
      <c r="F556" s="56" t="s">
        <v>259</v>
      </c>
      <c r="G556" s="57">
        <v>0</v>
      </c>
      <c r="H556" s="58">
        <v>10000</v>
      </c>
      <c r="I556" s="56"/>
    </row>
    <row r="557" spans="1:9">
      <c r="A557" s="56">
        <v>160</v>
      </c>
      <c r="B557" s="56" t="s">
        <v>769</v>
      </c>
      <c r="C557" s="56" t="s">
        <v>168</v>
      </c>
      <c r="D557" s="56" t="s">
        <v>788</v>
      </c>
      <c r="E557" s="56" t="s">
        <v>145</v>
      </c>
      <c r="F557" s="56" t="s">
        <v>259</v>
      </c>
      <c r="G557" s="57">
        <v>0</v>
      </c>
      <c r="H557" s="58">
        <v>10000</v>
      </c>
      <c r="I557" s="56"/>
    </row>
    <row r="558" spans="1:9">
      <c r="A558" s="56">
        <v>160</v>
      </c>
      <c r="B558" s="56" t="s">
        <v>769</v>
      </c>
      <c r="C558" s="56" t="s">
        <v>168</v>
      </c>
      <c r="D558" s="56" t="s">
        <v>789</v>
      </c>
      <c r="E558" s="56" t="s">
        <v>145</v>
      </c>
      <c r="F558" s="56" t="s">
        <v>259</v>
      </c>
      <c r="G558" s="57">
        <v>0</v>
      </c>
      <c r="H558" s="58">
        <v>10000</v>
      </c>
      <c r="I558" s="56"/>
    </row>
    <row r="559" spans="1:9">
      <c r="A559" s="56">
        <v>160</v>
      </c>
      <c r="B559" s="56" t="s">
        <v>769</v>
      </c>
      <c r="C559" s="56" t="s">
        <v>168</v>
      </c>
      <c r="D559" s="56" t="s">
        <v>790</v>
      </c>
      <c r="E559" s="56" t="s">
        <v>145</v>
      </c>
      <c r="F559" s="56" t="s">
        <v>259</v>
      </c>
      <c r="G559" s="57">
        <v>0</v>
      </c>
      <c r="H559" s="58">
        <v>10000</v>
      </c>
      <c r="I559" s="56"/>
    </row>
    <row r="560" spans="1:9">
      <c r="A560" s="56">
        <v>160</v>
      </c>
      <c r="B560" s="56" t="s">
        <v>769</v>
      </c>
      <c r="C560" s="56" t="s">
        <v>168</v>
      </c>
      <c r="D560" s="56" t="s">
        <v>791</v>
      </c>
      <c r="E560" s="56" t="s">
        <v>145</v>
      </c>
      <c r="F560" s="56" t="s">
        <v>259</v>
      </c>
      <c r="G560" s="57">
        <v>0</v>
      </c>
      <c r="H560" s="58">
        <v>10000</v>
      </c>
      <c r="I560" s="56"/>
    </row>
    <row r="561" spans="1:9">
      <c r="A561" s="56">
        <v>160</v>
      </c>
      <c r="B561" s="56" t="s">
        <v>769</v>
      </c>
      <c r="C561" s="56" t="s">
        <v>168</v>
      </c>
      <c r="D561" s="56" t="s">
        <v>792</v>
      </c>
      <c r="E561" s="56" t="s">
        <v>145</v>
      </c>
      <c r="F561" s="56" t="s">
        <v>259</v>
      </c>
      <c r="G561" s="57">
        <v>0</v>
      </c>
      <c r="H561" s="58">
        <v>10000</v>
      </c>
      <c r="I561" s="56"/>
    </row>
    <row r="562" spans="1:9">
      <c r="A562" s="56">
        <v>160</v>
      </c>
      <c r="B562" s="56" t="s">
        <v>769</v>
      </c>
      <c r="C562" s="56" t="s">
        <v>168</v>
      </c>
      <c r="D562" s="56" t="s">
        <v>793</v>
      </c>
      <c r="E562" s="56" t="s">
        <v>145</v>
      </c>
      <c r="F562" s="56" t="s">
        <v>259</v>
      </c>
      <c r="G562" s="57">
        <v>0</v>
      </c>
      <c r="H562" s="58">
        <v>10000</v>
      </c>
      <c r="I562" s="56"/>
    </row>
    <row r="563" spans="1:9">
      <c r="A563" s="56">
        <v>160</v>
      </c>
      <c r="B563" s="56" t="s">
        <v>769</v>
      </c>
      <c r="C563" s="56" t="s">
        <v>168</v>
      </c>
      <c r="D563" s="56" t="s">
        <v>794</v>
      </c>
      <c r="E563" s="56" t="s">
        <v>145</v>
      </c>
      <c r="F563" s="56" t="s">
        <v>259</v>
      </c>
      <c r="G563" s="57">
        <v>0</v>
      </c>
      <c r="H563" s="58">
        <v>10000</v>
      </c>
      <c r="I563" s="56"/>
    </row>
    <row r="564" spans="1:9">
      <c r="A564" s="56">
        <v>160</v>
      </c>
      <c r="B564" s="56" t="s">
        <v>769</v>
      </c>
      <c r="C564" s="56" t="s">
        <v>168</v>
      </c>
      <c r="D564" s="56" t="s">
        <v>795</v>
      </c>
      <c r="E564" s="56" t="s">
        <v>145</v>
      </c>
      <c r="F564" s="56" t="s">
        <v>259</v>
      </c>
      <c r="G564" s="57">
        <v>0</v>
      </c>
      <c r="H564" s="58">
        <v>10000</v>
      </c>
      <c r="I564" s="56"/>
    </row>
    <row r="565" spans="1:9">
      <c r="A565" s="56">
        <v>160</v>
      </c>
      <c r="B565" s="56" t="s">
        <v>769</v>
      </c>
      <c r="C565" s="56" t="s">
        <v>168</v>
      </c>
      <c r="D565" s="56" t="s">
        <v>796</v>
      </c>
      <c r="E565" s="56" t="s">
        <v>145</v>
      </c>
      <c r="F565" s="56" t="s">
        <v>259</v>
      </c>
      <c r="G565" s="57">
        <v>0</v>
      </c>
      <c r="H565" s="58">
        <v>10000</v>
      </c>
      <c r="I565" s="56"/>
    </row>
    <row r="566" spans="1:9">
      <c r="A566" s="56">
        <v>160</v>
      </c>
      <c r="B566" s="56" t="s">
        <v>769</v>
      </c>
      <c r="C566" s="56" t="s">
        <v>168</v>
      </c>
      <c r="D566" s="56" t="s">
        <v>797</v>
      </c>
      <c r="E566" s="56" t="s">
        <v>145</v>
      </c>
      <c r="F566" s="56" t="s">
        <v>259</v>
      </c>
      <c r="G566" s="57">
        <v>0</v>
      </c>
      <c r="H566" s="58">
        <v>10000</v>
      </c>
      <c r="I566" s="56"/>
    </row>
    <row r="567" spans="1:9">
      <c r="A567" s="56">
        <v>160</v>
      </c>
      <c r="B567" s="56" t="s">
        <v>769</v>
      </c>
      <c r="C567" s="56" t="s">
        <v>168</v>
      </c>
      <c r="D567" s="56" t="s">
        <v>798</v>
      </c>
      <c r="E567" s="56" t="s">
        <v>145</v>
      </c>
      <c r="F567" s="56" t="s">
        <v>259</v>
      </c>
      <c r="G567" s="57">
        <v>0</v>
      </c>
      <c r="H567" s="58">
        <v>10000</v>
      </c>
      <c r="I567" s="56"/>
    </row>
    <row r="568" spans="1:9">
      <c r="A568" s="56">
        <v>160</v>
      </c>
      <c r="B568" s="56" t="s">
        <v>769</v>
      </c>
      <c r="C568" s="56" t="s">
        <v>168</v>
      </c>
      <c r="D568" s="56" t="s">
        <v>799</v>
      </c>
      <c r="E568" s="56" t="s">
        <v>145</v>
      </c>
      <c r="F568" s="56" t="s">
        <v>259</v>
      </c>
      <c r="G568" s="57">
        <v>0</v>
      </c>
      <c r="H568" s="58">
        <v>10000</v>
      </c>
      <c r="I568" s="56"/>
    </row>
    <row r="569" spans="1:9">
      <c r="A569" s="56">
        <v>161</v>
      </c>
      <c r="B569" s="56" t="s">
        <v>800</v>
      </c>
      <c r="C569" s="56" t="s">
        <v>168</v>
      </c>
      <c r="D569" s="56" t="s">
        <v>801</v>
      </c>
      <c r="E569" s="56" t="s">
        <v>145</v>
      </c>
      <c r="F569" s="56" t="s">
        <v>259</v>
      </c>
      <c r="G569" s="57">
        <v>0</v>
      </c>
      <c r="H569" s="58">
        <v>10000</v>
      </c>
      <c r="I569" s="56"/>
    </row>
    <row r="570" spans="1:9">
      <c r="A570" s="56">
        <v>161</v>
      </c>
      <c r="B570" s="56" t="s">
        <v>800</v>
      </c>
      <c r="C570" s="56" t="s">
        <v>168</v>
      </c>
      <c r="D570" s="56" t="s">
        <v>74</v>
      </c>
      <c r="E570" s="56" t="s">
        <v>145</v>
      </c>
      <c r="F570" s="56" t="s">
        <v>259</v>
      </c>
      <c r="G570" s="57">
        <v>5090204120</v>
      </c>
      <c r="H570" s="58">
        <v>10000</v>
      </c>
      <c r="I570" s="56"/>
    </row>
    <row r="571" spans="1:9">
      <c r="A571" s="56">
        <v>161</v>
      </c>
      <c r="B571" s="56" t="s">
        <v>800</v>
      </c>
      <c r="C571" s="56" t="s">
        <v>168</v>
      </c>
      <c r="D571" s="56" t="s">
        <v>802</v>
      </c>
      <c r="E571" s="56" t="s">
        <v>145</v>
      </c>
      <c r="F571" s="56" t="s">
        <v>259</v>
      </c>
      <c r="G571" s="57">
        <v>0</v>
      </c>
      <c r="H571" s="58">
        <v>10000</v>
      </c>
      <c r="I571" s="56"/>
    </row>
    <row r="572" spans="1:9">
      <c r="A572" s="56">
        <v>161</v>
      </c>
      <c r="B572" s="56" t="s">
        <v>800</v>
      </c>
      <c r="C572" s="56" t="s">
        <v>168</v>
      </c>
      <c r="D572" s="56" t="s">
        <v>803</v>
      </c>
      <c r="E572" s="56" t="s">
        <v>145</v>
      </c>
      <c r="F572" s="56" t="s">
        <v>259</v>
      </c>
      <c r="G572" s="57">
        <v>0</v>
      </c>
      <c r="H572" s="58">
        <v>10000</v>
      </c>
      <c r="I572" s="56"/>
    </row>
    <row r="573" spans="1:9">
      <c r="A573" s="56">
        <v>161</v>
      </c>
      <c r="B573" s="56" t="s">
        <v>800</v>
      </c>
      <c r="C573" s="56" t="s">
        <v>168</v>
      </c>
      <c r="D573" s="56" t="s">
        <v>804</v>
      </c>
      <c r="E573" s="56" t="s">
        <v>145</v>
      </c>
      <c r="F573" s="56" t="s">
        <v>259</v>
      </c>
      <c r="G573" s="57">
        <v>0</v>
      </c>
      <c r="H573" s="58">
        <v>10000</v>
      </c>
      <c r="I573" s="56"/>
    </row>
    <row r="574" spans="1:9">
      <c r="A574" s="56">
        <v>161</v>
      </c>
      <c r="B574" s="56" t="s">
        <v>800</v>
      </c>
      <c r="C574" s="56" t="s">
        <v>168</v>
      </c>
      <c r="D574" s="56" t="s">
        <v>805</v>
      </c>
      <c r="E574" s="56" t="s">
        <v>145</v>
      </c>
      <c r="F574" s="56" t="s">
        <v>259</v>
      </c>
      <c r="G574" s="57">
        <v>0</v>
      </c>
      <c r="H574" s="58">
        <v>10000</v>
      </c>
      <c r="I574" s="56"/>
    </row>
    <row r="575" spans="1:9">
      <c r="A575" s="56">
        <v>161</v>
      </c>
      <c r="B575" s="56" t="s">
        <v>800</v>
      </c>
      <c r="C575" s="56" t="s">
        <v>168</v>
      </c>
      <c r="D575" s="56" t="s">
        <v>806</v>
      </c>
      <c r="E575" s="56" t="s">
        <v>145</v>
      </c>
      <c r="F575" s="56" t="s">
        <v>259</v>
      </c>
      <c r="G575" s="57">
        <v>0</v>
      </c>
      <c r="H575" s="58">
        <v>10000</v>
      </c>
      <c r="I575" s="56"/>
    </row>
    <row r="576" spans="1:9">
      <c r="A576" s="56">
        <v>161</v>
      </c>
      <c r="B576" s="56" t="s">
        <v>800</v>
      </c>
      <c r="C576" s="56" t="s">
        <v>168</v>
      </c>
      <c r="D576" s="56" t="s">
        <v>807</v>
      </c>
      <c r="E576" s="56" t="s">
        <v>145</v>
      </c>
      <c r="F576" s="56" t="s">
        <v>259</v>
      </c>
      <c r="G576" s="57">
        <v>0</v>
      </c>
      <c r="H576" s="58">
        <v>10000</v>
      </c>
      <c r="I576" s="56"/>
    </row>
    <row r="577" spans="1:9">
      <c r="A577" s="56">
        <v>161</v>
      </c>
      <c r="B577" s="56" t="s">
        <v>800</v>
      </c>
      <c r="C577" s="56" t="s">
        <v>168</v>
      </c>
      <c r="D577" s="56" t="s">
        <v>808</v>
      </c>
      <c r="E577" s="56" t="s">
        <v>145</v>
      </c>
      <c r="F577" s="56" t="s">
        <v>259</v>
      </c>
      <c r="G577" s="57">
        <v>0</v>
      </c>
      <c r="H577" s="58">
        <v>10000</v>
      </c>
      <c r="I577" s="56"/>
    </row>
    <row r="578" spans="1:9">
      <c r="A578" s="56">
        <v>161</v>
      </c>
      <c r="B578" s="56" t="s">
        <v>800</v>
      </c>
      <c r="C578" s="56" t="s">
        <v>168</v>
      </c>
      <c r="D578" s="56" t="s">
        <v>809</v>
      </c>
      <c r="E578" s="56" t="s">
        <v>145</v>
      </c>
      <c r="F578" s="56" t="s">
        <v>259</v>
      </c>
      <c r="G578" s="57">
        <v>0</v>
      </c>
      <c r="H578" s="58">
        <v>10000</v>
      </c>
      <c r="I578" s="56"/>
    </row>
    <row r="579" spans="1:9">
      <c r="A579" s="56">
        <v>161</v>
      </c>
      <c r="B579" s="56" t="s">
        <v>800</v>
      </c>
      <c r="C579" s="56" t="s">
        <v>168</v>
      </c>
      <c r="D579" s="56" t="s">
        <v>810</v>
      </c>
      <c r="E579" s="56" t="s">
        <v>145</v>
      </c>
      <c r="F579" s="56" t="s">
        <v>259</v>
      </c>
      <c r="G579" s="57">
        <v>0</v>
      </c>
      <c r="H579" s="58">
        <v>10000</v>
      </c>
      <c r="I579" s="56"/>
    </row>
    <row r="580" spans="1:9">
      <c r="A580" s="56">
        <v>161</v>
      </c>
      <c r="B580" s="56" t="s">
        <v>800</v>
      </c>
      <c r="C580" s="56" t="s">
        <v>168</v>
      </c>
      <c r="D580" s="56" t="s">
        <v>811</v>
      </c>
      <c r="E580" s="56" t="s">
        <v>145</v>
      </c>
      <c r="F580" s="56" t="s">
        <v>259</v>
      </c>
      <c r="G580" s="57">
        <v>0</v>
      </c>
      <c r="H580" s="58">
        <v>10000</v>
      </c>
      <c r="I580" s="56"/>
    </row>
    <row r="581" spans="1:9">
      <c r="A581" s="56">
        <v>161</v>
      </c>
      <c r="B581" s="56" t="s">
        <v>800</v>
      </c>
      <c r="C581" s="56" t="s">
        <v>168</v>
      </c>
      <c r="D581" s="56" t="s">
        <v>812</v>
      </c>
      <c r="E581" s="56" t="s">
        <v>145</v>
      </c>
      <c r="F581" s="56" t="s">
        <v>259</v>
      </c>
      <c r="G581" s="57">
        <v>0</v>
      </c>
      <c r="H581" s="58">
        <v>10000</v>
      </c>
      <c r="I581" s="56"/>
    </row>
    <row r="582" spans="1:9">
      <c r="A582" s="56">
        <v>161</v>
      </c>
      <c r="B582" s="56" t="s">
        <v>800</v>
      </c>
      <c r="C582" s="56" t="s">
        <v>168</v>
      </c>
      <c r="D582" s="56" t="s">
        <v>813</v>
      </c>
      <c r="E582" s="56" t="s">
        <v>145</v>
      </c>
      <c r="F582" s="56" t="s">
        <v>259</v>
      </c>
      <c r="G582" s="57">
        <v>0</v>
      </c>
      <c r="H582" s="58">
        <v>10000</v>
      </c>
      <c r="I582" s="56"/>
    </row>
    <row r="583" spans="1:9">
      <c r="A583" s="56">
        <v>161</v>
      </c>
      <c r="B583" s="56" t="s">
        <v>800</v>
      </c>
      <c r="C583" s="56" t="s">
        <v>168</v>
      </c>
      <c r="D583" s="56" t="s">
        <v>814</v>
      </c>
      <c r="E583" s="56" t="s">
        <v>145</v>
      </c>
      <c r="F583" s="56" t="s">
        <v>259</v>
      </c>
      <c r="G583" s="57">
        <v>0</v>
      </c>
      <c r="H583" s="58">
        <v>10000</v>
      </c>
      <c r="I583" s="56"/>
    </row>
    <row r="584" spans="1:9">
      <c r="A584" s="56">
        <v>161</v>
      </c>
      <c r="B584" s="56" t="s">
        <v>800</v>
      </c>
      <c r="C584" s="56" t="s">
        <v>168</v>
      </c>
      <c r="D584" s="56" t="s">
        <v>815</v>
      </c>
      <c r="E584" s="56" t="s">
        <v>145</v>
      </c>
      <c r="F584" s="56" t="s">
        <v>259</v>
      </c>
      <c r="G584" s="57">
        <v>0</v>
      </c>
      <c r="H584" s="58">
        <v>10000</v>
      </c>
      <c r="I584" s="56"/>
    </row>
    <row r="585" spans="1:9">
      <c r="A585" s="56">
        <v>161</v>
      </c>
      <c r="B585" s="56" t="s">
        <v>800</v>
      </c>
      <c r="C585" s="56" t="s">
        <v>168</v>
      </c>
      <c r="D585" s="56" t="s">
        <v>816</v>
      </c>
      <c r="E585" s="56" t="s">
        <v>145</v>
      </c>
      <c r="F585" s="56" t="s">
        <v>259</v>
      </c>
      <c r="G585" s="57">
        <v>0</v>
      </c>
      <c r="H585" s="58">
        <v>10000</v>
      </c>
      <c r="I585" s="56"/>
    </row>
    <row r="586" spans="1:9">
      <c r="A586" s="56">
        <v>161</v>
      </c>
      <c r="B586" s="56" t="s">
        <v>800</v>
      </c>
      <c r="C586" s="56" t="s">
        <v>168</v>
      </c>
      <c r="D586" s="56" t="s">
        <v>817</v>
      </c>
      <c r="E586" s="56" t="s">
        <v>145</v>
      </c>
      <c r="F586" s="56" t="s">
        <v>259</v>
      </c>
      <c r="G586" s="57">
        <v>0</v>
      </c>
      <c r="H586" s="58">
        <v>10000</v>
      </c>
      <c r="I586" s="56"/>
    </row>
    <row r="587" spans="1:9">
      <c r="A587" s="56">
        <v>161</v>
      </c>
      <c r="B587" s="56" t="s">
        <v>800</v>
      </c>
      <c r="C587" s="56" t="s">
        <v>168</v>
      </c>
      <c r="D587" s="56" t="s">
        <v>818</v>
      </c>
      <c r="E587" s="56" t="s">
        <v>145</v>
      </c>
      <c r="F587" s="56" t="s">
        <v>259</v>
      </c>
      <c r="G587" s="57">
        <v>0</v>
      </c>
      <c r="H587" s="58">
        <v>10000</v>
      </c>
      <c r="I587" s="56"/>
    </row>
    <row r="588" spans="1:9">
      <c r="A588" s="56">
        <v>161</v>
      </c>
      <c r="B588" s="56" t="s">
        <v>800</v>
      </c>
      <c r="C588" s="56" t="s">
        <v>168</v>
      </c>
      <c r="D588" s="56" t="s">
        <v>819</v>
      </c>
      <c r="E588" s="56" t="s">
        <v>145</v>
      </c>
      <c r="F588" s="56" t="s">
        <v>259</v>
      </c>
      <c r="G588" s="57">
        <v>0</v>
      </c>
      <c r="H588" s="58">
        <v>10000</v>
      </c>
      <c r="I588" s="56"/>
    </row>
    <row r="589" spans="1:9">
      <c r="A589" s="56">
        <v>161</v>
      </c>
      <c r="B589" s="56" t="s">
        <v>800</v>
      </c>
      <c r="C589" s="56" t="s">
        <v>168</v>
      </c>
      <c r="D589" s="56" t="s">
        <v>820</v>
      </c>
      <c r="E589" s="56" t="s">
        <v>145</v>
      </c>
      <c r="F589" s="56" t="s">
        <v>259</v>
      </c>
      <c r="G589" s="57">
        <v>0</v>
      </c>
      <c r="H589" s="58">
        <v>10000</v>
      </c>
      <c r="I589" s="56"/>
    </row>
    <row r="590" spans="1:9">
      <c r="A590" s="56">
        <v>161</v>
      </c>
      <c r="B590" s="56" t="s">
        <v>800</v>
      </c>
      <c r="C590" s="56" t="s">
        <v>168</v>
      </c>
      <c r="D590" s="56" t="s">
        <v>821</v>
      </c>
      <c r="E590" s="56" t="s">
        <v>145</v>
      </c>
      <c r="F590" s="56" t="s">
        <v>259</v>
      </c>
      <c r="G590" s="57">
        <v>0</v>
      </c>
      <c r="H590" s="58">
        <v>10000</v>
      </c>
      <c r="I590" s="56"/>
    </row>
    <row r="591" spans="1:9">
      <c r="A591" s="56">
        <v>161</v>
      </c>
      <c r="B591" s="56" t="s">
        <v>800</v>
      </c>
      <c r="C591" s="56" t="s">
        <v>168</v>
      </c>
      <c r="D591" s="56" t="s">
        <v>822</v>
      </c>
      <c r="E591" s="56" t="s">
        <v>145</v>
      </c>
      <c r="F591" s="56" t="s">
        <v>259</v>
      </c>
      <c r="G591" s="57">
        <v>0</v>
      </c>
      <c r="H591" s="58">
        <v>10000</v>
      </c>
      <c r="I591" s="56"/>
    </row>
    <row r="592" spans="1:9">
      <c r="A592" s="56">
        <v>161</v>
      </c>
      <c r="B592" s="56" t="s">
        <v>800</v>
      </c>
      <c r="C592" s="56" t="s">
        <v>168</v>
      </c>
      <c r="D592" s="56" t="s">
        <v>823</v>
      </c>
      <c r="E592" s="56" t="s">
        <v>145</v>
      </c>
      <c r="F592" s="56" t="s">
        <v>259</v>
      </c>
      <c r="G592" s="57">
        <v>0</v>
      </c>
      <c r="H592" s="58">
        <v>10000</v>
      </c>
      <c r="I592" s="56"/>
    </row>
    <row r="593" spans="1:9">
      <c r="A593" s="56">
        <v>161</v>
      </c>
      <c r="B593" s="56" t="s">
        <v>800</v>
      </c>
      <c r="C593" s="56" t="s">
        <v>168</v>
      </c>
      <c r="D593" s="56" t="s">
        <v>824</v>
      </c>
      <c r="E593" s="56" t="s">
        <v>145</v>
      </c>
      <c r="F593" s="56" t="s">
        <v>259</v>
      </c>
      <c r="G593" s="57">
        <v>0</v>
      </c>
      <c r="H593" s="58">
        <v>10000</v>
      </c>
      <c r="I593" s="56"/>
    </row>
    <row r="594" spans="1:9">
      <c r="A594" s="56">
        <v>161</v>
      </c>
      <c r="B594" s="56" t="s">
        <v>800</v>
      </c>
      <c r="C594" s="56" t="s">
        <v>168</v>
      </c>
      <c r="D594" s="56" t="s">
        <v>825</v>
      </c>
      <c r="E594" s="56" t="s">
        <v>145</v>
      </c>
      <c r="F594" s="56" t="s">
        <v>259</v>
      </c>
      <c r="G594" s="57">
        <v>0</v>
      </c>
      <c r="H594" s="58">
        <v>10000</v>
      </c>
      <c r="I594" s="56"/>
    </row>
    <row r="595" spans="1:9">
      <c r="A595" s="56">
        <v>161</v>
      </c>
      <c r="B595" s="56" t="s">
        <v>800</v>
      </c>
      <c r="C595" s="56" t="s">
        <v>168</v>
      </c>
      <c r="D595" s="56" t="s">
        <v>826</v>
      </c>
      <c r="E595" s="56" t="s">
        <v>145</v>
      </c>
      <c r="F595" s="56" t="s">
        <v>259</v>
      </c>
      <c r="G595" s="57">
        <v>0</v>
      </c>
      <c r="H595" s="58">
        <v>10000</v>
      </c>
      <c r="I595" s="56"/>
    </row>
    <row r="596" spans="1:9">
      <c r="A596" s="56">
        <v>161</v>
      </c>
      <c r="B596" s="56" t="s">
        <v>800</v>
      </c>
      <c r="C596" s="56" t="s">
        <v>168</v>
      </c>
      <c r="D596" s="56" t="s">
        <v>827</v>
      </c>
      <c r="E596" s="56" t="s">
        <v>145</v>
      </c>
      <c r="F596" s="56" t="s">
        <v>259</v>
      </c>
      <c r="G596" s="57">
        <v>0</v>
      </c>
      <c r="H596" s="58">
        <v>10000</v>
      </c>
      <c r="I596" s="56"/>
    </row>
    <row r="597" spans="1:9">
      <c r="A597" s="56">
        <v>161</v>
      </c>
      <c r="B597" s="56" t="s">
        <v>800</v>
      </c>
      <c r="C597" s="56" t="s">
        <v>168</v>
      </c>
      <c r="D597" s="56" t="s">
        <v>828</v>
      </c>
      <c r="E597" s="56" t="s">
        <v>145</v>
      </c>
      <c r="F597" s="56" t="s">
        <v>259</v>
      </c>
      <c r="G597" s="57">
        <v>0</v>
      </c>
      <c r="H597" s="58">
        <v>10000</v>
      </c>
      <c r="I597" s="56"/>
    </row>
    <row r="598" spans="1:9">
      <c r="A598" s="56">
        <v>161</v>
      </c>
      <c r="B598" s="56" t="s">
        <v>800</v>
      </c>
      <c r="C598" s="56" t="s">
        <v>168</v>
      </c>
      <c r="D598" s="56" t="s">
        <v>829</v>
      </c>
      <c r="E598" s="56" t="s">
        <v>145</v>
      </c>
      <c r="F598" s="56" t="s">
        <v>259</v>
      </c>
      <c r="G598" s="57">
        <v>0</v>
      </c>
      <c r="H598" s="58">
        <v>10000</v>
      </c>
      <c r="I598" s="56"/>
    </row>
    <row r="599" spans="1:9">
      <c r="A599" s="56">
        <v>161</v>
      </c>
      <c r="B599" s="56" t="s">
        <v>800</v>
      </c>
      <c r="C599" s="56" t="s">
        <v>168</v>
      </c>
      <c r="D599" s="56" t="s">
        <v>830</v>
      </c>
      <c r="E599" s="56" t="s">
        <v>145</v>
      </c>
      <c r="F599" s="56" t="s">
        <v>259</v>
      </c>
      <c r="G599" s="57">
        <v>0</v>
      </c>
      <c r="H599" s="58">
        <v>10000</v>
      </c>
      <c r="I599" s="56"/>
    </row>
    <row r="600" spans="1:9">
      <c r="A600" s="56">
        <v>161</v>
      </c>
      <c r="B600" s="56" t="s">
        <v>800</v>
      </c>
      <c r="C600" s="56" t="s">
        <v>168</v>
      </c>
      <c r="D600" s="56" t="s">
        <v>831</v>
      </c>
      <c r="E600" s="56" t="s">
        <v>145</v>
      </c>
      <c r="F600" s="56" t="s">
        <v>259</v>
      </c>
      <c r="G600" s="57">
        <v>0</v>
      </c>
      <c r="H600" s="58">
        <v>10000</v>
      </c>
      <c r="I600" s="56"/>
    </row>
    <row r="601" spans="1:9">
      <c r="A601" s="56">
        <v>161</v>
      </c>
      <c r="B601" s="56" t="s">
        <v>800</v>
      </c>
      <c r="C601" s="56" t="s">
        <v>168</v>
      </c>
      <c r="D601" s="56" t="s">
        <v>832</v>
      </c>
      <c r="E601" s="56" t="s">
        <v>145</v>
      </c>
      <c r="F601" s="56" t="s">
        <v>259</v>
      </c>
      <c r="G601" s="57">
        <v>0</v>
      </c>
      <c r="H601" s="58">
        <v>10000</v>
      </c>
      <c r="I601" s="56"/>
    </row>
    <row r="602" spans="1:9">
      <c r="A602" s="56">
        <v>161</v>
      </c>
      <c r="B602" s="56" t="s">
        <v>800</v>
      </c>
      <c r="C602" s="56" t="s">
        <v>168</v>
      </c>
      <c r="D602" s="56" t="s">
        <v>833</v>
      </c>
      <c r="E602" s="56" t="s">
        <v>145</v>
      </c>
      <c r="F602" s="56" t="s">
        <v>259</v>
      </c>
      <c r="G602" s="57">
        <v>0</v>
      </c>
      <c r="H602" s="58">
        <v>10000</v>
      </c>
      <c r="I602" s="56"/>
    </row>
    <row r="603" spans="1:9">
      <c r="A603" s="56">
        <v>161</v>
      </c>
      <c r="B603" s="56" t="s">
        <v>800</v>
      </c>
      <c r="C603" s="56" t="s">
        <v>168</v>
      </c>
      <c r="D603" s="56" t="s">
        <v>834</v>
      </c>
      <c r="E603" s="56" t="s">
        <v>145</v>
      </c>
      <c r="F603" s="56" t="s">
        <v>259</v>
      </c>
      <c r="G603" s="57">
        <v>0</v>
      </c>
      <c r="H603" s="58">
        <v>10000</v>
      </c>
      <c r="I603" s="56"/>
    </row>
    <row r="604" spans="1:9">
      <c r="A604" s="56">
        <v>161</v>
      </c>
      <c r="B604" s="56" t="s">
        <v>800</v>
      </c>
      <c r="C604" s="56" t="s">
        <v>168</v>
      </c>
      <c r="D604" s="56" t="s">
        <v>835</v>
      </c>
      <c r="E604" s="56" t="s">
        <v>145</v>
      </c>
      <c r="F604" s="56" t="s">
        <v>259</v>
      </c>
      <c r="G604" s="57">
        <v>0</v>
      </c>
      <c r="H604" s="58">
        <v>10000</v>
      </c>
      <c r="I604" s="56"/>
    </row>
    <row r="605" spans="1:9">
      <c r="A605" s="56">
        <v>161</v>
      </c>
      <c r="B605" s="56" t="s">
        <v>800</v>
      </c>
      <c r="C605" s="56" t="s">
        <v>168</v>
      </c>
      <c r="D605" s="56" t="s">
        <v>836</v>
      </c>
      <c r="E605" s="56" t="s">
        <v>145</v>
      </c>
      <c r="F605" s="56" t="s">
        <v>259</v>
      </c>
      <c r="G605" s="57">
        <v>0</v>
      </c>
      <c r="H605" s="58">
        <v>10000</v>
      </c>
      <c r="I605" s="56"/>
    </row>
    <row r="606" spans="1:9">
      <c r="A606" s="56">
        <v>161</v>
      </c>
      <c r="B606" s="56" t="s">
        <v>800</v>
      </c>
      <c r="C606" s="56" t="s">
        <v>168</v>
      </c>
      <c r="D606" s="56" t="s">
        <v>837</v>
      </c>
      <c r="E606" s="56" t="s">
        <v>145</v>
      </c>
      <c r="F606" s="56" t="s">
        <v>259</v>
      </c>
      <c r="G606" s="57">
        <v>0</v>
      </c>
      <c r="H606" s="58">
        <v>10000</v>
      </c>
      <c r="I606" s="56"/>
    </row>
    <row r="607" spans="1:9">
      <c r="A607" s="56">
        <v>161</v>
      </c>
      <c r="B607" s="56" t="s">
        <v>800</v>
      </c>
      <c r="C607" s="56" t="s">
        <v>168</v>
      </c>
      <c r="D607" s="56" t="s">
        <v>838</v>
      </c>
      <c r="E607" s="56" t="s">
        <v>145</v>
      </c>
      <c r="F607" s="56" t="s">
        <v>259</v>
      </c>
      <c r="G607" s="57">
        <v>175448504</v>
      </c>
      <c r="H607" s="58">
        <v>10000</v>
      </c>
      <c r="I607" s="56"/>
    </row>
    <row r="608" spans="1:9">
      <c r="A608" s="56">
        <v>161</v>
      </c>
      <c r="B608" s="56" t="s">
        <v>800</v>
      </c>
      <c r="C608" s="56" t="s">
        <v>168</v>
      </c>
      <c r="D608" s="56" t="s">
        <v>839</v>
      </c>
      <c r="E608" s="56" t="s">
        <v>145</v>
      </c>
      <c r="F608" s="56" t="s">
        <v>259</v>
      </c>
      <c r="G608" s="57">
        <v>0</v>
      </c>
      <c r="H608" s="58">
        <v>10000</v>
      </c>
      <c r="I608" s="56"/>
    </row>
    <row r="609" spans="1:9">
      <c r="A609" s="56">
        <v>162</v>
      </c>
      <c r="B609" s="56" t="s">
        <v>840</v>
      </c>
      <c r="C609" s="56" t="s">
        <v>168</v>
      </c>
      <c r="D609" s="56" t="s">
        <v>841</v>
      </c>
      <c r="E609" s="56" t="s">
        <v>145</v>
      </c>
      <c r="F609" s="56" t="s">
        <v>184</v>
      </c>
      <c r="G609" s="57">
        <v>12393283341</v>
      </c>
      <c r="H609" s="58">
        <v>10000</v>
      </c>
      <c r="I609" s="56"/>
    </row>
    <row r="610" spans="1:9">
      <c r="A610" s="56">
        <v>162</v>
      </c>
      <c r="B610" s="56" t="s">
        <v>840</v>
      </c>
      <c r="C610" s="56" t="s">
        <v>168</v>
      </c>
      <c r="D610" s="56" t="s">
        <v>842</v>
      </c>
      <c r="E610" s="56" t="s">
        <v>145</v>
      </c>
      <c r="F610" s="56" t="s">
        <v>184</v>
      </c>
      <c r="G610" s="57">
        <v>0</v>
      </c>
      <c r="H610" s="58">
        <v>10000</v>
      </c>
      <c r="I610" s="56"/>
    </row>
    <row r="611" spans="1:9">
      <c r="A611" s="56">
        <v>162</v>
      </c>
      <c r="B611" s="56" t="s">
        <v>840</v>
      </c>
      <c r="C611" s="56" t="s">
        <v>168</v>
      </c>
      <c r="D611" s="56" t="s">
        <v>843</v>
      </c>
      <c r="E611" s="56" t="s">
        <v>145</v>
      </c>
      <c r="F611" s="56" t="s">
        <v>184</v>
      </c>
      <c r="G611" s="57">
        <v>8536794274</v>
      </c>
      <c r="H611" s="58">
        <v>10000</v>
      </c>
      <c r="I611" s="56"/>
    </row>
    <row r="612" spans="1:9">
      <c r="A612" s="56">
        <v>162</v>
      </c>
      <c r="B612" s="56" t="s">
        <v>840</v>
      </c>
      <c r="C612" s="56" t="s">
        <v>168</v>
      </c>
      <c r="D612" s="56" t="s">
        <v>844</v>
      </c>
      <c r="E612" s="56" t="s">
        <v>145</v>
      </c>
      <c r="F612" s="56" t="s">
        <v>184</v>
      </c>
      <c r="G612" s="57">
        <v>0</v>
      </c>
      <c r="H612" s="58">
        <v>10000</v>
      </c>
      <c r="I612" s="56"/>
    </row>
    <row r="613" spans="1:9">
      <c r="A613" s="56">
        <v>162</v>
      </c>
      <c r="B613" s="56" t="s">
        <v>840</v>
      </c>
      <c r="C613" s="56" t="s">
        <v>168</v>
      </c>
      <c r="D613" s="56" t="s">
        <v>845</v>
      </c>
      <c r="E613" s="56" t="s">
        <v>145</v>
      </c>
      <c r="F613" s="56" t="s">
        <v>184</v>
      </c>
      <c r="G613" s="57">
        <v>7425885681</v>
      </c>
      <c r="H613" s="58">
        <v>10000</v>
      </c>
      <c r="I613" s="56"/>
    </row>
    <row r="614" spans="1:9">
      <c r="A614" s="56">
        <v>162</v>
      </c>
      <c r="B614" s="56" t="s">
        <v>840</v>
      </c>
      <c r="C614" s="56" t="s">
        <v>168</v>
      </c>
      <c r="D614" s="56" t="s">
        <v>846</v>
      </c>
      <c r="E614" s="56" t="s">
        <v>145</v>
      </c>
      <c r="F614" s="56" t="s">
        <v>184</v>
      </c>
      <c r="G614" s="57">
        <v>0</v>
      </c>
      <c r="H614" s="58">
        <v>10000</v>
      </c>
      <c r="I614" s="56"/>
    </row>
    <row r="615" spans="1:9">
      <c r="A615" s="56">
        <v>163</v>
      </c>
      <c r="B615" s="56" t="s">
        <v>847</v>
      </c>
      <c r="C615" s="56" t="s">
        <v>168</v>
      </c>
      <c r="D615" s="56" t="s">
        <v>848</v>
      </c>
      <c r="E615" s="56" t="s">
        <v>145</v>
      </c>
      <c r="F615" s="56" t="s">
        <v>200</v>
      </c>
      <c r="G615" s="57">
        <v>11736000000</v>
      </c>
      <c r="H615" s="58">
        <v>10000</v>
      </c>
      <c r="I615" s="56"/>
    </row>
    <row r="616" spans="1:9">
      <c r="A616" s="56">
        <v>163</v>
      </c>
      <c r="B616" s="56" t="s">
        <v>847</v>
      </c>
      <c r="C616" s="56" t="s">
        <v>168</v>
      </c>
      <c r="D616" s="56" t="s">
        <v>849</v>
      </c>
      <c r="E616" s="56" t="s">
        <v>145</v>
      </c>
      <c r="F616" s="56" t="s">
        <v>200</v>
      </c>
      <c r="G616" s="57">
        <v>2054400000</v>
      </c>
      <c r="H616" s="58">
        <v>10000</v>
      </c>
      <c r="I616" s="56"/>
    </row>
    <row r="617" spans="1:9">
      <c r="A617" s="56">
        <v>163</v>
      </c>
      <c r="B617" s="56" t="s">
        <v>847</v>
      </c>
      <c r="C617" s="56" t="s">
        <v>168</v>
      </c>
      <c r="D617" s="56" t="s">
        <v>850</v>
      </c>
      <c r="E617" s="56" t="s">
        <v>145</v>
      </c>
      <c r="F617" s="56" t="s">
        <v>200</v>
      </c>
      <c r="G617" s="57">
        <v>0</v>
      </c>
      <c r="H617" s="58">
        <v>10000</v>
      </c>
      <c r="I617" s="56"/>
    </row>
    <row r="618" spans="1:9">
      <c r="A618" s="56">
        <v>163</v>
      </c>
      <c r="B618" s="56" t="s">
        <v>847</v>
      </c>
      <c r="C618" s="56" t="s">
        <v>168</v>
      </c>
      <c r="D618" s="56" t="s">
        <v>851</v>
      </c>
      <c r="E618" s="56" t="s">
        <v>145</v>
      </c>
      <c r="F618" s="56" t="s">
        <v>200</v>
      </c>
      <c r="G618" s="57">
        <v>0</v>
      </c>
      <c r="H618" s="58">
        <v>10000</v>
      </c>
      <c r="I618" s="56"/>
    </row>
    <row r="619" spans="1:9">
      <c r="A619" s="56">
        <v>164</v>
      </c>
      <c r="B619" s="56" t="s">
        <v>852</v>
      </c>
      <c r="C619" s="56" t="s">
        <v>168</v>
      </c>
      <c r="D619" s="56" t="s">
        <v>853</v>
      </c>
      <c r="E619" s="56" t="s">
        <v>145</v>
      </c>
      <c r="F619" s="56" t="s">
        <v>186</v>
      </c>
      <c r="G619" s="57">
        <v>20323824892</v>
      </c>
      <c r="H619" s="58">
        <v>10000</v>
      </c>
      <c r="I619" s="56"/>
    </row>
    <row r="620" spans="1:9">
      <c r="A620" s="56">
        <v>165</v>
      </c>
      <c r="B620" s="56" t="s">
        <v>854</v>
      </c>
      <c r="C620" s="56" t="s">
        <v>148</v>
      </c>
      <c r="D620" s="56" t="s">
        <v>855</v>
      </c>
      <c r="E620" s="56" t="s">
        <v>145</v>
      </c>
      <c r="F620" s="56" t="s">
        <v>668</v>
      </c>
      <c r="G620" s="57">
        <v>19535274999.98</v>
      </c>
      <c r="H620" s="58">
        <v>10000</v>
      </c>
      <c r="I620" s="56"/>
    </row>
    <row r="621" spans="1:9">
      <c r="A621" s="56">
        <v>166</v>
      </c>
      <c r="B621" s="56" t="s">
        <v>856</v>
      </c>
      <c r="C621" s="56" t="s">
        <v>168</v>
      </c>
      <c r="D621" s="56" t="s">
        <v>857</v>
      </c>
      <c r="E621" s="56" t="s">
        <v>145</v>
      </c>
      <c r="F621" s="56" t="s">
        <v>234</v>
      </c>
      <c r="G621" s="57">
        <v>5260800000</v>
      </c>
      <c r="H621" s="58">
        <v>10000</v>
      </c>
      <c r="I621" s="56"/>
    </row>
    <row r="622" spans="1:9">
      <c r="A622" s="56">
        <v>167</v>
      </c>
      <c r="B622" s="56" t="s">
        <v>858</v>
      </c>
      <c r="C622" s="56" t="s">
        <v>148</v>
      </c>
      <c r="D622" s="56" t="s">
        <v>859</v>
      </c>
      <c r="E622" s="56" t="s">
        <v>145</v>
      </c>
      <c r="F622" s="56" t="s">
        <v>228</v>
      </c>
      <c r="G622" s="57">
        <v>1009504000</v>
      </c>
      <c r="H622" s="58">
        <v>10000</v>
      </c>
      <c r="I622" s="56"/>
    </row>
    <row r="623" spans="1:9">
      <c r="A623" s="56">
        <v>167</v>
      </c>
      <c r="B623" s="56" t="s">
        <v>858</v>
      </c>
      <c r="C623" s="56" t="s">
        <v>148</v>
      </c>
      <c r="D623" s="56" t="s">
        <v>860</v>
      </c>
      <c r="E623" s="56" t="s">
        <v>145</v>
      </c>
      <c r="F623" s="56" t="s">
        <v>228</v>
      </c>
      <c r="G623" s="57">
        <v>0</v>
      </c>
      <c r="H623" s="58">
        <v>10000</v>
      </c>
      <c r="I623" s="56"/>
    </row>
    <row r="624" spans="1:9">
      <c r="A624" s="56">
        <v>167</v>
      </c>
      <c r="B624" s="56" t="s">
        <v>858</v>
      </c>
      <c r="C624" s="56" t="s">
        <v>148</v>
      </c>
      <c r="D624" s="56" t="s">
        <v>861</v>
      </c>
      <c r="E624" s="56" t="s">
        <v>145</v>
      </c>
      <c r="F624" s="56" t="s">
        <v>228</v>
      </c>
      <c r="G624" s="57">
        <v>0</v>
      </c>
      <c r="H624" s="58">
        <v>10000</v>
      </c>
      <c r="I624" s="56"/>
    </row>
    <row r="625" spans="1:9">
      <c r="A625" s="56">
        <v>167</v>
      </c>
      <c r="B625" s="56" t="s">
        <v>858</v>
      </c>
      <c r="C625" s="56" t="s">
        <v>148</v>
      </c>
      <c r="D625" s="56" t="s">
        <v>862</v>
      </c>
      <c r="E625" s="56" t="s">
        <v>145</v>
      </c>
      <c r="F625" s="56" t="s">
        <v>228</v>
      </c>
      <c r="G625" s="57">
        <v>0</v>
      </c>
      <c r="H625" s="58">
        <v>10000</v>
      </c>
      <c r="I625" s="56"/>
    </row>
    <row r="626" spans="1:9">
      <c r="A626" s="56">
        <v>167</v>
      </c>
      <c r="B626" s="56" t="s">
        <v>858</v>
      </c>
      <c r="C626" s="56" t="s">
        <v>148</v>
      </c>
      <c r="D626" s="56" t="s">
        <v>863</v>
      </c>
      <c r="E626" s="56" t="s">
        <v>145</v>
      </c>
      <c r="F626" s="56" t="s">
        <v>228</v>
      </c>
      <c r="G626" s="57">
        <v>0</v>
      </c>
      <c r="H626" s="58">
        <v>10000</v>
      </c>
      <c r="I626" s="56"/>
    </row>
    <row r="627" spans="1:9">
      <c r="A627" s="56">
        <v>167</v>
      </c>
      <c r="B627" s="56" t="s">
        <v>858</v>
      </c>
      <c r="C627" s="56" t="s">
        <v>148</v>
      </c>
      <c r="D627" s="56" t="s">
        <v>864</v>
      </c>
      <c r="E627" s="56" t="s">
        <v>145</v>
      </c>
      <c r="F627" s="56" t="s">
        <v>228</v>
      </c>
      <c r="G627" s="57">
        <v>602447000</v>
      </c>
      <c r="H627" s="58">
        <v>10000</v>
      </c>
      <c r="I627" s="56"/>
    </row>
    <row r="628" spans="1:9">
      <c r="A628" s="56">
        <v>167</v>
      </c>
      <c r="B628" s="56" t="s">
        <v>858</v>
      </c>
      <c r="C628" s="56" t="s">
        <v>148</v>
      </c>
      <c r="D628" s="56" t="s">
        <v>865</v>
      </c>
      <c r="E628" s="56" t="s">
        <v>145</v>
      </c>
      <c r="F628" s="56" t="s">
        <v>228</v>
      </c>
      <c r="G628" s="57">
        <v>0</v>
      </c>
      <c r="H628" s="58">
        <v>10000</v>
      </c>
      <c r="I628" s="56"/>
    </row>
    <row r="629" spans="1:9">
      <c r="A629" s="56">
        <v>167</v>
      </c>
      <c r="B629" s="56" t="s">
        <v>858</v>
      </c>
      <c r="C629" s="56" t="s">
        <v>148</v>
      </c>
      <c r="D629" s="56" t="s">
        <v>866</v>
      </c>
      <c r="E629" s="56" t="s">
        <v>145</v>
      </c>
      <c r="F629" s="56" t="s">
        <v>228</v>
      </c>
      <c r="G629" s="57">
        <v>0</v>
      </c>
      <c r="H629" s="58">
        <v>10000</v>
      </c>
      <c r="I629" s="56"/>
    </row>
    <row r="630" spans="1:9">
      <c r="A630" s="56">
        <v>167</v>
      </c>
      <c r="B630" s="56" t="s">
        <v>858</v>
      </c>
      <c r="C630" s="56" t="s">
        <v>148</v>
      </c>
      <c r="D630" s="56" t="s">
        <v>867</v>
      </c>
      <c r="E630" s="56" t="s">
        <v>145</v>
      </c>
      <c r="F630" s="56" t="s">
        <v>228</v>
      </c>
      <c r="G630" s="57">
        <v>691413000</v>
      </c>
      <c r="H630" s="58">
        <v>10000</v>
      </c>
      <c r="I630" s="56"/>
    </row>
    <row r="631" spans="1:9">
      <c r="A631" s="56">
        <v>167</v>
      </c>
      <c r="B631" s="56" t="s">
        <v>858</v>
      </c>
      <c r="C631" s="56" t="s">
        <v>148</v>
      </c>
      <c r="D631" s="56" t="s">
        <v>868</v>
      </c>
      <c r="E631" s="56" t="s">
        <v>145</v>
      </c>
      <c r="F631" s="56" t="s">
        <v>228</v>
      </c>
      <c r="G631" s="57">
        <v>0</v>
      </c>
      <c r="H631" s="58">
        <v>10000</v>
      </c>
      <c r="I631" s="56"/>
    </row>
    <row r="632" spans="1:9">
      <c r="A632" s="56">
        <v>167</v>
      </c>
      <c r="B632" s="56" t="s">
        <v>858</v>
      </c>
      <c r="C632" s="56" t="s">
        <v>148</v>
      </c>
      <c r="D632" s="56" t="s">
        <v>869</v>
      </c>
      <c r="E632" s="56" t="s">
        <v>145</v>
      </c>
      <c r="F632" s="56" t="s">
        <v>228</v>
      </c>
      <c r="G632" s="57">
        <v>273793000</v>
      </c>
      <c r="H632" s="58">
        <v>10000</v>
      </c>
      <c r="I632" s="56"/>
    </row>
    <row r="633" spans="1:9">
      <c r="A633" s="56">
        <v>167</v>
      </c>
      <c r="B633" s="56" t="s">
        <v>858</v>
      </c>
      <c r="C633" s="56" t="s">
        <v>148</v>
      </c>
      <c r="D633" s="56" t="s">
        <v>870</v>
      </c>
      <c r="E633" s="56" t="s">
        <v>145</v>
      </c>
      <c r="F633" s="56" t="s">
        <v>228</v>
      </c>
      <c r="G633" s="57">
        <v>0</v>
      </c>
      <c r="H633" s="58">
        <v>10000</v>
      </c>
      <c r="I633" s="56"/>
    </row>
    <row r="634" spans="1:9">
      <c r="A634" s="56">
        <v>168</v>
      </c>
      <c r="B634" s="56" t="s">
        <v>871</v>
      </c>
      <c r="C634" s="56" t="s">
        <v>148</v>
      </c>
      <c r="D634" s="56" t="s">
        <v>872</v>
      </c>
      <c r="E634" s="56" t="s">
        <v>145</v>
      </c>
      <c r="F634" s="56" t="s">
        <v>746</v>
      </c>
      <c r="G634" s="57">
        <v>2402100000</v>
      </c>
      <c r="H634" s="58">
        <v>10000</v>
      </c>
      <c r="I634" s="56"/>
    </row>
    <row r="635" spans="1:9">
      <c r="A635" s="56">
        <v>168</v>
      </c>
      <c r="B635" s="56" t="s">
        <v>871</v>
      </c>
      <c r="C635" s="56" t="s">
        <v>148</v>
      </c>
      <c r="D635" s="56" t="s">
        <v>873</v>
      </c>
      <c r="E635" s="56" t="s">
        <v>145</v>
      </c>
      <c r="F635" s="56" t="s">
        <v>746</v>
      </c>
      <c r="G635" s="57">
        <v>0</v>
      </c>
      <c r="H635" s="58">
        <v>10000</v>
      </c>
      <c r="I635" s="56"/>
    </row>
    <row r="636" spans="1:9">
      <c r="A636" s="56">
        <v>169</v>
      </c>
      <c r="B636" s="56" t="s">
        <v>874</v>
      </c>
      <c r="C636" s="56" t="s">
        <v>148</v>
      </c>
      <c r="D636" s="56" t="s">
        <v>875</v>
      </c>
      <c r="E636" s="56" t="s">
        <v>145</v>
      </c>
      <c r="F636" s="56" t="s">
        <v>596</v>
      </c>
      <c r="G636" s="57">
        <v>0</v>
      </c>
      <c r="H636" s="58">
        <v>10000</v>
      </c>
      <c r="I636" s="56"/>
    </row>
    <row r="637" spans="1:9">
      <c r="A637" s="56">
        <v>169</v>
      </c>
      <c r="B637" s="56" t="s">
        <v>874</v>
      </c>
      <c r="C637" s="56" t="s">
        <v>148</v>
      </c>
      <c r="D637" s="56" t="s">
        <v>875</v>
      </c>
      <c r="E637" s="56" t="s">
        <v>145</v>
      </c>
      <c r="F637" s="56" t="s">
        <v>241</v>
      </c>
      <c r="G637" s="57">
        <v>3031301000</v>
      </c>
      <c r="H637" s="58">
        <v>10000</v>
      </c>
      <c r="I637" s="56"/>
    </row>
    <row r="638" spans="1:9">
      <c r="A638" s="56">
        <v>170</v>
      </c>
      <c r="B638" s="56" t="s">
        <v>876</v>
      </c>
      <c r="C638" s="56" t="s">
        <v>148</v>
      </c>
      <c r="D638" s="56" t="s">
        <v>877</v>
      </c>
      <c r="E638" s="56" t="s">
        <v>145</v>
      </c>
      <c r="F638" s="56" t="s">
        <v>878</v>
      </c>
      <c r="G638" s="57">
        <v>4531581306</v>
      </c>
      <c r="H638" s="58">
        <v>10000</v>
      </c>
      <c r="I638" s="56"/>
    </row>
    <row r="639" spans="1:9">
      <c r="A639" s="56">
        <v>170</v>
      </c>
      <c r="B639" s="56" t="s">
        <v>876</v>
      </c>
      <c r="C639" s="56" t="s">
        <v>148</v>
      </c>
      <c r="D639" s="56" t="s">
        <v>879</v>
      </c>
      <c r="E639" s="56" t="s">
        <v>145</v>
      </c>
      <c r="F639" s="56" t="s">
        <v>878</v>
      </c>
      <c r="G639" s="57">
        <v>861505055.36000001</v>
      </c>
      <c r="H639" s="58">
        <v>10000</v>
      </c>
      <c r="I639" s="56"/>
    </row>
    <row r="640" spans="1:9">
      <c r="A640" s="56">
        <v>171</v>
      </c>
      <c r="B640" s="56" t="s">
        <v>880</v>
      </c>
      <c r="C640" s="56" t="s">
        <v>148</v>
      </c>
      <c r="D640" s="56" t="s">
        <v>881</v>
      </c>
      <c r="E640" s="56" t="s">
        <v>145</v>
      </c>
      <c r="F640" s="56" t="s">
        <v>285</v>
      </c>
      <c r="G640" s="57">
        <v>3393504300</v>
      </c>
      <c r="H640" s="58">
        <v>10000</v>
      </c>
      <c r="I640" s="56"/>
    </row>
    <row r="641" spans="1:9">
      <c r="A641" s="56">
        <v>172</v>
      </c>
      <c r="B641" s="56" t="s">
        <v>882</v>
      </c>
      <c r="C641" s="56" t="s">
        <v>168</v>
      </c>
      <c r="D641" s="56" t="s">
        <v>883</v>
      </c>
      <c r="E641" s="56" t="s">
        <v>145</v>
      </c>
      <c r="F641" s="56" t="s">
        <v>596</v>
      </c>
      <c r="G641" s="57">
        <v>5687227186</v>
      </c>
      <c r="H641" s="58">
        <v>10000</v>
      </c>
      <c r="I641" s="56"/>
    </row>
    <row r="642" spans="1:9">
      <c r="A642" s="56">
        <v>173</v>
      </c>
      <c r="B642" s="56" t="s">
        <v>884</v>
      </c>
      <c r="C642" s="56" t="s">
        <v>148</v>
      </c>
      <c r="D642" s="56" t="s">
        <v>885</v>
      </c>
      <c r="E642" s="56" t="s">
        <v>145</v>
      </c>
      <c r="F642" s="56" t="s">
        <v>746</v>
      </c>
      <c r="G642" s="57">
        <v>0</v>
      </c>
      <c r="H642" s="58">
        <v>10000</v>
      </c>
      <c r="I642" s="56"/>
    </row>
    <row r="643" spans="1:9">
      <c r="A643" s="56">
        <v>173</v>
      </c>
      <c r="B643" s="56" t="s">
        <v>884</v>
      </c>
      <c r="C643" s="56" t="s">
        <v>148</v>
      </c>
      <c r="D643" s="56" t="s">
        <v>886</v>
      </c>
      <c r="E643" s="56" t="s">
        <v>145</v>
      </c>
      <c r="F643" s="56" t="s">
        <v>746</v>
      </c>
      <c r="G643" s="57">
        <v>609378880</v>
      </c>
      <c r="H643" s="58">
        <v>10000</v>
      </c>
      <c r="I643" s="56"/>
    </row>
    <row r="644" spans="1:9">
      <c r="A644" s="56">
        <v>174</v>
      </c>
      <c r="B644" s="56" t="s">
        <v>887</v>
      </c>
      <c r="C644" s="56" t="s">
        <v>148</v>
      </c>
      <c r="D644" s="56" t="s">
        <v>888</v>
      </c>
      <c r="E644" s="56" t="s">
        <v>145</v>
      </c>
      <c r="F644" s="56" t="s">
        <v>200</v>
      </c>
      <c r="G644" s="57">
        <v>69862012</v>
      </c>
      <c r="H644" s="58">
        <v>10000</v>
      </c>
      <c r="I644" s="56"/>
    </row>
    <row r="645" spans="1:9">
      <c r="A645" s="56">
        <v>175</v>
      </c>
      <c r="B645" s="56" t="s">
        <v>889</v>
      </c>
      <c r="C645" s="56" t="s">
        <v>148</v>
      </c>
      <c r="D645" s="56" t="s">
        <v>890</v>
      </c>
      <c r="E645" s="56" t="s">
        <v>145</v>
      </c>
      <c r="F645" s="56" t="s">
        <v>184</v>
      </c>
      <c r="G645" s="57">
        <v>3860420391</v>
      </c>
      <c r="H645" s="58">
        <v>10000</v>
      </c>
      <c r="I645" s="56"/>
    </row>
    <row r="646" spans="1:9">
      <c r="A646" s="56">
        <v>176</v>
      </c>
      <c r="B646" s="56" t="s">
        <v>891</v>
      </c>
      <c r="C646" s="56" t="s">
        <v>148</v>
      </c>
      <c r="D646" s="56" t="s">
        <v>892</v>
      </c>
      <c r="E646" s="56" t="s">
        <v>145</v>
      </c>
      <c r="F646" s="56" t="s">
        <v>259</v>
      </c>
      <c r="G646" s="57">
        <v>82900000</v>
      </c>
      <c r="H646" s="58">
        <v>10000</v>
      </c>
      <c r="I646" s="56"/>
    </row>
    <row r="647" spans="1:9">
      <c r="A647" s="56">
        <v>176</v>
      </c>
      <c r="B647" s="56" t="s">
        <v>891</v>
      </c>
      <c r="C647" s="56" t="s">
        <v>148</v>
      </c>
      <c r="D647" s="56" t="s">
        <v>893</v>
      </c>
      <c r="E647" s="56" t="s">
        <v>145</v>
      </c>
      <c r="F647" s="56" t="s">
        <v>259</v>
      </c>
      <c r="G647" s="57">
        <v>0</v>
      </c>
      <c r="H647" s="58">
        <v>10000</v>
      </c>
      <c r="I647" s="56"/>
    </row>
    <row r="648" spans="1:9">
      <c r="A648" s="56">
        <v>176</v>
      </c>
      <c r="B648" s="56" t="s">
        <v>891</v>
      </c>
      <c r="C648" s="56" t="s">
        <v>148</v>
      </c>
      <c r="D648" s="56" t="s">
        <v>894</v>
      </c>
      <c r="E648" s="56" t="s">
        <v>145</v>
      </c>
      <c r="F648" s="56" t="s">
        <v>259</v>
      </c>
      <c r="G648" s="57">
        <v>0</v>
      </c>
      <c r="H648" s="58">
        <v>10000</v>
      </c>
      <c r="I648" s="56"/>
    </row>
    <row r="649" spans="1:9">
      <c r="A649" s="56">
        <v>176</v>
      </c>
      <c r="B649" s="56" t="s">
        <v>891</v>
      </c>
      <c r="C649" s="56" t="s">
        <v>148</v>
      </c>
      <c r="D649" s="56" t="s">
        <v>895</v>
      </c>
      <c r="E649" s="56" t="s">
        <v>145</v>
      </c>
      <c r="F649" s="56" t="s">
        <v>259</v>
      </c>
      <c r="G649" s="57">
        <v>0</v>
      </c>
      <c r="H649" s="58">
        <v>10000</v>
      </c>
      <c r="I649" s="56"/>
    </row>
    <row r="650" spans="1:9">
      <c r="A650" s="56">
        <v>176</v>
      </c>
      <c r="B650" s="56" t="s">
        <v>891</v>
      </c>
      <c r="C650" s="56" t="s">
        <v>148</v>
      </c>
      <c r="D650" s="56" t="s">
        <v>896</v>
      </c>
      <c r="E650" s="56" t="s">
        <v>145</v>
      </c>
      <c r="F650" s="56" t="s">
        <v>259</v>
      </c>
      <c r="G650" s="57">
        <v>0</v>
      </c>
      <c r="H650" s="58">
        <v>10000</v>
      </c>
      <c r="I650" s="56"/>
    </row>
    <row r="651" spans="1:9">
      <c r="A651" s="56">
        <v>176</v>
      </c>
      <c r="B651" s="56" t="s">
        <v>891</v>
      </c>
      <c r="C651" s="56" t="s">
        <v>148</v>
      </c>
      <c r="D651" s="56" t="s">
        <v>897</v>
      </c>
      <c r="E651" s="56" t="s">
        <v>145</v>
      </c>
      <c r="F651" s="56" t="s">
        <v>259</v>
      </c>
      <c r="G651" s="57">
        <v>0</v>
      </c>
      <c r="H651" s="58">
        <v>10000</v>
      </c>
      <c r="I651" s="56"/>
    </row>
    <row r="652" spans="1:9">
      <c r="A652" s="56">
        <v>176</v>
      </c>
      <c r="B652" s="56" t="s">
        <v>891</v>
      </c>
      <c r="C652" s="56" t="s">
        <v>148</v>
      </c>
      <c r="D652" s="56" t="s">
        <v>898</v>
      </c>
      <c r="E652" s="56" t="s">
        <v>145</v>
      </c>
      <c r="F652" s="56" t="s">
        <v>259</v>
      </c>
      <c r="G652" s="57">
        <v>0</v>
      </c>
      <c r="H652" s="58">
        <v>10000</v>
      </c>
      <c r="I652" s="56"/>
    </row>
    <row r="653" spans="1:9">
      <c r="A653" s="56">
        <v>176</v>
      </c>
      <c r="B653" s="56" t="s">
        <v>891</v>
      </c>
      <c r="C653" s="56" t="s">
        <v>148</v>
      </c>
      <c r="D653" s="56" t="s">
        <v>899</v>
      </c>
      <c r="E653" s="56" t="s">
        <v>145</v>
      </c>
      <c r="F653" s="56" t="s">
        <v>259</v>
      </c>
      <c r="G653" s="57">
        <v>0</v>
      </c>
      <c r="H653" s="58">
        <v>10000</v>
      </c>
      <c r="I653" s="56"/>
    </row>
    <row r="654" spans="1:9">
      <c r="A654" s="56">
        <v>176</v>
      </c>
      <c r="B654" s="56" t="s">
        <v>891</v>
      </c>
      <c r="C654" s="56" t="s">
        <v>148</v>
      </c>
      <c r="D654" s="56" t="s">
        <v>900</v>
      </c>
      <c r="E654" s="56" t="s">
        <v>145</v>
      </c>
      <c r="F654" s="56" t="s">
        <v>259</v>
      </c>
      <c r="G654" s="57">
        <v>0</v>
      </c>
      <c r="H654" s="58">
        <v>10000</v>
      </c>
      <c r="I654" s="56"/>
    </row>
    <row r="655" spans="1:9">
      <c r="A655" s="56">
        <v>176</v>
      </c>
      <c r="B655" s="56" t="s">
        <v>891</v>
      </c>
      <c r="C655" s="56" t="s">
        <v>148</v>
      </c>
      <c r="D655" s="56" t="s">
        <v>901</v>
      </c>
      <c r="E655" s="56" t="s">
        <v>145</v>
      </c>
      <c r="F655" s="56" t="s">
        <v>259</v>
      </c>
      <c r="G655" s="57">
        <v>0</v>
      </c>
      <c r="H655" s="58">
        <v>10000</v>
      </c>
      <c r="I655" s="56"/>
    </row>
    <row r="656" spans="1:9">
      <c r="A656" s="56">
        <v>176</v>
      </c>
      <c r="B656" s="56" t="s">
        <v>891</v>
      </c>
      <c r="C656" s="56" t="s">
        <v>148</v>
      </c>
      <c r="D656" s="56" t="s">
        <v>902</v>
      </c>
      <c r="E656" s="56" t="s">
        <v>145</v>
      </c>
      <c r="F656" s="56" t="s">
        <v>259</v>
      </c>
      <c r="G656" s="57">
        <v>0</v>
      </c>
      <c r="H656" s="58">
        <v>10000</v>
      </c>
      <c r="I656" s="56"/>
    </row>
    <row r="657" spans="1:9">
      <c r="A657" s="56">
        <v>176</v>
      </c>
      <c r="B657" s="56" t="s">
        <v>891</v>
      </c>
      <c r="C657" s="56" t="s">
        <v>148</v>
      </c>
      <c r="D657" s="56" t="s">
        <v>903</v>
      </c>
      <c r="E657" s="56" t="s">
        <v>145</v>
      </c>
      <c r="F657" s="56" t="s">
        <v>259</v>
      </c>
      <c r="G657" s="57">
        <v>0</v>
      </c>
      <c r="H657" s="58">
        <v>10000</v>
      </c>
      <c r="I657" s="56"/>
    </row>
    <row r="658" spans="1:9">
      <c r="A658" s="56">
        <v>176</v>
      </c>
      <c r="B658" s="56" t="s">
        <v>891</v>
      </c>
      <c r="C658" s="56" t="s">
        <v>148</v>
      </c>
      <c r="D658" s="56" t="s">
        <v>904</v>
      </c>
      <c r="E658" s="56" t="s">
        <v>145</v>
      </c>
      <c r="F658" s="56" t="s">
        <v>259</v>
      </c>
      <c r="G658" s="57">
        <v>62500000</v>
      </c>
      <c r="H658" s="58">
        <v>10000</v>
      </c>
      <c r="I658" s="56"/>
    </row>
    <row r="659" spans="1:9">
      <c r="A659" s="56">
        <v>176</v>
      </c>
      <c r="B659" s="56" t="s">
        <v>891</v>
      </c>
      <c r="C659" s="56" t="s">
        <v>148</v>
      </c>
      <c r="D659" s="56" t="s">
        <v>905</v>
      </c>
      <c r="E659" s="56" t="s">
        <v>145</v>
      </c>
      <c r="F659" s="56" t="s">
        <v>259</v>
      </c>
      <c r="G659" s="57">
        <v>0</v>
      </c>
      <c r="H659" s="58">
        <v>10000</v>
      </c>
      <c r="I659" s="56"/>
    </row>
    <row r="660" spans="1:9">
      <c r="A660" s="56">
        <v>177</v>
      </c>
      <c r="B660" s="56" t="s">
        <v>906</v>
      </c>
      <c r="C660" s="56" t="s">
        <v>244</v>
      </c>
      <c r="D660" s="56" t="s">
        <v>907</v>
      </c>
      <c r="E660" s="56" t="s">
        <v>145</v>
      </c>
      <c r="F660" s="56" t="s">
        <v>223</v>
      </c>
      <c r="G660" s="57">
        <v>3286388000</v>
      </c>
      <c r="H660" s="58">
        <v>10000</v>
      </c>
      <c r="I660" s="56"/>
    </row>
    <row r="661" spans="1:9">
      <c r="A661" s="56">
        <v>177</v>
      </c>
      <c r="B661" s="56" t="s">
        <v>906</v>
      </c>
      <c r="C661" s="56" t="s">
        <v>244</v>
      </c>
      <c r="D661" s="56" t="s">
        <v>908</v>
      </c>
      <c r="E661" s="56" t="s">
        <v>145</v>
      </c>
      <c r="F661" s="56" t="s">
        <v>223</v>
      </c>
      <c r="G661" s="57">
        <v>0</v>
      </c>
      <c r="H661" s="58">
        <v>10000</v>
      </c>
      <c r="I661" s="56"/>
    </row>
    <row r="662" spans="1:9">
      <c r="A662" s="56">
        <v>178</v>
      </c>
      <c r="B662" s="56" t="s">
        <v>909</v>
      </c>
      <c r="C662" s="56" t="s">
        <v>148</v>
      </c>
      <c r="D662" s="56" t="s">
        <v>910</v>
      </c>
      <c r="E662" s="56" t="s">
        <v>145</v>
      </c>
      <c r="F662" s="56" t="s">
        <v>241</v>
      </c>
      <c r="G662" s="57">
        <v>2367845164</v>
      </c>
      <c r="H662" s="58">
        <v>10000</v>
      </c>
      <c r="I662" s="56"/>
    </row>
    <row r="663" spans="1:9">
      <c r="A663" s="56">
        <v>179</v>
      </c>
      <c r="B663" s="56" t="s">
        <v>911</v>
      </c>
      <c r="C663" s="56" t="s">
        <v>148</v>
      </c>
      <c r="D663" s="56" t="s">
        <v>912</v>
      </c>
      <c r="E663" s="56" t="s">
        <v>145</v>
      </c>
      <c r="F663" s="56" t="s">
        <v>913</v>
      </c>
      <c r="G663" s="57">
        <v>590277400</v>
      </c>
      <c r="H663" s="58">
        <v>10000</v>
      </c>
      <c r="I663" s="56"/>
    </row>
    <row r="664" spans="1:9">
      <c r="A664" s="56">
        <v>179</v>
      </c>
      <c r="B664" s="56" t="s">
        <v>911</v>
      </c>
      <c r="C664" s="56" t="s">
        <v>148</v>
      </c>
      <c r="D664" s="56" t="s">
        <v>912</v>
      </c>
      <c r="E664" s="56" t="s">
        <v>145</v>
      </c>
      <c r="F664" s="56" t="s">
        <v>914</v>
      </c>
      <c r="G664" s="57">
        <v>0</v>
      </c>
      <c r="H664" s="58">
        <v>10000</v>
      </c>
      <c r="I664" s="56"/>
    </row>
    <row r="665" spans="1:9">
      <c r="A665" s="56">
        <v>179</v>
      </c>
      <c r="B665" s="56" t="s">
        <v>911</v>
      </c>
      <c r="C665" s="56" t="s">
        <v>148</v>
      </c>
      <c r="D665" s="56" t="s">
        <v>915</v>
      </c>
      <c r="E665" s="56" t="s">
        <v>145</v>
      </c>
      <c r="F665" s="56" t="s">
        <v>913</v>
      </c>
      <c r="G665" s="57">
        <v>280230000</v>
      </c>
      <c r="H665" s="58">
        <v>10000</v>
      </c>
      <c r="I665" s="56"/>
    </row>
    <row r="666" spans="1:9">
      <c r="A666" s="56">
        <v>180</v>
      </c>
      <c r="B666" s="56" t="s">
        <v>916</v>
      </c>
      <c r="C666" s="56" t="s">
        <v>148</v>
      </c>
      <c r="D666" s="56" t="s">
        <v>917</v>
      </c>
      <c r="E666" s="56" t="s">
        <v>145</v>
      </c>
      <c r="F666" s="56" t="s">
        <v>146</v>
      </c>
      <c r="G666" s="57">
        <v>1650633192</v>
      </c>
      <c r="H666" s="58">
        <v>10000</v>
      </c>
      <c r="I666" s="56"/>
    </row>
    <row r="667" spans="1:9">
      <c r="A667" s="56">
        <v>180</v>
      </c>
      <c r="B667" s="56" t="s">
        <v>916</v>
      </c>
      <c r="C667" s="56" t="s">
        <v>148</v>
      </c>
      <c r="D667" s="56" t="s">
        <v>918</v>
      </c>
      <c r="E667" s="56" t="s">
        <v>145</v>
      </c>
      <c r="F667" s="56" t="s">
        <v>146</v>
      </c>
      <c r="G667" s="57">
        <v>1289409381</v>
      </c>
      <c r="H667" s="58">
        <v>10000</v>
      </c>
      <c r="I667" s="56"/>
    </row>
    <row r="668" spans="1:9">
      <c r="A668" s="56">
        <v>181</v>
      </c>
      <c r="B668" s="56" t="s">
        <v>919</v>
      </c>
      <c r="C668" s="56" t="s">
        <v>244</v>
      </c>
      <c r="D668" s="56" t="s">
        <v>920</v>
      </c>
      <c r="E668" s="56" t="s">
        <v>145</v>
      </c>
      <c r="F668" s="56" t="s">
        <v>504</v>
      </c>
      <c r="G668" s="57">
        <v>0</v>
      </c>
      <c r="H668" s="58">
        <v>9999.3122822249734</v>
      </c>
      <c r="I668" s="56"/>
    </row>
    <row r="669" spans="1:9">
      <c r="A669" s="56">
        <v>181</v>
      </c>
      <c r="B669" s="56" t="s">
        <v>919</v>
      </c>
      <c r="C669" s="56" t="s">
        <v>244</v>
      </c>
      <c r="D669" s="56" t="s">
        <v>921</v>
      </c>
      <c r="E669" s="56" t="s">
        <v>145</v>
      </c>
      <c r="F669" s="56" t="s">
        <v>504</v>
      </c>
      <c r="G669" s="57">
        <v>0</v>
      </c>
      <c r="H669" s="58">
        <v>9999.3122822249734</v>
      </c>
      <c r="I669" s="56"/>
    </row>
    <row r="670" spans="1:9">
      <c r="A670" s="56">
        <v>181</v>
      </c>
      <c r="B670" s="56" t="s">
        <v>919</v>
      </c>
      <c r="C670" s="56" t="s">
        <v>244</v>
      </c>
      <c r="D670" s="56" t="s">
        <v>922</v>
      </c>
      <c r="E670" s="56" t="s">
        <v>145</v>
      </c>
      <c r="F670" s="56" t="s">
        <v>504</v>
      </c>
      <c r="G670" s="57">
        <v>0</v>
      </c>
      <c r="H670" s="58">
        <v>9999.3122822249734</v>
      </c>
      <c r="I670" s="56"/>
    </row>
    <row r="671" spans="1:9">
      <c r="A671" s="56">
        <v>181</v>
      </c>
      <c r="B671" s="56" t="s">
        <v>919</v>
      </c>
      <c r="C671" s="56" t="s">
        <v>244</v>
      </c>
      <c r="D671" s="56" t="s">
        <v>923</v>
      </c>
      <c r="E671" s="56" t="s">
        <v>145</v>
      </c>
      <c r="F671" s="56" t="s">
        <v>504</v>
      </c>
      <c r="G671" s="57">
        <v>0</v>
      </c>
      <c r="H671" s="58">
        <v>9999.3122822249734</v>
      </c>
      <c r="I671" s="56"/>
    </row>
    <row r="672" spans="1:9">
      <c r="A672" s="56">
        <v>181</v>
      </c>
      <c r="B672" s="56" t="s">
        <v>919</v>
      </c>
      <c r="C672" s="56" t="s">
        <v>244</v>
      </c>
      <c r="D672" s="56" t="s">
        <v>924</v>
      </c>
      <c r="E672" s="56" t="s">
        <v>145</v>
      </c>
      <c r="F672" s="56" t="s">
        <v>504</v>
      </c>
      <c r="G672" s="57">
        <v>0</v>
      </c>
      <c r="H672" s="58">
        <v>9999.3122822249734</v>
      </c>
      <c r="I672" s="56"/>
    </row>
    <row r="673" spans="1:9">
      <c r="A673" s="56">
        <v>181</v>
      </c>
      <c r="B673" s="56" t="s">
        <v>919</v>
      </c>
      <c r="C673" s="56" t="s">
        <v>244</v>
      </c>
      <c r="D673" s="56" t="s">
        <v>925</v>
      </c>
      <c r="E673" s="56" t="s">
        <v>145</v>
      </c>
      <c r="F673" s="56" t="s">
        <v>240</v>
      </c>
      <c r="G673" s="57">
        <v>110520</v>
      </c>
      <c r="H673" s="58">
        <v>9999.3122822249734</v>
      </c>
      <c r="I673" s="56"/>
    </row>
    <row r="674" spans="1:9">
      <c r="A674" s="56">
        <v>181</v>
      </c>
      <c r="B674" s="56" t="s">
        <v>919</v>
      </c>
      <c r="C674" s="56" t="s">
        <v>244</v>
      </c>
      <c r="D674" s="56" t="s">
        <v>925</v>
      </c>
      <c r="E674" s="56" t="s">
        <v>145</v>
      </c>
      <c r="F674" s="56" t="s">
        <v>504</v>
      </c>
      <c r="G674" s="57">
        <v>1326733466.95</v>
      </c>
      <c r="H674" s="58">
        <v>9999.3122822249734</v>
      </c>
      <c r="I674" s="56"/>
    </row>
    <row r="675" spans="1:9">
      <c r="A675" s="56">
        <v>181</v>
      </c>
      <c r="B675" s="56" t="s">
        <v>919</v>
      </c>
      <c r="C675" s="56" t="s">
        <v>244</v>
      </c>
      <c r="D675" s="56" t="s">
        <v>926</v>
      </c>
      <c r="E675" s="56" t="s">
        <v>145</v>
      </c>
      <c r="F675" s="56" t="s">
        <v>504</v>
      </c>
      <c r="G675" s="57">
        <v>0</v>
      </c>
      <c r="H675" s="58">
        <v>9999.3122822249734</v>
      </c>
      <c r="I675" s="56"/>
    </row>
    <row r="676" spans="1:9">
      <c r="A676" s="56">
        <v>181</v>
      </c>
      <c r="B676" s="56" t="s">
        <v>919</v>
      </c>
      <c r="C676" s="56" t="s">
        <v>244</v>
      </c>
      <c r="D676" s="56" t="s">
        <v>927</v>
      </c>
      <c r="E676" s="56" t="s">
        <v>145</v>
      </c>
      <c r="F676" s="56" t="s">
        <v>504</v>
      </c>
      <c r="G676" s="57">
        <v>0</v>
      </c>
      <c r="H676" s="58">
        <v>9999.3122822249734</v>
      </c>
      <c r="I676" s="56"/>
    </row>
    <row r="677" spans="1:9">
      <c r="A677" s="56">
        <v>181</v>
      </c>
      <c r="B677" s="56" t="s">
        <v>919</v>
      </c>
      <c r="C677" s="56" t="s">
        <v>244</v>
      </c>
      <c r="D677" s="56" t="s">
        <v>928</v>
      </c>
      <c r="E677" s="56" t="s">
        <v>145</v>
      </c>
      <c r="F677" s="56" t="s">
        <v>504</v>
      </c>
      <c r="G677" s="57">
        <v>0</v>
      </c>
      <c r="H677" s="58">
        <v>9999.3122822249734</v>
      </c>
      <c r="I677" s="56"/>
    </row>
    <row r="678" spans="1:9">
      <c r="A678" s="56">
        <v>181</v>
      </c>
      <c r="B678" s="56" t="s">
        <v>919</v>
      </c>
      <c r="C678" s="56" t="s">
        <v>244</v>
      </c>
      <c r="D678" s="56" t="s">
        <v>929</v>
      </c>
      <c r="E678" s="56" t="s">
        <v>145</v>
      </c>
      <c r="F678" s="56" t="s">
        <v>504</v>
      </c>
      <c r="G678" s="57">
        <v>0</v>
      </c>
      <c r="H678" s="58">
        <v>9999.3122822249734</v>
      </c>
      <c r="I678" s="56"/>
    </row>
    <row r="679" spans="1:9">
      <c r="A679" s="56">
        <v>181</v>
      </c>
      <c r="B679" s="56" t="s">
        <v>919</v>
      </c>
      <c r="C679" s="56" t="s">
        <v>244</v>
      </c>
      <c r="D679" s="56" t="s">
        <v>930</v>
      </c>
      <c r="E679" s="56" t="s">
        <v>145</v>
      </c>
      <c r="F679" s="56" t="s">
        <v>504</v>
      </c>
      <c r="G679" s="57">
        <v>0</v>
      </c>
      <c r="H679" s="58">
        <v>9999.3122822249734</v>
      </c>
      <c r="I679" s="56"/>
    </row>
    <row r="680" spans="1:9">
      <c r="A680" s="56">
        <v>181</v>
      </c>
      <c r="B680" s="56" t="s">
        <v>919</v>
      </c>
      <c r="C680" s="56" t="s">
        <v>244</v>
      </c>
      <c r="D680" s="56" t="s">
        <v>931</v>
      </c>
      <c r="E680" s="56" t="s">
        <v>145</v>
      </c>
      <c r="F680" s="56" t="s">
        <v>504</v>
      </c>
      <c r="G680" s="57">
        <v>0</v>
      </c>
      <c r="H680" s="58">
        <v>9999.3122822249734</v>
      </c>
      <c r="I680" s="56"/>
    </row>
    <row r="681" spans="1:9">
      <c r="A681" s="56">
        <v>181</v>
      </c>
      <c r="B681" s="56" t="s">
        <v>919</v>
      </c>
      <c r="C681" s="56" t="s">
        <v>244</v>
      </c>
      <c r="D681" s="56" t="s">
        <v>932</v>
      </c>
      <c r="E681" s="56" t="s">
        <v>145</v>
      </c>
      <c r="F681" s="56" t="s">
        <v>504</v>
      </c>
      <c r="G681" s="57">
        <v>0</v>
      </c>
      <c r="H681" s="58">
        <v>9999.3122822249734</v>
      </c>
      <c r="I681" s="56"/>
    </row>
    <row r="682" spans="1:9">
      <c r="A682" s="56">
        <v>181</v>
      </c>
      <c r="B682" s="56" t="s">
        <v>919</v>
      </c>
      <c r="C682" s="56" t="s">
        <v>244</v>
      </c>
      <c r="D682" s="56" t="s">
        <v>933</v>
      </c>
      <c r="E682" s="56" t="s">
        <v>145</v>
      </c>
      <c r="F682" s="56" t="s">
        <v>504</v>
      </c>
      <c r="G682" s="57">
        <v>0</v>
      </c>
      <c r="H682" s="58">
        <v>9999.3122822249734</v>
      </c>
      <c r="I682" s="56"/>
    </row>
    <row r="683" spans="1:9">
      <c r="A683" s="56">
        <v>181</v>
      </c>
      <c r="B683" s="56" t="s">
        <v>919</v>
      </c>
      <c r="C683" s="56" t="s">
        <v>244</v>
      </c>
      <c r="D683" s="56" t="s">
        <v>934</v>
      </c>
      <c r="E683" s="56" t="s">
        <v>145</v>
      </c>
      <c r="F683" s="56" t="s">
        <v>504</v>
      </c>
      <c r="G683" s="57">
        <v>0</v>
      </c>
      <c r="H683" s="58">
        <v>9999.3122822249734</v>
      </c>
      <c r="I683" s="56"/>
    </row>
    <row r="684" spans="1:9">
      <c r="A684" s="56">
        <v>181</v>
      </c>
      <c r="B684" s="56" t="s">
        <v>919</v>
      </c>
      <c r="C684" s="56" t="s">
        <v>244</v>
      </c>
      <c r="D684" s="56" t="s">
        <v>935</v>
      </c>
      <c r="E684" s="56" t="s">
        <v>145</v>
      </c>
      <c r="F684" s="56" t="s">
        <v>504</v>
      </c>
      <c r="G684" s="57">
        <v>0</v>
      </c>
      <c r="H684" s="58">
        <v>9999.3122822249734</v>
      </c>
      <c r="I684" s="56"/>
    </row>
    <row r="685" spans="1:9">
      <c r="A685" s="56">
        <v>181</v>
      </c>
      <c r="B685" s="56" t="s">
        <v>919</v>
      </c>
      <c r="C685" s="56" t="s">
        <v>244</v>
      </c>
      <c r="D685" s="56" t="s">
        <v>936</v>
      </c>
      <c r="E685" s="56" t="s">
        <v>145</v>
      </c>
      <c r="F685" s="56" t="s">
        <v>504</v>
      </c>
      <c r="G685" s="57">
        <v>0</v>
      </c>
      <c r="H685" s="58">
        <v>9999.3122822249734</v>
      </c>
      <c r="I685" s="56"/>
    </row>
    <row r="686" spans="1:9">
      <c r="A686" s="56">
        <v>181</v>
      </c>
      <c r="B686" s="56" t="s">
        <v>919</v>
      </c>
      <c r="C686" s="56" t="s">
        <v>244</v>
      </c>
      <c r="D686" s="56" t="s">
        <v>937</v>
      </c>
      <c r="E686" s="56" t="s">
        <v>145</v>
      </c>
      <c r="F686" s="56" t="s">
        <v>504</v>
      </c>
      <c r="G686" s="57">
        <v>1719743387.97</v>
      </c>
      <c r="H686" s="58">
        <v>9999.3122822249734</v>
      </c>
      <c r="I686" s="56"/>
    </row>
    <row r="687" spans="1:9">
      <c r="A687" s="56">
        <v>181</v>
      </c>
      <c r="B687" s="56" t="s">
        <v>919</v>
      </c>
      <c r="C687" s="56" t="s">
        <v>244</v>
      </c>
      <c r="D687" s="56" t="s">
        <v>938</v>
      </c>
      <c r="E687" s="56" t="s">
        <v>145</v>
      </c>
      <c r="F687" s="56" t="s">
        <v>504</v>
      </c>
      <c r="G687" s="57">
        <v>0</v>
      </c>
      <c r="H687" s="58">
        <v>9999.3122822249734</v>
      </c>
      <c r="I687" s="56"/>
    </row>
    <row r="688" spans="1:9">
      <c r="A688" s="56">
        <v>181</v>
      </c>
      <c r="B688" s="56" t="s">
        <v>919</v>
      </c>
      <c r="C688" s="56" t="s">
        <v>244</v>
      </c>
      <c r="D688" s="56" t="s">
        <v>939</v>
      </c>
      <c r="E688" s="56" t="s">
        <v>145</v>
      </c>
      <c r="F688" s="56" t="s">
        <v>504</v>
      </c>
      <c r="G688" s="57">
        <v>0</v>
      </c>
      <c r="H688" s="58">
        <v>9999.3122822249734</v>
      </c>
      <c r="I688" s="56"/>
    </row>
    <row r="689" spans="1:9">
      <c r="A689" s="56">
        <v>181</v>
      </c>
      <c r="B689" s="56" t="s">
        <v>919</v>
      </c>
      <c r="C689" s="56" t="s">
        <v>244</v>
      </c>
      <c r="D689" s="56" t="s">
        <v>940</v>
      </c>
      <c r="E689" s="56" t="s">
        <v>145</v>
      </c>
      <c r="F689" s="56" t="s">
        <v>504</v>
      </c>
      <c r="G689" s="57">
        <v>0</v>
      </c>
      <c r="H689" s="58">
        <v>9999.3122822249734</v>
      </c>
      <c r="I689" s="56"/>
    </row>
    <row r="690" spans="1:9">
      <c r="A690" s="56">
        <v>181</v>
      </c>
      <c r="B690" s="56" t="s">
        <v>919</v>
      </c>
      <c r="C690" s="56" t="s">
        <v>244</v>
      </c>
      <c r="D690" s="56" t="s">
        <v>941</v>
      </c>
      <c r="E690" s="56" t="s">
        <v>145</v>
      </c>
      <c r="F690" s="56" t="s">
        <v>504</v>
      </c>
      <c r="G690" s="57">
        <v>0</v>
      </c>
      <c r="H690" s="58">
        <v>9999.3122822249734</v>
      </c>
      <c r="I690" s="56"/>
    </row>
    <row r="691" spans="1:9">
      <c r="A691" s="56">
        <v>181</v>
      </c>
      <c r="B691" s="56" t="s">
        <v>919</v>
      </c>
      <c r="C691" s="56" t="s">
        <v>244</v>
      </c>
      <c r="D691" s="56" t="s">
        <v>942</v>
      </c>
      <c r="E691" s="56" t="s">
        <v>145</v>
      </c>
      <c r="F691" s="56" t="s">
        <v>504</v>
      </c>
      <c r="G691" s="57">
        <v>0</v>
      </c>
      <c r="H691" s="58">
        <v>9999.3122822249734</v>
      </c>
      <c r="I691" s="56"/>
    </row>
    <row r="692" spans="1:9">
      <c r="A692" s="56">
        <v>181</v>
      </c>
      <c r="B692" s="56" t="s">
        <v>919</v>
      </c>
      <c r="C692" s="56" t="s">
        <v>244</v>
      </c>
      <c r="D692" s="56" t="s">
        <v>943</v>
      </c>
      <c r="E692" s="56" t="s">
        <v>145</v>
      </c>
      <c r="F692" s="56" t="s">
        <v>504</v>
      </c>
      <c r="G692" s="57">
        <v>0</v>
      </c>
      <c r="H692" s="58">
        <v>9999.3122822249734</v>
      </c>
      <c r="I692" s="56"/>
    </row>
    <row r="693" spans="1:9">
      <c r="A693" s="56">
        <v>181</v>
      </c>
      <c r="B693" s="56" t="s">
        <v>919</v>
      </c>
      <c r="C693" s="56" t="s">
        <v>244</v>
      </c>
      <c r="D693" s="56" t="s">
        <v>944</v>
      </c>
      <c r="E693" s="56" t="s">
        <v>145</v>
      </c>
      <c r="F693" s="56" t="s">
        <v>504</v>
      </c>
      <c r="G693" s="57">
        <v>0</v>
      </c>
      <c r="H693" s="58">
        <v>9999.3122822249734</v>
      </c>
      <c r="I693" s="56"/>
    </row>
    <row r="694" spans="1:9">
      <c r="A694" s="56">
        <v>181</v>
      </c>
      <c r="B694" s="56" t="s">
        <v>919</v>
      </c>
      <c r="C694" s="56" t="s">
        <v>244</v>
      </c>
      <c r="D694" s="56" t="s">
        <v>945</v>
      </c>
      <c r="E694" s="56" t="s">
        <v>145</v>
      </c>
      <c r="F694" s="56" t="s">
        <v>504</v>
      </c>
      <c r="G694" s="57">
        <v>0</v>
      </c>
      <c r="H694" s="58">
        <v>9999.3122822249734</v>
      </c>
      <c r="I694" s="56"/>
    </row>
    <row r="695" spans="1:9">
      <c r="A695" s="56">
        <v>181</v>
      </c>
      <c r="B695" s="56" t="s">
        <v>919</v>
      </c>
      <c r="C695" s="56" t="s">
        <v>244</v>
      </c>
      <c r="D695" s="56" t="s">
        <v>946</v>
      </c>
      <c r="E695" s="56" t="s">
        <v>145</v>
      </c>
      <c r="F695" s="56" t="s">
        <v>504</v>
      </c>
      <c r="G695" s="57">
        <v>0</v>
      </c>
      <c r="H695" s="58">
        <v>9999.3122822249734</v>
      </c>
      <c r="I695" s="56"/>
    </row>
    <row r="696" spans="1:9">
      <c r="A696" s="56">
        <v>181</v>
      </c>
      <c r="B696" s="56" t="s">
        <v>919</v>
      </c>
      <c r="C696" s="56" t="s">
        <v>244</v>
      </c>
      <c r="D696" s="56" t="s">
        <v>947</v>
      </c>
      <c r="E696" s="56" t="s">
        <v>145</v>
      </c>
      <c r="F696" s="56" t="s">
        <v>504</v>
      </c>
      <c r="G696" s="57">
        <v>0</v>
      </c>
      <c r="H696" s="58">
        <v>9999.3122822249734</v>
      </c>
      <c r="I696" s="56"/>
    </row>
    <row r="697" spans="1:9">
      <c r="A697" s="56">
        <v>181</v>
      </c>
      <c r="B697" s="56" t="s">
        <v>919</v>
      </c>
      <c r="C697" s="56" t="s">
        <v>244</v>
      </c>
      <c r="D697" s="56" t="s">
        <v>948</v>
      </c>
      <c r="E697" s="56" t="s">
        <v>145</v>
      </c>
      <c r="F697" s="56" t="s">
        <v>504</v>
      </c>
      <c r="G697" s="57">
        <v>0</v>
      </c>
      <c r="H697" s="58">
        <v>9999.3122822249734</v>
      </c>
      <c r="I697" s="56"/>
    </row>
    <row r="698" spans="1:9">
      <c r="A698" s="56">
        <v>181</v>
      </c>
      <c r="B698" s="56" t="s">
        <v>919</v>
      </c>
      <c r="C698" s="56" t="s">
        <v>244</v>
      </c>
      <c r="D698" s="56" t="s">
        <v>949</v>
      </c>
      <c r="E698" s="56" t="s">
        <v>145</v>
      </c>
      <c r="F698" s="56" t="s">
        <v>504</v>
      </c>
      <c r="G698" s="57">
        <v>0</v>
      </c>
      <c r="H698" s="58">
        <v>9999.3122822249734</v>
      </c>
      <c r="I698" s="56"/>
    </row>
    <row r="699" spans="1:9">
      <c r="A699" s="56">
        <v>181</v>
      </c>
      <c r="B699" s="56" t="s">
        <v>919</v>
      </c>
      <c r="C699" s="56" t="s">
        <v>244</v>
      </c>
      <c r="D699" s="56" t="s">
        <v>950</v>
      </c>
      <c r="E699" s="56" t="s">
        <v>145</v>
      </c>
      <c r="F699" s="56" t="s">
        <v>504</v>
      </c>
      <c r="G699" s="57">
        <v>0</v>
      </c>
      <c r="H699" s="58">
        <v>9999.3122822249734</v>
      </c>
      <c r="I699" s="56"/>
    </row>
    <row r="700" spans="1:9">
      <c r="A700" s="56">
        <v>181</v>
      </c>
      <c r="B700" s="56" t="s">
        <v>919</v>
      </c>
      <c r="C700" s="56" t="s">
        <v>244</v>
      </c>
      <c r="D700" s="56" t="s">
        <v>951</v>
      </c>
      <c r="E700" s="56" t="s">
        <v>145</v>
      </c>
      <c r="F700" s="56" t="s">
        <v>504</v>
      </c>
      <c r="G700" s="57">
        <v>0</v>
      </c>
      <c r="H700" s="58">
        <v>9999.3122822249734</v>
      </c>
      <c r="I700" s="56"/>
    </row>
    <row r="701" spans="1:9">
      <c r="A701" s="56">
        <v>181</v>
      </c>
      <c r="B701" s="56" t="s">
        <v>919</v>
      </c>
      <c r="C701" s="56" t="s">
        <v>244</v>
      </c>
      <c r="D701" s="56" t="s">
        <v>952</v>
      </c>
      <c r="E701" s="56" t="s">
        <v>145</v>
      </c>
      <c r="F701" s="56" t="s">
        <v>504</v>
      </c>
      <c r="G701" s="57">
        <v>0</v>
      </c>
      <c r="H701" s="58">
        <v>9999.3122822249734</v>
      </c>
      <c r="I701" s="56"/>
    </row>
    <row r="702" spans="1:9">
      <c r="A702" s="56">
        <v>181</v>
      </c>
      <c r="B702" s="56" t="s">
        <v>919</v>
      </c>
      <c r="C702" s="56" t="s">
        <v>244</v>
      </c>
      <c r="D702" s="56" t="s">
        <v>953</v>
      </c>
      <c r="E702" s="56" t="s">
        <v>145</v>
      </c>
      <c r="F702" s="56" t="s">
        <v>504</v>
      </c>
      <c r="G702" s="57">
        <v>0</v>
      </c>
      <c r="H702" s="58">
        <v>9999.3122822249734</v>
      </c>
      <c r="I702" s="56"/>
    </row>
    <row r="703" spans="1:9">
      <c r="A703" s="56">
        <v>181</v>
      </c>
      <c r="B703" s="56" t="s">
        <v>919</v>
      </c>
      <c r="C703" s="56" t="s">
        <v>244</v>
      </c>
      <c r="D703" s="56" t="s">
        <v>954</v>
      </c>
      <c r="E703" s="56" t="s">
        <v>145</v>
      </c>
      <c r="F703" s="56" t="s">
        <v>504</v>
      </c>
      <c r="G703" s="57">
        <v>0</v>
      </c>
      <c r="H703" s="58">
        <v>9999.3122822249734</v>
      </c>
      <c r="I703" s="56"/>
    </row>
    <row r="704" spans="1:9">
      <c r="A704" s="56">
        <v>181</v>
      </c>
      <c r="B704" s="56" t="s">
        <v>919</v>
      </c>
      <c r="C704" s="56" t="s">
        <v>244</v>
      </c>
      <c r="D704" s="56" t="s">
        <v>955</v>
      </c>
      <c r="E704" s="56" t="s">
        <v>145</v>
      </c>
      <c r="F704" s="56" t="s">
        <v>504</v>
      </c>
      <c r="G704" s="57">
        <v>0</v>
      </c>
      <c r="H704" s="58">
        <v>9999.3122822249734</v>
      </c>
      <c r="I704" s="56"/>
    </row>
    <row r="705" spans="1:9">
      <c r="A705" s="56">
        <v>181</v>
      </c>
      <c r="B705" s="56" t="s">
        <v>919</v>
      </c>
      <c r="C705" s="56" t="s">
        <v>244</v>
      </c>
      <c r="D705" s="56" t="s">
        <v>956</v>
      </c>
      <c r="E705" s="56" t="s">
        <v>145</v>
      </c>
      <c r="F705" s="56" t="s">
        <v>504</v>
      </c>
      <c r="G705" s="57">
        <v>0</v>
      </c>
      <c r="H705" s="58">
        <v>9999.3122822249734</v>
      </c>
      <c r="I705" s="56"/>
    </row>
    <row r="706" spans="1:9">
      <c r="A706" s="56">
        <v>181</v>
      </c>
      <c r="B706" s="56" t="s">
        <v>919</v>
      </c>
      <c r="C706" s="56" t="s">
        <v>244</v>
      </c>
      <c r="D706" s="56" t="s">
        <v>957</v>
      </c>
      <c r="E706" s="56" t="s">
        <v>145</v>
      </c>
      <c r="F706" s="56" t="s">
        <v>504</v>
      </c>
      <c r="G706" s="57">
        <v>0</v>
      </c>
      <c r="H706" s="58">
        <v>9999.3122822249734</v>
      </c>
      <c r="I706" s="56"/>
    </row>
    <row r="707" spans="1:9">
      <c r="A707" s="56">
        <v>181</v>
      </c>
      <c r="B707" s="56" t="s">
        <v>919</v>
      </c>
      <c r="C707" s="56" t="s">
        <v>244</v>
      </c>
      <c r="D707" s="56" t="s">
        <v>958</v>
      </c>
      <c r="E707" s="56" t="s">
        <v>145</v>
      </c>
      <c r="F707" s="56" t="s">
        <v>504</v>
      </c>
      <c r="G707" s="57">
        <v>167411260.97</v>
      </c>
      <c r="H707" s="58">
        <v>9999.3122822249734</v>
      </c>
      <c r="I707" s="56"/>
    </row>
    <row r="708" spans="1:9">
      <c r="A708" s="56">
        <v>181</v>
      </c>
      <c r="B708" s="56" t="s">
        <v>919</v>
      </c>
      <c r="C708" s="56" t="s">
        <v>244</v>
      </c>
      <c r="D708" s="56" t="s">
        <v>959</v>
      </c>
      <c r="E708" s="56" t="s">
        <v>145</v>
      </c>
      <c r="F708" s="56" t="s">
        <v>504</v>
      </c>
      <c r="G708" s="57">
        <v>0</v>
      </c>
      <c r="H708" s="58">
        <v>9999.3122822249734</v>
      </c>
      <c r="I708" s="56"/>
    </row>
    <row r="709" spans="1:9">
      <c r="A709" s="56">
        <v>181</v>
      </c>
      <c r="B709" s="56" t="s">
        <v>919</v>
      </c>
      <c r="C709" s="56" t="s">
        <v>244</v>
      </c>
      <c r="D709" s="56" t="s">
        <v>960</v>
      </c>
      <c r="E709" s="56" t="s">
        <v>145</v>
      </c>
      <c r="F709" s="56" t="s">
        <v>504</v>
      </c>
      <c r="G709" s="57">
        <v>0</v>
      </c>
      <c r="H709" s="58">
        <v>9999.3122822249734</v>
      </c>
      <c r="I709" s="56"/>
    </row>
    <row r="710" spans="1:9">
      <c r="A710" s="56">
        <v>181</v>
      </c>
      <c r="B710" s="56" t="s">
        <v>919</v>
      </c>
      <c r="C710" s="56" t="s">
        <v>244</v>
      </c>
      <c r="D710" s="56" t="s">
        <v>961</v>
      </c>
      <c r="E710" s="56" t="s">
        <v>145</v>
      </c>
      <c r="F710" s="56" t="s">
        <v>504</v>
      </c>
      <c r="G710" s="57">
        <v>0</v>
      </c>
      <c r="H710" s="58">
        <v>9999.3122822249734</v>
      </c>
      <c r="I710" s="56"/>
    </row>
    <row r="711" spans="1:9">
      <c r="A711" s="56">
        <v>182</v>
      </c>
      <c r="B711" s="56" t="s">
        <v>962</v>
      </c>
      <c r="C711" s="56" t="s">
        <v>148</v>
      </c>
      <c r="D711" s="56" t="s">
        <v>963</v>
      </c>
      <c r="E711" s="56" t="s">
        <v>145</v>
      </c>
      <c r="F711" s="56" t="s">
        <v>200</v>
      </c>
      <c r="G711" s="57">
        <v>0</v>
      </c>
      <c r="H711" s="58">
        <v>9993.2819154214958</v>
      </c>
      <c r="I711" s="56"/>
    </row>
    <row r="712" spans="1:9">
      <c r="A712" s="56">
        <v>182</v>
      </c>
      <c r="B712" s="56" t="s">
        <v>962</v>
      </c>
      <c r="C712" s="56" t="s">
        <v>148</v>
      </c>
      <c r="D712" s="56" t="s">
        <v>964</v>
      </c>
      <c r="E712" s="56" t="s">
        <v>145</v>
      </c>
      <c r="F712" s="56" t="s">
        <v>743</v>
      </c>
      <c r="G712" s="57">
        <v>5100000</v>
      </c>
      <c r="H712" s="58">
        <v>9993.2819154214958</v>
      </c>
      <c r="I712" s="56"/>
    </row>
    <row r="713" spans="1:9">
      <c r="A713" s="56">
        <v>182</v>
      </c>
      <c r="B713" s="56" t="s">
        <v>962</v>
      </c>
      <c r="C713" s="56" t="s">
        <v>148</v>
      </c>
      <c r="D713" s="56" t="s">
        <v>964</v>
      </c>
      <c r="E713" s="56" t="s">
        <v>145</v>
      </c>
      <c r="F713" s="56" t="s">
        <v>200</v>
      </c>
      <c r="G713" s="57">
        <v>15172697340.98</v>
      </c>
      <c r="H713" s="58">
        <v>9993.2819154214958</v>
      </c>
      <c r="I713" s="56"/>
    </row>
    <row r="714" spans="1:9">
      <c r="A714" s="56">
        <v>183</v>
      </c>
      <c r="B714" s="56" t="s">
        <v>965</v>
      </c>
      <c r="C714" s="56" t="s">
        <v>168</v>
      </c>
      <c r="D714" s="56" t="s">
        <v>966</v>
      </c>
      <c r="E714" s="56" t="s">
        <v>145</v>
      </c>
      <c r="F714" s="56" t="s">
        <v>743</v>
      </c>
      <c r="G714" s="57">
        <v>0</v>
      </c>
      <c r="H714" s="58">
        <v>9992.9363955066292</v>
      </c>
      <c r="I714" s="56"/>
    </row>
    <row r="715" spans="1:9">
      <c r="A715" s="56">
        <v>183</v>
      </c>
      <c r="B715" s="56" t="s">
        <v>965</v>
      </c>
      <c r="C715" s="56" t="s">
        <v>168</v>
      </c>
      <c r="D715" s="56" t="s">
        <v>966</v>
      </c>
      <c r="E715" s="56" t="s">
        <v>145</v>
      </c>
      <c r="F715" s="56" t="s">
        <v>386</v>
      </c>
      <c r="G715" s="57">
        <v>26208000</v>
      </c>
      <c r="H715" s="58">
        <v>9992.9363955066292</v>
      </c>
      <c r="I715" s="56"/>
    </row>
    <row r="716" spans="1:9">
      <c r="A716" s="56">
        <v>183</v>
      </c>
      <c r="B716" s="56" t="s">
        <v>965</v>
      </c>
      <c r="C716" s="56" t="s">
        <v>168</v>
      </c>
      <c r="D716" s="56" t="s">
        <v>966</v>
      </c>
      <c r="E716" s="56" t="s">
        <v>145</v>
      </c>
      <c r="F716" s="56" t="s">
        <v>200</v>
      </c>
      <c r="G716" s="57">
        <v>74153314949.959991</v>
      </c>
      <c r="H716" s="58">
        <v>9992.9363955066292</v>
      </c>
      <c r="I716" s="56"/>
    </row>
    <row r="717" spans="1:9">
      <c r="A717" s="56">
        <v>184</v>
      </c>
      <c r="B717" s="56" t="s">
        <v>919</v>
      </c>
      <c r="C717" s="56" t="s">
        <v>168</v>
      </c>
      <c r="D717" s="56" t="s">
        <v>967</v>
      </c>
      <c r="E717" s="56" t="s">
        <v>145</v>
      </c>
      <c r="F717" s="56" t="s">
        <v>504</v>
      </c>
      <c r="G717" s="57">
        <v>0</v>
      </c>
      <c r="H717" s="58">
        <v>9984.9775215796199</v>
      </c>
      <c r="I717" s="56"/>
    </row>
    <row r="718" spans="1:9">
      <c r="A718" s="56">
        <v>184</v>
      </c>
      <c r="B718" s="56" t="s">
        <v>919</v>
      </c>
      <c r="C718" s="56" t="s">
        <v>168</v>
      </c>
      <c r="D718" s="56" t="s">
        <v>968</v>
      </c>
      <c r="E718" s="56" t="s">
        <v>145</v>
      </c>
      <c r="F718" s="56" t="s">
        <v>504</v>
      </c>
      <c r="G718" s="57">
        <v>0</v>
      </c>
      <c r="H718" s="58">
        <v>9984.9775215796199</v>
      </c>
      <c r="I718" s="56"/>
    </row>
    <row r="719" spans="1:9">
      <c r="A719" s="56">
        <v>184</v>
      </c>
      <c r="B719" s="56" t="s">
        <v>919</v>
      </c>
      <c r="C719" s="56" t="s">
        <v>168</v>
      </c>
      <c r="D719" s="56" t="s">
        <v>969</v>
      </c>
      <c r="E719" s="56" t="s">
        <v>145</v>
      </c>
      <c r="F719" s="56" t="s">
        <v>504</v>
      </c>
      <c r="G719" s="57">
        <v>0</v>
      </c>
      <c r="H719" s="58">
        <v>9984.9775215796199</v>
      </c>
      <c r="I719" s="56"/>
    </row>
    <row r="720" spans="1:9">
      <c r="A720" s="56">
        <v>184</v>
      </c>
      <c r="B720" s="56" t="s">
        <v>919</v>
      </c>
      <c r="C720" s="56" t="s">
        <v>168</v>
      </c>
      <c r="D720" s="56" t="s">
        <v>970</v>
      </c>
      <c r="E720" s="56" t="s">
        <v>145</v>
      </c>
      <c r="F720" s="56" t="s">
        <v>504</v>
      </c>
      <c r="G720" s="57">
        <v>0</v>
      </c>
      <c r="H720" s="58">
        <v>9984.9775215796199</v>
      </c>
      <c r="I720" s="56"/>
    </row>
    <row r="721" spans="1:9">
      <c r="A721" s="56">
        <v>184</v>
      </c>
      <c r="B721" s="56" t="s">
        <v>919</v>
      </c>
      <c r="C721" s="56" t="s">
        <v>168</v>
      </c>
      <c r="D721" s="56" t="s">
        <v>971</v>
      </c>
      <c r="E721" s="56" t="s">
        <v>145</v>
      </c>
      <c r="F721" s="56" t="s">
        <v>504</v>
      </c>
      <c r="G721" s="57">
        <v>0</v>
      </c>
      <c r="H721" s="58">
        <v>9984.9775215796199</v>
      </c>
      <c r="I721" s="56"/>
    </row>
    <row r="722" spans="1:9">
      <c r="A722" s="56">
        <v>184</v>
      </c>
      <c r="B722" s="56" t="s">
        <v>919</v>
      </c>
      <c r="C722" s="56" t="s">
        <v>168</v>
      </c>
      <c r="D722" s="56" t="s">
        <v>972</v>
      </c>
      <c r="E722" s="56" t="s">
        <v>145</v>
      </c>
      <c r="F722" s="56" t="s">
        <v>504</v>
      </c>
      <c r="G722" s="57">
        <v>0</v>
      </c>
      <c r="H722" s="58">
        <v>9984.9775215796199</v>
      </c>
      <c r="I722" s="56"/>
    </row>
    <row r="723" spans="1:9">
      <c r="A723" s="56">
        <v>184</v>
      </c>
      <c r="B723" s="56" t="s">
        <v>919</v>
      </c>
      <c r="C723" s="56" t="s">
        <v>168</v>
      </c>
      <c r="D723" s="56" t="s">
        <v>973</v>
      </c>
      <c r="E723" s="56" t="s">
        <v>145</v>
      </c>
      <c r="F723" s="56" t="s">
        <v>504</v>
      </c>
      <c r="G723" s="57">
        <v>0</v>
      </c>
      <c r="H723" s="58">
        <v>9984.9775215796199</v>
      </c>
      <c r="I723" s="56"/>
    </row>
    <row r="724" spans="1:9">
      <c r="A724" s="56">
        <v>184</v>
      </c>
      <c r="B724" s="56" t="s">
        <v>919</v>
      </c>
      <c r="C724" s="56" t="s">
        <v>168</v>
      </c>
      <c r="D724" s="56" t="s">
        <v>974</v>
      </c>
      <c r="E724" s="56" t="s">
        <v>145</v>
      </c>
      <c r="F724" s="56" t="s">
        <v>504</v>
      </c>
      <c r="G724" s="57">
        <v>0</v>
      </c>
      <c r="H724" s="58">
        <v>9984.9775215796199</v>
      </c>
      <c r="I724" s="56"/>
    </row>
    <row r="725" spans="1:9">
      <c r="A725" s="56">
        <v>184</v>
      </c>
      <c r="B725" s="56" t="s">
        <v>919</v>
      </c>
      <c r="C725" s="56" t="s">
        <v>168</v>
      </c>
      <c r="D725" s="56" t="s">
        <v>975</v>
      </c>
      <c r="E725" s="56" t="s">
        <v>145</v>
      </c>
      <c r="F725" s="56" t="s">
        <v>504</v>
      </c>
      <c r="G725" s="57">
        <v>0</v>
      </c>
      <c r="H725" s="58">
        <v>9984.9775215796199</v>
      </c>
      <c r="I725" s="56"/>
    </row>
    <row r="726" spans="1:9">
      <c r="A726" s="56">
        <v>184</v>
      </c>
      <c r="B726" s="56" t="s">
        <v>919</v>
      </c>
      <c r="C726" s="56" t="s">
        <v>168</v>
      </c>
      <c r="D726" s="56" t="s">
        <v>976</v>
      </c>
      <c r="E726" s="56" t="s">
        <v>145</v>
      </c>
      <c r="F726" s="56" t="s">
        <v>504</v>
      </c>
      <c r="G726" s="57">
        <v>0</v>
      </c>
      <c r="H726" s="58">
        <v>9984.9775215796199</v>
      </c>
      <c r="I726" s="56"/>
    </row>
    <row r="727" spans="1:9">
      <c r="A727" s="56">
        <v>184</v>
      </c>
      <c r="B727" s="56" t="s">
        <v>919</v>
      </c>
      <c r="C727" s="56" t="s">
        <v>168</v>
      </c>
      <c r="D727" s="56" t="s">
        <v>977</v>
      </c>
      <c r="E727" s="56" t="s">
        <v>145</v>
      </c>
      <c r="F727" s="56" t="s">
        <v>504</v>
      </c>
      <c r="G727" s="57">
        <v>0</v>
      </c>
      <c r="H727" s="58">
        <v>9984.9775215796199</v>
      </c>
      <c r="I727" s="56"/>
    </row>
    <row r="728" spans="1:9">
      <c r="A728" s="56">
        <v>184</v>
      </c>
      <c r="B728" s="56" t="s">
        <v>919</v>
      </c>
      <c r="C728" s="56" t="s">
        <v>168</v>
      </c>
      <c r="D728" s="56" t="s">
        <v>978</v>
      </c>
      <c r="E728" s="56" t="s">
        <v>145</v>
      </c>
      <c r="F728" s="56" t="s">
        <v>240</v>
      </c>
      <c r="G728" s="57">
        <v>456000</v>
      </c>
      <c r="H728" s="58">
        <v>9984.9775215796199</v>
      </c>
      <c r="I728" s="56"/>
    </row>
    <row r="729" spans="1:9">
      <c r="A729" s="56">
        <v>184</v>
      </c>
      <c r="B729" s="56" t="s">
        <v>919</v>
      </c>
      <c r="C729" s="56" t="s">
        <v>168</v>
      </c>
      <c r="D729" s="56" t="s">
        <v>978</v>
      </c>
      <c r="E729" s="56" t="s">
        <v>145</v>
      </c>
      <c r="F729" s="56" t="s">
        <v>504</v>
      </c>
      <c r="G729" s="57">
        <v>606177895</v>
      </c>
      <c r="H729" s="58">
        <v>9984.9775215796199</v>
      </c>
      <c r="I729" s="56"/>
    </row>
    <row r="730" spans="1:9">
      <c r="A730" s="56">
        <v>184</v>
      </c>
      <c r="B730" s="56" t="s">
        <v>919</v>
      </c>
      <c r="C730" s="56" t="s">
        <v>168</v>
      </c>
      <c r="D730" s="56" t="s">
        <v>979</v>
      </c>
      <c r="E730" s="56" t="s">
        <v>145</v>
      </c>
      <c r="F730" s="56" t="s">
        <v>504</v>
      </c>
      <c r="G730" s="57">
        <v>0</v>
      </c>
      <c r="H730" s="58">
        <v>9984.9775215796199</v>
      </c>
      <c r="I730" s="56"/>
    </row>
    <row r="731" spans="1:9">
      <c r="A731" s="56">
        <v>184</v>
      </c>
      <c r="B731" s="56" t="s">
        <v>919</v>
      </c>
      <c r="C731" s="56" t="s">
        <v>168</v>
      </c>
      <c r="D731" s="56" t="s">
        <v>980</v>
      </c>
      <c r="E731" s="56" t="s">
        <v>145</v>
      </c>
      <c r="F731" s="56" t="s">
        <v>504</v>
      </c>
      <c r="G731" s="57">
        <v>0</v>
      </c>
      <c r="H731" s="58">
        <v>9984.9775215796199</v>
      </c>
      <c r="I731" s="56"/>
    </row>
    <row r="732" spans="1:9">
      <c r="A732" s="56">
        <v>184</v>
      </c>
      <c r="B732" s="56" t="s">
        <v>919</v>
      </c>
      <c r="C732" s="56" t="s">
        <v>168</v>
      </c>
      <c r="D732" s="56" t="s">
        <v>981</v>
      </c>
      <c r="E732" s="56" t="s">
        <v>145</v>
      </c>
      <c r="F732" s="56" t="s">
        <v>504</v>
      </c>
      <c r="G732" s="57">
        <v>0</v>
      </c>
      <c r="H732" s="58">
        <v>9984.9775215796199</v>
      </c>
      <c r="I732" s="56"/>
    </row>
    <row r="733" spans="1:9">
      <c r="A733" s="56">
        <v>184</v>
      </c>
      <c r="B733" s="56" t="s">
        <v>919</v>
      </c>
      <c r="C733" s="56" t="s">
        <v>168</v>
      </c>
      <c r="D733" s="56" t="s">
        <v>982</v>
      </c>
      <c r="E733" s="56" t="s">
        <v>145</v>
      </c>
      <c r="F733" s="56" t="s">
        <v>504</v>
      </c>
      <c r="G733" s="57">
        <v>0</v>
      </c>
      <c r="H733" s="58">
        <v>9984.9775215796199</v>
      </c>
      <c r="I733" s="56"/>
    </row>
    <row r="734" spans="1:9">
      <c r="A734" s="56">
        <v>184</v>
      </c>
      <c r="B734" s="56" t="s">
        <v>919</v>
      </c>
      <c r="C734" s="56" t="s">
        <v>168</v>
      </c>
      <c r="D734" s="56" t="s">
        <v>983</v>
      </c>
      <c r="E734" s="56" t="s">
        <v>145</v>
      </c>
      <c r="F734" s="56" t="s">
        <v>504</v>
      </c>
      <c r="G734" s="57">
        <v>0</v>
      </c>
      <c r="H734" s="58">
        <v>9984.9775215796199</v>
      </c>
      <c r="I734" s="56"/>
    </row>
    <row r="735" spans="1:9">
      <c r="A735" s="56">
        <v>184</v>
      </c>
      <c r="B735" s="56" t="s">
        <v>919</v>
      </c>
      <c r="C735" s="56" t="s">
        <v>168</v>
      </c>
      <c r="D735" s="56" t="s">
        <v>984</v>
      </c>
      <c r="E735" s="56" t="s">
        <v>145</v>
      </c>
      <c r="F735" s="56" t="s">
        <v>504</v>
      </c>
      <c r="G735" s="57">
        <v>0</v>
      </c>
      <c r="H735" s="58">
        <v>9984.9775215796199</v>
      </c>
      <c r="I735" s="56"/>
    </row>
    <row r="736" spans="1:9">
      <c r="A736" s="56">
        <v>185</v>
      </c>
      <c r="B736" s="56" t="s">
        <v>985</v>
      </c>
      <c r="C736" s="56" t="s">
        <v>168</v>
      </c>
      <c r="D736" s="56" t="s">
        <v>986</v>
      </c>
      <c r="E736" s="56" t="s">
        <v>145</v>
      </c>
      <c r="F736" s="56" t="s">
        <v>237</v>
      </c>
      <c r="G736" s="57">
        <v>237208608</v>
      </c>
      <c r="H736" s="58">
        <v>9823.1959442550597</v>
      </c>
      <c r="I736" s="56"/>
    </row>
    <row r="737" spans="1:9">
      <c r="A737" s="56">
        <v>185</v>
      </c>
      <c r="B737" s="56" t="s">
        <v>985</v>
      </c>
      <c r="C737" s="56" t="s">
        <v>168</v>
      </c>
      <c r="D737" s="56" t="s">
        <v>986</v>
      </c>
      <c r="E737" s="56" t="s">
        <v>145</v>
      </c>
      <c r="F737" s="56" t="s">
        <v>285</v>
      </c>
      <c r="G737" s="57">
        <v>26356385297</v>
      </c>
      <c r="H737" s="58">
        <v>9823.1959442550597</v>
      </c>
      <c r="I737" s="56"/>
    </row>
    <row r="738" spans="1:9">
      <c r="A738" s="56">
        <v>186</v>
      </c>
      <c r="B738" s="56" t="s">
        <v>987</v>
      </c>
      <c r="C738" s="56" t="s">
        <v>168</v>
      </c>
      <c r="D738" s="56" t="s">
        <v>988</v>
      </c>
      <c r="E738" s="56" t="s">
        <v>145</v>
      </c>
      <c r="F738" s="56" t="s">
        <v>162</v>
      </c>
      <c r="G738" s="57">
        <v>0</v>
      </c>
      <c r="H738" s="58">
        <v>9802.7733195984147</v>
      </c>
      <c r="I738" s="56"/>
    </row>
    <row r="739" spans="1:9">
      <c r="A739" s="56">
        <v>186</v>
      </c>
      <c r="B739" s="56" t="s">
        <v>987</v>
      </c>
      <c r="C739" s="56" t="s">
        <v>168</v>
      </c>
      <c r="D739" s="56" t="s">
        <v>989</v>
      </c>
      <c r="E739" s="56" t="s">
        <v>145</v>
      </c>
      <c r="F739" s="56" t="s">
        <v>162</v>
      </c>
      <c r="G739" s="57">
        <v>0</v>
      </c>
      <c r="H739" s="58">
        <v>9802.7733195984147</v>
      </c>
      <c r="I739" s="56"/>
    </row>
    <row r="740" spans="1:9">
      <c r="A740" s="56">
        <v>186</v>
      </c>
      <c r="B740" s="56" t="s">
        <v>987</v>
      </c>
      <c r="C740" s="56" t="s">
        <v>168</v>
      </c>
      <c r="D740" s="56" t="s">
        <v>990</v>
      </c>
      <c r="E740" s="56" t="s">
        <v>145</v>
      </c>
      <c r="F740" s="56" t="s">
        <v>162</v>
      </c>
      <c r="G740" s="57">
        <v>0</v>
      </c>
      <c r="H740" s="58">
        <v>9802.7733195984147</v>
      </c>
      <c r="I740" s="56"/>
    </row>
    <row r="741" spans="1:9">
      <c r="A741" s="56">
        <v>186</v>
      </c>
      <c r="B741" s="56" t="s">
        <v>987</v>
      </c>
      <c r="C741" s="56" t="s">
        <v>168</v>
      </c>
      <c r="D741" s="56" t="s">
        <v>991</v>
      </c>
      <c r="E741" s="56" t="s">
        <v>145</v>
      </c>
      <c r="F741" s="56" t="s">
        <v>162</v>
      </c>
      <c r="G741" s="57">
        <v>208751575</v>
      </c>
      <c r="H741" s="58">
        <v>9802.7733195984147</v>
      </c>
      <c r="I741" s="56"/>
    </row>
    <row r="742" spans="1:9">
      <c r="A742" s="56">
        <v>186</v>
      </c>
      <c r="B742" s="56" t="s">
        <v>987</v>
      </c>
      <c r="C742" s="56" t="s">
        <v>168</v>
      </c>
      <c r="D742" s="56" t="s">
        <v>992</v>
      </c>
      <c r="E742" s="56" t="s">
        <v>145</v>
      </c>
      <c r="F742" s="56" t="s">
        <v>162</v>
      </c>
      <c r="G742" s="57">
        <v>0</v>
      </c>
      <c r="H742" s="58">
        <v>9802.7733195984147</v>
      </c>
      <c r="I742" s="56"/>
    </row>
    <row r="743" spans="1:9">
      <c r="A743" s="56">
        <v>186</v>
      </c>
      <c r="B743" s="56" t="s">
        <v>987</v>
      </c>
      <c r="C743" s="56" t="s">
        <v>168</v>
      </c>
      <c r="D743" s="56" t="s">
        <v>993</v>
      </c>
      <c r="E743" s="56" t="s">
        <v>145</v>
      </c>
      <c r="F743" s="56" t="s">
        <v>162</v>
      </c>
      <c r="G743" s="57">
        <v>0</v>
      </c>
      <c r="H743" s="58">
        <v>9802.7733195984147</v>
      </c>
      <c r="I743" s="56"/>
    </row>
    <row r="744" spans="1:9">
      <c r="A744" s="56">
        <v>186</v>
      </c>
      <c r="B744" s="56" t="s">
        <v>987</v>
      </c>
      <c r="C744" s="56" t="s">
        <v>168</v>
      </c>
      <c r="D744" s="56" t="s">
        <v>994</v>
      </c>
      <c r="E744" s="56" t="s">
        <v>145</v>
      </c>
      <c r="F744" s="56" t="s">
        <v>995</v>
      </c>
      <c r="G744" s="57">
        <v>3059715</v>
      </c>
      <c r="H744" s="58">
        <v>9802.7733195984147</v>
      </c>
      <c r="I744" s="56"/>
    </row>
    <row r="745" spans="1:9">
      <c r="A745" s="56">
        <v>186</v>
      </c>
      <c r="B745" s="56" t="s">
        <v>987</v>
      </c>
      <c r="C745" s="56" t="s">
        <v>168</v>
      </c>
      <c r="D745" s="56" t="s">
        <v>994</v>
      </c>
      <c r="E745" s="56" t="s">
        <v>145</v>
      </c>
      <c r="F745" s="56" t="s">
        <v>162</v>
      </c>
      <c r="G745" s="57">
        <v>95372156</v>
      </c>
      <c r="H745" s="58">
        <v>9802.7733195984147</v>
      </c>
      <c r="I745" s="56"/>
    </row>
    <row r="746" spans="1:9">
      <c r="A746" s="56">
        <v>186</v>
      </c>
      <c r="B746" s="56" t="s">
        <v>987</v>
      </c>
      <c r="C746" s="56" t="s">
        <v>168</v>
      </c>
      <c r="D746" s="56" t="s">
        <v>996</v>
      </c>
      <c r="E746" s="56" t="s">
        <v>145</v>
      </c>
      <c r="F746" s="56" t="s">
        <v>162</v>
      </c>
      <c r="G746" s="57">
        <v>0</v>
      </c>
      <c r="H746" s="58">
        <v>9802.7733195984147</v>
      </c>
      <c r="I746" s="56"/>
    </row>
    <row r="747" spans="1:9">
      <c r="A747" s="56">
        <v>187</v>
      </c>
      <c r="B747" s="56" t="s">
        <v>997</v>
      </c>
      <c r="C747" s="56" t="s">
        <v>168</v>
      </c>
      <c r="D747" s="56" t="s">
        <v>998</v>
      </c>
      <c r="E747" s="56" t="s">
        <v>145</v>
      </c>
      <c r="F747" s="56" t="s">
        <v>237</v>
      </c>
      <c r="G747" s="57">
        <v>20086976</v>
      </c>
      <c r="H747" s="58">
        <v>9791.0464651899383</v>
      </c>
      <c r="I747" s="56"/>
    </row>
    <row r="748" spans="1:9">
      <c r="A748" s="56">
        <v>187</v>
      </c>
      <c r="B748" s="56" t="s">
        <v>997</v>
      </c>
      <c r="C748" s="56" t="s">
        <v>168</v>
      </c>
      <c r="D748" s="56" t="s">
        <v>998</v>
      </c>
      <c r="E748" s="56" t="s">
        <v>145</v>
      </c>
      <c r="F748" s="56" t="s">
        <v>285</v>
      </c>
      <c r="G748" s="57">
        <v>1882237784</v>
      </c>
      <c r="H748" s="58">
        <v>9791.0464651899383</v>
      </c>
      <c r="I748" s="56"/>
    </row>
    <row r="749" spans="1:9">
      <c r="A749" s="56">
        <v>188</v>
      </c>
      <c r="B749" s="56" t="s">
        <v>999</v>
      </c>
      <c r="C749" s="56" t="s">
        <v>244</v>
      </c>
      <c r="D749" s="56" t="s">
        <v>1000</v>
      </c>
      <c r="E749" s="56" t="s">
        <v>145</v>
      </c>
      <c r="F749" s="56" t="s">
        <v>213</v>
      </c>
      <c r="G749" s="57">
        <v>0</v>
      </c>
      <c r="H749" s="58">
        <v>9424.3978657918306</v>
      </c>
      <c r="I749" s="56"/>
    </row>
    <row r="750" spans="1:9">
      <c r="A750" s="56">
        <v>188</v>
      </c>
      <c r="B750" s="56" t="s">
        <v>999</v>
      </c>
      <c r="C750" s="56" t="s">
        <v>244</v>
      </c>
      <c r="D750" s="56" t="s">
        <v>1000</v>
      </c>
      <c r="E750" s="56" t="s">
        <v>145</v>
      </c>
      <c r="F750" s="56" t="s">
        <v>285</v>
      </c>
      <c r="G750" s="57">
        <v>0</v>
      </c>
      <c r="H750" s="58">
        <v>9424.3978657918306</v>
      </c>
      <c r="I750" s="56"/>
    </row>
    <row r="751" spans="1:9">
      <c r="A751" s="56">
        <v>188</v>
      </c>
      <c r="B751" s="56" t="s">
        <v>999</v>
      </c>
      <c r="C751" s="56" t="s">
        <v>244</v>
      </c>
      <c r="D751" s="56" t="s">
        <v>1001</v>
      </c>
      <c r="E751" s="56" t="s">
        <v>145</v>
      </c>
      <c r="F751" s="56" t="s">
        <v>213</v>
      </c>
      <c r="G751" s="57">
        <v>7965947811.4599991</v>
      </c>
      <c r="H751" s="58">
        <v>9424.3978657918306</v>
      </c>
      <c r="I751" s="56"/>
    </row>
    <row r="752" spans="1:9">
      <c r="A752" s="56">
        <v>188</v>
      </c>
      <c r="B752" s="56" t="s">
        <v>999</v>
      </c>
      <c r="C752" s="56" t="s">
        <v>244</v>
      </c>
      <c r="D752" s="56" t="s">
        <v>1001</v>
      </c>
      <c r="E752" s="56" t="s">
        <v>145</v>
      </c>
      <c r="F752" s="56" t="s">
        <v>995</v>
      </c>
      <c r="G752" s="57">
        <v>204087128</v>
      </c>
      <c r="H752" s="58">
        <v>9424.3978657918306</v>
      </c>
      <c r="I752" s="56"/>
    </row>
    <row r="753" spans="1:9">
      <c r="A753" s="56">
        <v>188</v>
      </c>
      <c r="B753" s="56" t="s">
        <v>999</v>
      </c>
      <c r="C753" s="56" t="s">
        <v>244</v>
      </c>
      <c r="D753" s="56" t="s">
        <v>1001</v>
      </c>
      <c r="E753" s="56" t="s">
        <v>145</v>
      </c>
      <c r="F753" s="56" t="s">
        <v>285</v>
      </c>
      <c r="G753" s="57">
        <v>0</v>
      </c>
      <c r="H753" s="58">
        <v>9424.3978657918306</v>
      </c>
      <c r="I753" s="56"/>
    </row>
    <row r="754" spans="1:9">
      <c r="A754" s="56">
        <v>188</v>
      </c>
      <c r="B754" s="56" t="s">
        <v>999</v>
      </c>
      <c r="C754" s="56" t="s">
        <v>244</v>
      </c>
      <c r="D754" s="56" t="s">
        <v>1002</v>
      </c>
      <c r="E754" s="56" t="s">
        <v>145</v>
      </c>
      <c r="F754" s="56" t="s">
        <v>213</v>
      </c>
      <c r="G754" s="57">
        <v>4591359723.7999992</v>
      </c>
      <c r="H754" s="58">
        <v>9424.3978657918306</v>
      </c>
      <c r="I754" s="56"/>
    </row>
    <row r="755" spans="1:9">
      <c r="A755" s="56">
        <v>188</v>
      </c>
      <c r="B755" s="56" t="s">
        <v>999</v>
      </c>
      <c r="C755" s="56" t="s">
        <v>244</v>
      </c>
      <c r="D755" s="56" t="s">
        <v>1002</v>
      </c>
      <c r="E755" s="56" t="s">
        <v>145</v>
      </c>
      <c r="F755" s="56" t="s">
        <v>995</v>
      </c>
      <c r="G755" s="57">
        <v>179084296</v>
      </c>
      <c r="H755" s="58">
        <v>9424.3978657918306</v>
      </c>
      <c r="I755" s="56"/>
    </row>
    <row r="756" spans="1:9">
      <c r="A756" s="56">
        <v>188</v>
      </c>
      <c r="B756" s="56" t="s">
        <v>999</v>
      </c>
      <c r="C756" s="56" t="s">
        <v>244</v>
      </c>
      <c r="D756" s="56" t="s">
        <v>1002</v>
      </c>
      <c r="E756" s="56" t="s">
        <v>145</v>
      </c>
      <c r="F756" s="56" t="s">
        <v>285</v>
      </c>
      <c r="G756" s="57">
        <v>0</v>
      </c>
      <c r="H756" s="58">
        <v>9424.3978657918306</v>
      </c>
      <c r="I756" s="56"/>
    </row>
    <row r="757" spans="1:9">
      <c r="A757" s="56">
        <v>188</v>
      </c>
      <c r="B757" s="56" t="s">
        <v>999</v>
      </c>
      <c r="C757" s="56" t="s">
        <v>244</v>
      </c>
      <c r="D757" s="56" t="s">
        <v>1003</v>
      </c>
      <c r="E757" s="56" t="s">
        <v>145</v>
      </c>
      <c r="F757" s="56" t="s">
        <v>240</v>
      </c>
      <c r="G757" s="57">
        <v>639576</v>
      </c>
      <c r="H757" s="58">
        <v>9424.3978657918306</v>
      </c>
      <c r="I757" s="56"/>
    </row>
    <row r="758" spans="1:9">
      <c r="A758" s="56">
        <v>188</v>
      </c>
      <c r="B758" s="56" t="s">
        <v>999</v>
      </c>
      <c r="C758" s="56" t="s">
        <v>244</v>
      </c>
      <c r="D758" s="56" t="s">
        <v>1003</v>
      </c>
      <c r="E758" s="56" t="s">
        <v>145</v>
      </c>
      <c r="F758" s="56" t="s">
        <v>213</v>
      </c>
      <c r="G758" s="57">
        <v>0</v>
      </c>
      <c r="H758" s="58">
        <v>9424.3978657918306</v>
      </c>
      <c r="I758" s="56"/>
    </row>
    <row r="759" spans="1:9">
      <c r="A759" s="56">
        <v>188</v>
      </c>
      <c r="B759" s="56" t="s">
        <v>999</v>
      </c>
      <c r="C759" s="56" t="s">
        <v>244</v>
      </c>
      <c r="D759" s="56" t="s">
        <v>1003</v>
      </c>
      <c r="E759" s="56" t="s">
        <v>145</v>
      </c>
      <c r="F759" s="56" t="s">
        <v>285</v>
      </c>
      <c r="G759" s="57">
        <v>0</v>
      </c>
      <c r="H759" s="58">
        <v>9424.3978657918306</v>
      </c>
      <c r="I759" s="56"/>
    </row>
    <row r="760" spans="1:9">
      <c r="A760" s="56">
        <v>189</v>
      </c>
      <c r="B760" s="56" t="s">
        <v>1004</v>
      </c>
      <c r="C760" s="56" t="s">
        <v>143</v>
      </c>
      <c r="D760" s="56" t="s">
        <v>1005</v>
      </c>
      <c r="E760" s="56" t="s">
        <v>145</v>
      </c>
      <c r="F760" s="56" t="s">
        <v>995</v>
      </c>
      <c r="G760" s="57">
        <v>16373358</v>
      </c>
      <c r="H760" s="58">
        <v>9265.0478715062491</v>
      </c>
      <c r="I760" s="56"/>
    </row>
    <row r="761" spans="1:9">
      <c r="A761" s="56">
        <v>189</v>
      </c>
      <c r="B761" s="56" t="s">
        <v>1004</v>
      </c>
      <c r="C761" s="56" t="s">
        <v>143</v>
      </c>
      <c r="D761" s="56" t="s">
        <v>1005</v>
      </c>
      <c r="E761" s="56" t="s">
        <v>145</v>
      </c>
      <c r="F761" s="56" t="s">
        <v>878</v>
      </c>
      <c r="G761" s="57">
        <v>412165420</v>
      </c>
      <c r="H761" s="58">
        <v>9265.0478715062491</v>
      </c>
      <c r="I761" s="56"/>
    </row>
    <row r="762" spans="1:9">
      <c r="A762" s="56">
        <v>190</v>
      </c>
      <c r="B762" s="56" t="s">
        <v>1006</v>
      </c>
      <c r="C762" s="56" t="s">
        <v>168</v>
      </c>
      <c r="D762" s="56" t="s">
        <v>1007</v>
      </c>
      <c r="E762" s="56" t="s">
        <v>145</v>
      </c>
      <c r="F762" s="56" t="s">
        <v>213</v>
      </c>
      <c r="G762" s="57">
        <v>0</v>
      </c>
      <c r="H762" s="58">
        <v>9189.2501237608831</v>
      </c>
      <c r="I762" s="56"/>
    </row>
    <row r="763" spans="1:9">
      <c r="A763" s="56">
        <v>190</v>
      </c>
      <c r="B763" s="56" t="s">
        <v>1006</v>
      </c>
      <c r="C763" s="56" t="s">
        <v>168</v>
      </c>
      <c r="D763" s="56" t="s">
        <v>1008</v>
      </c>
      <c r="E763" s="56" t="s">
        <v>145</v>
      </c>
      <c r="F763" s="56" t="s">
        <v>213</v>
      </c>
      <c r="G763" s="57">
        <v>1991452608.8800001</v>
      </c>
      <c r="H763" s="58">
        <v>9189.2501237608831</v>
      </c>
      <c r="I763" s="56"/>
    </row>
    <row r="764" spans="1:9">
      <c r="A764" s="56">
        <v>190</v>
      </c>
      <c r="B764" s="56" t="s">
        <v>1006</v>
      </c>
      <c r="C764" s="56" t="s">
        <v>168</v>
      </c>
      <c r="D764" s="56" t="s">
        <v>1008</v>
      </c>
      <c r="E764" s="56" t="s">
        <v>145</v>
      </c>
      <c r="F764" s="56" t="s">
        <v>995</v>
      </c>
      <c r="G764" s="57">
        <v>88022649</v>
      </c>
      <c r="H764" s="58">
        <v>9189.2501237608831</v>
      </c>
      <c r="I764" s="56"/>
    </row>
    <row r="765" spans="1:9">
      <c r="A765" s="56">
        <v>190</v>
      </c>
      <c r="B765" s="56" t="s">
        <v>1006</v>
      </c>
      <c r="C765" s="56" t="s">
        <v>168</v>
      </c>
      <c r="D765" s="56" t="s">
        <v>1009</v>
      </c>
      <c r="E765" s="56" t="s">
        <v>145</v>
      </c>
      <c r="F765" s="56" t="s">
        <v>213</v>
      </c>
      <c r="G765" s="57">
        <v>0</v>
      </c>
      <c r="H765" s="58">
        <v>9189.2501237608831</v>
      </c>
      <c r="I765" s="56"/>
    </row>
    <row r="766" spans="1:9">
      <c r="A766" s="56">
        <v>190</v>
      </c>
      <c r="B766" s="56" t="s">
        <v>1006</v>
      </c>
      <c r="C766" s="56" t="s">
        <v>168</v>
      </c>
      <c r="D766" s="56" t="s">
        <v>1010</v>
      </c>
      <c r="E766" s="56" t="s">
        <v>145</v>
      </c>
      <c r="F766" s="56" t="s">
        <v>213</v>
      </c>
      <c r="G766" s="57">
        <v>0</v>
      </c>
      <c r="H766" s="58">
        <v>9189.2501237608831</v>
      </c>
      <c r="I766" s="56"/>
    </row>
    <row r="767" spans="1:9">
      <c r="A767" s="56">
        <v>190</v>
      </c>
      <c r="B767" s="56" t="s">
        <v>1006</v>
      </c>
      <c r="C767" s="56" t="s">
        <v>168</v>
      </c>
      <c r="D767" s="56" t="s">
        <v>1011</v>
      </c>
      <c r="E767" s="56" t="s">
        <v>145</v>
      </c>
      <c r="F767" s="56" t="s">
        <v>213</v>
      </c>
      <c r="G767" s="57">
        <v>0</v>
      </c>
      <c r="H767" s="58">
        <v>9189.2501237608831</v>
      </c>
      <c r="I767" s="56"/>
    </row>
    <row r="768" spans="1:9">
      <c r="A768" s="56">
        <v>190</v>
      </c>
      <c r="B768" s="56" t="s">
        <v>1006</v>
      </c>
      <c r="C768" s="56" t="s">
        <v>168</v>
      </c>
      <c r="D768" s="56" t="s">
        <v>1012</v>
      </c>
      <c r="E768" s="56" t="s">
        <v>145</v>
      </c>
      <c r="F768" s="56" t="s">
        <v>213</v>
      </c>
      <c r="G768" s="57">
        <v>0</v>
      </c>
      <c r="H768" s="58">
        <v>9189.2501237608831</v>
      </c>
      <c r="I768" s="56"/>
    </row>
    <row r="769" spans="1:9">
      <c r="A769" s="56">
        <v>191</v>
      </c>
      <c r="B769" s="56" t="s">
        <v>1013</v>
      </c>
      <c r="C769" s="56" t="s">
        <v>1014</v>
      </c>
      <c r="D769" s="56" t="s">
        <v>1015</v>
      </c>
      <c r="E769" s="56" t="s">
        <v>145</v>
      </c>
      <c r="F769" s="56" t="s">
        <v>995</v>
      </c>
      <c r="G769" s="57">
        <v>5430547</v>
      </c>
      <c r="H769" s="58">
        <v>9169.9806780322288</v>
      </c>
      <c r="I769" s="56"/>
    </row>
    <row r="770" spans="1:9">
      <c r="A770" s="56">
        <v>191</v>
      </c>
      <c r="B770" s="56" t="s">
        <v>1013</v>
      </c>
      <c r="C770" s="56" t="s">
        <v>1014</v>
      </c>
      <c r="D770" s="56" t="s">
        <v>1015</v>
      </c>
      <c r="E770" s="56" t="s">
        <v>145</v>
      </c>
      <c r="F770" s="56" t="s">
        <v>291</v>
      </c>
      <c r="G770" s="57">
        <v>119746136</v>
      </c>
      <c r="H770" s="58">
        <v>9169.9806780322288</v>
      </c>
      <c r="I770" s="56"/>
    </row>
    <row r="771" spans="1:9">
      <c r="A771" s="56">
        <v>191</v>
      </c>
      <c r="B771" s="56" t="s">
        <v>1013</v>
      </c>
      <c r="C771" s="56" t="s">
        <v>1014</v>
      </c>
      <c r="D771" s="56" t="s">
        <v>1015</v>
      </c>
      <c r="E771" s="56" t="s">
        <v>145</v>
      </c>
      <c r="F771" s="56" t="s">
        <v>626</v>
      </c>
      <c r="G771" s="57">
        <v>0</v>
      </c>
      <c r="H771" s="58">
        <v>9169.9806780322288</v>
      </c>
      <c r="I771" s="56"/>
    </row>
    <row r="772" spans="1:9">
      <c r="A772" s="56">
        <v>192</v>
      </c>
      <c r="B772" s="56" t="s">
        <v>1016</v>
      </c>
      <c r="C772" s="56" t="s">
        <v>168</v>
      </c>
      <c r="D772" s="56" t="s">
        <v>1017</v>
      </c>
      <c r="E772" s="56" t="s">
        <v>145</v>
      </c>
      <c r="F772" s="56" t="s">
        <v>237</v>
      </c>
      <c r="G772" s="57">
        <v>586142400</v>
      </c>
      <c r="H772" s="58">
        <v>9000.2911004300495</v>
      </c>
      <c r="I772" s="56"/>
    </row>
    <row r="773" spans="1:9">
      <c r="A773" s="56">
        <v>192</v>
      </c>
      <c r="B773" s="56" t="s">
        <v>1016</v>
      </c>
      <c r="C773" s="56" t="s">
        <v>168</v>
      </c>
      <c r="D773" s="56" t="s">
        <v>1017</v>
      </c>
      <c r="E773" s="56" t="s">
        <v>145</v>
      </c>
      <c r="F773" s="56" t="s">
        <v>270</v>
      </c>
      <c r="G773" s="57">
        <v>10521322754</v>
      </c>
      <c r="H773" s="58">
        <v>9000.2911004300495</v>
      </c>
      <c r="I773" s="56"/>
    </row>
    <row r="774" spans="1:9">
      <c r="A774" s="56">
        <v>193</v>
      </c>
      <c r="B774" s="56" t="s">
        <v>1018</v>
      </c>
      <c r="C774" s="56" t="s">
        <v>168</v>
      </c>
      <c r="D774" s="56" t="s">
        <v>1019</v>
      </c>
      <c r="E774" s="56" t="s">
        <v>145</v>
      </c>
      <c r="F774" s="56" t="s">
        <v>1020</v>
      </c>
      <c r="G774" s="57">
        <v>0</v>
      </c>
      <c r="H774" s="58">
        <v>8049.6019020383073</v>
      </c>
      <c r="I774" s="56"/>
    </row>
    <row r="775" spans="1:9">
      <c r="A775" s="56">
        <v>193</v>
      </c>
      <c r="B775" s="56" t="s">
        <v>1018</v>
      </c>
      <c r="C775" s="56" t="s">
        <v>168</v>
      </c>
      <c r="D775" s="56" t="s">
        <v>1021</v>
      </c>
      <c r="E775" s="56" t="s">
        <v>145</v>
      </c>
      <c r="F775" s="56" t="s">
        <v>1020</v>
      </c>
      <c r="G775" s="57">
        <v>0</v>
      </c>
      <c r="H775" s="58">
        <v>8049.6019020383073</v>
      </c>
      <c r="I775" s="56"/>
    </row>
    <row r="776" spans="1:9">
      <c r="A776" s="56">
        <v>193</v>
      </c>
      <c r="B776" s="56" t="s">
        <v>1018</v>
      </c>
      <c r="C776" s="56" t="s">
        <v>168</v>
      </c>
      <c r="D776" s="56" t="s">
        <v>1022</v>
      </c>
      <c r="E776" s="56" t="s">
        <v>145</v>
      </c>
      <c r="F776" s="56" t="s">
        <v>1020</v>
      </c>
      <c r="G776" s="57">
        <v>0</v>
      </c>
      <c r="H776" s="58">
        <v>8049.6019020383073</v>
      </c>
      <c r="I776" s="56"/>
    </row>
    <row r="777" spans="1:9">
      <c r="A777" s="56">
        <v>193</v>
      </c>
      <c r="B777" s="56" t="s">
        <v>1018</v>
      </c>
      <c r="C777" s="56" t="s">
        <v>168</v>
      </c>
      <c r="D777" s="56" t="s">
        <v>1023</v>
      </c>
      <c r="E777" s="56" t="s">
        <v>145</v>
      </c>
      <c r="F777" s="56" t="s">
        <v>1020</v>
      </c>
      <c r="G777" s="57">
        <v>0</v>
      </c>
      <c r="H777" s="58">
        <v>8049.6019020383073</v>
      </c>
      <c r="I777" s="56"/>
    </row>
    <row r="778" spans="1:9">
      <c r="A778" s="56">
        <v>193</v>
      </c>
      <c r="B778" s="56" t="s">
        <v>1018</v>
      </c>
      <c r="C778" s="56" t="s">
        <v>168</v>
      </c>
      <c r="D778" s="56" t="s">
        <v>1024</v>
      </c>
      <c r="E778" s="56" t="s">
        <v>145</v>
      </c>
      <c r="F778" s="56" t="s">
        <v>1020</v>
      </c>
      <c r="G778" s="57">
        <v>0</v>
      </c>
      <c r="H778" s="58">
        <v>8049.6019020383073</v>
      </c>
      <c r="I778" s="56"/>
    </row>
    <row r="779" spans="1:9">
      <c r="A779" s="56">
        <v>193</v>
      </c>
      <c r="B779" s="56" t="s">
        <v>1018</v>
      </c>
      <c r="C779" s="56" t="s">
        <v>168</v>
      </c>
      <c r="D779" s="56" t="s">
        <v>1025</v>
      </c>
      <c r="E779" s="56" t="s">
        <v>145</v>
      </c>
      <c r="F779" s="56" t="s">
        <v>1020</v>
      </c>
      <c r="G779" s="57">
        <v>0</v>
      </c>
      <c r="H779" s="58">
        <v>8049.6019020383073</v>
      </c>
      <c r="I779" s="56"/>
    </row>
    <row r="780" spans="1:9">
      <c r="A780" s="56">
        <v>193</v>
      </c>
      <c r="B780" s="56" t="s">
        <v>1018</v>
      </c>
      <c r="C780" s="56" t="s">
        <v>168</v>
      </c>
      <c r="D780" s="56" t="s">
        <v>1026</v>
      </c>
      <c r="E780" s="56" t="s">
        <v>145</v>
      </c>
      <c r="F780" s="56" t="s">
        <v>1020</v>
      </c>
      <c r="G780" s="57">
        <v>0</v>
      </c>
      <c r="H780" s="58">
        <v>8049.6019020383073</v>
      </c>
      <c r="I780" s="56"/>
    </row>
    <row r="781" spans="1:9">
      <c r="A781" s="56">
        <v>193</v>
      </c>
      <c r="B781" s="56" t="s">
        <v>1018</v>
      </c>
      <c r="C781" s="56" t="s">
        <v>168</v>
      </c>
      <c r="D781" s="56" t="s">
        <v>1027</v>
      </c>
      <c r="E781" s="56" t="s">
        <v>145</v>
      </c>
      <c r="F781" s="56" t="s">
        <v>995</v>
      </c>
      <c r="G781" s="57">
        <v>46874288</v>
      </c>
      <c r="H781" s="58">
        <v>8049.6019020383073</v>
      </c>
      <c r="I781" s="56"/>
    </row>
    <row r="782" spans="1:9">
      <c r="A782" s="56">
        <v>193</v>
      </c>
      <c r="B782" s="56" t="s">
        <v>1018</v>
      </c>
      <c r="C782" s="56" t="s">
        <v>168</v>
      </c>
      <c r="D782" s="56" t="s">
        <v>1027</v>
      </c>
      <c r="E782" s="56" t="s">
        <v>145</v>
      </c>
      <c r="F782" s="56" t="s">
        <v>1028</v>
      </c>
      <c r="G782" s="57">
        <v>283171674</v>
      </c>
      <c r="H782" s="58">
        <v>8049.6019020383073</v>
      </c>
      <c r="I782" s="56"/>
    </row>
    <row r="783" spans="1:9">
      <c r="A783" s="56">
        <v>193</v>
      </c>
      <c r="B783" s="56" t="s">
        <v>1018</v>
      </c>
      <c r="C783" s="56" t="s">
        <v>168</v>
      </c>
      <c r="D783" s="56" t="s">
        <v>1027</v>
      </c>
      <c r="E783" s="56" t="s">
        <v>145</v>
      </c>
      <c r="F783" s="56" t="s">
        <v>1020</v>
      </c>
      <c r="G783" s="57">
        <v>0</v>
      </c>
      <c r="H783" s="58">
        <v>8049.6019020383073</v>
      </c>
      <c r="I783" s="56"/>
    </row>
    <row r="784" spans="1:9">
      <c r="A784" s="56">
        <v>193</v>
      </c>
      <c r="B784" s="56" t="s">
        <v>1018</v>
      </c>
      <c r="C784" s="56" t="s">
        <v>168</v>
      </c>
      <c r="D784" s="56" t="s">
        <v>1029</v>
      </c>
      <c r="E784" s="56" t="s">
        <v>145</v>
      </c>
      <c r="F784" s="56" t="s">
        <v>995</v>
      </c>
      <c r="G784" s="57">
        <v>121863029</v>
      </c>
      <c r="H784" s="58">
        <v>8049.6019020383073</v>
      </c>
      <c r="I784" s="56"/>
    </row>
    <row r="785" spans="1:9">
      <c r="A785" s="56">
        <v>193</v>
      </c>
      <c r="B785" s="56" t="s">
        <v>1018</v>
      </c>
      <c r="C785" s="56" t="s">
        <v>168</v>
      </c>
      <c r="D785" s="56" t="s">
        <v>1029</v>
      </c>
      <c r="E785" s="56" t="s">
        <v>145</v>
      </c>
      <c r="F785" s="56" t="s">
        <v>1028</v>
      </c>
      <c r="G785" s="57">
        <v>1088888110</v>
      </c>
      <c r="H785" s="58">
        <v>8049.6019020383073</v>
      </c>
      <c r="I785" s="56"/>
    </row>
    <row r="786" spans="1:9">
      <c r="A786" s="56">
        <v>193</v>
      </c>
      <c r="B786" s="56" t="s">
        <v>1018</v>
      </c>
      <c r="C786" s="56" t="s">
        <v>168</v>
      </c>
      <c r="D786" s="56" t="s">
        <v>1029</v>
      </c>
      <c r="E786" s="56" t="s">
        <v>145</v>
      </c>
      <c r="F786" s="56" t="s">
        <v>1020</v>
      </c>
      <c r="G786" s="57">
        <v>0</v>
      </c>
      <c r="H786" s="58">
        <v>8049.6019020383073</v>
      </c>
      <c r="I786" s="56"/>
    </row>
    <row r="787" spans="1:9">
      <c r="A787" s="56">
        <v>193</v>
      </c>
      <c r="B787" s="56" t="s">
        <v>1018</v>
      </c>
      <c r="C787" s="56" t="s">
        <v>168</v>
      </c>
      <c r="D787" s="56" t="s">
        <v>1030</v>
      </c>
      <c r="E787" s="56" t="s">
        <v>145</v>
      </c>
      <c r="F787" s="56" t="s">
        <v>1020</v>
      </c>
      <c r="G787" s="57">
        <v>0</v>
      </c>
      <c r="H787" s="58">
        <v>8049.6019020383073</v>
      </c>
      <c r="I787" s="56"/>
    </row>
    <row r="788" spans="1:9">
      <c r="A788" s="56">
        <v>193</v>
      </c>
      <c r="B788" s="56" t="s">
        <v>1018</v>
      </c>
      <c r="C788" s="56" t="s">
        <v>168</v>
      </c>
      <c r="D788" s="56" t="s">
        <v>1031</v>
      </c>
      <c r="E788" s="56" t="s">
        <v>145</v>
      </c>
      <c r="F788" s="56" t="s">
        <v>1020</v>
      </c>
      <c r="G788" s="57">
        <v>0</v>
      </c>
      <c r="H788" s="58">
        <v>8049.6019020383073</v>
      </c>
      <c r="I788" s="56"/>
    </row>
    <row r="789" spans="1:9">
      <c r="A789" s="56">
        <v>193</v>
      </c>
      <c r="B789" s="56" t="s">
        <v>1018</v>
      </c>
      <c r="C789" s="56" t="s">
        <v>168</v>
      </c>
      <c r="D789" s="56" t="s">
        <v>1032</v>
      </c>
      <c r="E789" s="56" t="s">
        <v>145</v>
      </c>
      <c r="F789" s="56" t="s">
        <v>1020</v>
      </c>
      <c r="G789" s="57">
        <v>0</v>
      </c>
      <c r="H789" s="58">
        <v>8049.6019020383073</v>
      </c>
      <c r="I789" s="56"/>
    </row>
    <row r="790" spans="1:9">
      <c r="A790" s="56">
        <v>194</v>
      </c>
      <c r="B790" s="56" t="s">
        <v>1033</v>
      </c>
      <c r="C790" s="56" t="s">
        <v>168</v>
      </c>
      <c r="D790" s="56" t="s">
        <v>1034</v>
      </c>
      <c r="E790" s="56" t="s">
        <v>145</v>
      </c>
      <c r="F790" s="56" t="s">
        <v>296</v>
      </c>
      <c r="G790" s="57">
        <v>0</v>
      </c>
      <c r="H790" s="58">
        <v>8036.3752259331932</v>
      </c>
      <c r="I790" s="56"/>
    </row>
    <row r="791" spans="1:9">
      <c r="A791" s="56">
        <v>194</v>
      </c>
      <c r="B791" s="56" t="s">
        <v>1033</v>
      </c>
      <c r="C791" s="56" t="s">
        <v>168</v>
      </c>
      <c r="D791" s="56" t="s">
        <v>1035</v>
      </c>
      <c r="E791" s="56" t="s">
        <v>145</v>
      </c>
      <c r="F791" s="56" t="s">
        <v>296</v>
      </c>
      <c r="G791" s="57">
        <v>0</v>
      </c>
      <c r="H791" s="58">
        <v>8036.3752259331932</v>
      </c>
      <c r="I791" s="56"/>
    </row>
    <row r="792" spans="1:9">
      <c r="A792" s="56">
        <v>194</v>
      </c>
      <c r="B792" s="56" t="s">
        <v>1033</v>
      </c>
      <c r="C792" s="56" t="s">
        <v>168</v>
      </c>
      <c r="D792" s="56" t="s">
        <v>1036</v>
      </c>
      <c r="E792" s="56" t="s">
        <v>145</v>
      </c>
      <c r="F792" s="56" t="s">
        <v>296</v>
      </c>
      <c r="G792" s="57">
        <v>1135059018.98</v>
      </c>
      <c r="H792" s="58">
        <v>8036.3752259331932</v>
      </c>
      <c r="I792" s="56"/>
    </row>
    <row r="793" spans="1:9">
      <c r="A793" s="56">
        <v>194</v>
      </c>
      <c r="B793" s="56" t="s">
        <v>1033</v>
      </c>
      <c r="C793" s="56" t="s">
        <v>168</v>
      </c>
      <c r="D793" s="56" t="s">
        <v>1036</v>
      </c>
      <c r="E793" s="56" t="s">
        <v>145</v>
      </c>
      <c r="F793" s="56" t="s">
        <v>995</v>
      </c>
      <c r="G793" s="57">
        <v>155571120</v>
      </c>
      <c r="H793" s="58">
        <v>8036.3752259331932</v>
      </c>
      <c r="I793" s="56"/>
    </row>
    <row r="794" spans="1:9">
      <c r="A794" s="56">
        <v>194</v>
      </c>
      <c r="B794" s="56" t="s">
        <v>1033</v>
      </c>
      <c r="C794" s="56" t="s">
        <v>168</v>
      </c>
      <c r="D794" s="56" t="s">
        <v>1037</v>
      </c>
      <c r="E794" s="56" t="s">
        <v>145</v>
      </c>
      <c r="F794" s="56" t="s">
        <v>296</v>
      </c>
      <c r="G794" s="57">
        <v>0</v>
      </c>
      <c r="H794" s="58">
        <v>8036.3752259331932</v>
      </c>
      <c r="I794" s="56"/>
    </row>
    <row r="795" spans="1:9">
      <c r="A795" s="56">
        <v>194</v>
      </c>
      <c r="B795" s="56" t="s">
        <v>1033</v>
      </c>
      <c r="C795" s="56" t="s">
        <v>168</v>
      </c>
      <c r="D795" s="56" t="s">
        <v>1038</v>
      </c>
      <c r="E795" s="56" t="s">
        <v>145</v>
      </c>
      <c r="F795" s="56" t="s">
        <v>296</v>
      </c>
      <c r="G795" s="57">
        <v>0</v>
      </c>
      <c r="H795" s="58">
        <v>8036.3752259331932</v>
      </c>
      <c r="I795" s="56"/>
    </row>
    <row r="796" spans="1:9">
      <c r="A796" s="56">
        <v>194</v>
      </c>
      <c r="B796" s="56" t="s">
        <v>1033</v>
      </c>
      <c r="C796" s="56" t="s">
        <v>168</v>
      </c>
      <c r="D796" s="56" t="s">
        <v>1039</v>
      </c>
      <c r="E796" s="56" t="s">
        <v>145</v>
      </c>
      <c r="F796" s="56" t="s">
        <v>296</v>
      </c>
      <c r="G796" s="57">
        <v>0</v>
      </c>
      <c r="H796" s="58">
        <v>8036.3752259331932</v>
      </c>
      <c r="I796" s="56"/>
    </row>
    <row r="797" spans="1:9">
      <c r="A797" s="56">
        <v>194</v>
      </c>
      <c r="B797" s="56" t="s">
        <v>1033</v>
      </c>
      <c r="C797" s="56" t="s">
        <v>168</v>
      </c>
      <c r="D797" s="56" t="s">
        <v>1040</v>
      </c>
      <c r="E797" s="56" t="s">
        <v>145</v>
      </c>
      <c r="F797" s="56" t="s">
        <v>296</v>
      </c>
      <c r="G797" s="57">
        <v>0</v>
      </c>
      <c r="H797" s="58">
        <v>8036.3752259331932</v>
      </c>
      <c r="I797" s="56"/>
    </row>
    <row r="798" spans="1:9">
      <c r="A798" s="56">
        <v>194</v>
      </c>
      <c r="B798" s="56" t="s">
        <v>1033</v>
      </c>
      <c r="C798" s="56" t="s">
        <v>168</v>
      </c>
      <c r="D798" s="56" t="s">
        <v>1041</v>
      </c>
      <c r="E798" s="56" t="s">
        <v>145</v>
      </c>
      <c r="F798" s="56" t="s">
        <v>296</v>
      </c>
      <c r="G798" s="57">
        <v>0</v>
      </c>
      <c r="H798" s="58">
        <v>8036.3752259331932</v>
      </c>
      <c r="I798" s="56"/>
    </row>
    <row r="799" spans="1:9">
      <c r="A799" s="56">
        <v>194</v>
      </c>
      <c r="B799" s="56" t="s">
        <v>1033</v>
      </c>
      <c r="C799" s="56" t="s">
        <v>168</v>
      </c>
      <c r="D799" s="56" t="s">
        <v>1042</v>
      </c>
      <c r="E799" s="56" t="s">
        <v>145</v>
      </c>
      <c r="F799" s="56" t="s">
        <v>296</v>
      </c>
      <c r="G799" s="57">
        <v>0</v>
      </c>
      <c r="H799" s="58">
        <v>8036.3752259331932</v>
      </c>
      <c r="I799" s="56"/>
    </row>
    <row r="800" spans="1:9">
      <c r="A800" s="56">
        <v>194</v>
      </c>
      <c r="B800" s="56" t="s">
        <v>1033</v>
      </c>
      <c r="C800" s="56" t="s">
        <v>168</v>
      </c>
      <c r="D800" s="56" t="s">
        <v>1043</v>
      </c>
      <c r="E800" s="56" t="s">
        <v>145</v>
      </c>
      <c r="F800" s="56" t="s">
        <v>296</v>
      </c>
      <c r="G800" s="57">
        <v>0</v>
      </c>
      <c r="H800" s="58">
        <v>8036.3752259331932</v>
      </c>
      <c r="I800" s="56"/>
    </row>
    <row r="801" spans="1:9">
      <c r="A801" s="56">
        <v>194</v>
      </c>
      <c r="B801" s="56" t="s">
        <v>1033</v>
      </c>
      <c r="C801" s="56" t="s">
        <v>168</v>
      </c>
      <c r="D801" s="56" t="s">
        <v>1044</v>
      </c>
      <c r="E801" s="56" t="s">
        <v>145</v>
      </c>
      <c r="F801" s="56" t="s">
        <v>296</v>
      </c>
      <c r="G801" s="57">
        <v>0</v>
      </c>
      <c r="H801" s="58">
        <v>8036.3752259331932</v>
      </c>
      <c r="I801" s="56"/>
    </row>
    <row r="802" spans="1:9">
      <c r="A802" s="56">
        <v>194</v>
      </c>
      <c r="B802" s="56" t="s">
        <v>1033</v>
      </c>
      <c r="C802" s="56" t="s">
        <v>168</v>
      </c>
      <c r="D802" s="56" t="s">
        <v>1045</v>
      </c>
      <c r="E802" s="56" t="s">
        <v>145</v>
      </c>
      <c r="F802" s="56" t="s">
        <v>296</v>
      </c>
      <c r="G802" s="57">
        <v>0</v>
      </c>
      <c r="H802" s="58">
        <v>8036.3752259331932</v>
      </c>
      <c r="I802" s="56"/>
    </row>
    <row r="803" spans="1:9">
      <c r="A803" s="56">
        <v>194</v>
      </c>
      <c r="B803" s="56" t="s">
        <v>1033</v>
      </c>
      <c r="C803" s="56" t="s">
        <v>168</v>
      </c>
      <c r="D803" s="56" t="s">
        <v>1046</v>
      </c>
      <c r="E803" s="56" t="s">
        <v>145</v>
      </c>
      <c r="F803" s="56" t="s">
        <v>296</v>
      </c>
      <c r="G803" s="57">
        <v>553651033.98000002</v>
      </c>
      <c r="H803" s="58">
        <v>8036.3752259331932</v>
      </c>
      <c r="I803" s="56"/>
    </row>
    <row r="804" spans="1:9">
      <c r="A804" s="56">
        <v>194</v>
      </c>
      <c r="B804" s="56" t="s">
        <v>1033</v>
      </c>
      <c r="C804" s="56" t="s">
        <v>168</v>
      </c>
      <c r="D804" s="56" t="s">
        <v>1046</v>
      </c>
      <c r="E804" s="56" t="s">
        <v>145</v>
      </c>
      <c r="F804" s="56" t="s">
        <v>995</v>
      </c>
      <c r="G804" s="57">
        <v>53915218</v>
      </c>
      <c r="H804" s="58">
        <v>8036.3752259331932</v>
      </c>
      <c r="I804" s="56"/>
    </row>
    <row r="805" spans="1:9">
      <c r="A805" s="56">
        <v>194</v>
      </c>
      <c r="B805" s="56" t="s">
        <v>1033</v>
      </c>
      <c r="C805" s="56" t="s">
        <v>168</v>
      </c>
      <c r="D805" s="56" t="s">
        <v>1047</v>
      </c>
      <c r="E805" s="56" t="s">
        <v>145</v>
      </c>
      <c r="F805" s="56" t="s">
        <v>296</v>
      </c>
      <c r="G805" s="57">
        <v>0</v>
      </c>
      <c r="H805" s="58">
        <v>8036.3752259331932</v>
      </c>
      <c r="I805" s="56"/>
    </row>
    <row r="806" spans="1:9">
      <c r="A806" s="56">
        <v>194</v>
      </c>
      <c r="B806" s="56" t="s">
        <v>1033</v>
      </c>
      <c r="C806" s="56" t="s">
        <v>168</v>
      </c>
      <c r="D806" s="56" t="s">
        <v>1048</v>
      </c>
      <c r="E806" s="56" t="s">
        <v>145</v>
      </c>
      <c r="F806" s="56" t="s">
        <v>296</v>
      </c>
      <c r="G806" s="57">
        <v>0</v>
      </c>
      <c r="H806" s="58">
        <v>8036.3752259331932</v>
      </c>
      <c r="I806" s="56"/>
    </row>
    <row r="807" spans="1:9">
      <c r="A807" s="56">
        <v>194</v>
      </c>
      <c r="B807" s="56" t="s">
        <v>1033</v>
      </c>
      <c r="C807" s="56" t="s">
        <v>168</v>
      </c>
      <c r="D807" s="56" t="s">
        <v>1049</v>
      </c>
      <c r="E807" s="56" t="s">
        <v>145</v>
      </c>
      <c r="F807" s="56" t="s">
        <v>296</v>
      </c>
      <c r="G807" s="57">
        <v>0</v>
      </c>
      <c r="H807" s="58">
        <v>8036.3752259331932</v>
      </c>
      <c r="I807" s="56"/>
    </row>
    <row r="808" spans="1:9">
      <c r="A808" s="56">
        <v>194</v>
      </c>
      <c r="B808" s="56" t="s">
        <v>1033</v>
      </c>
      <c r="C808" s="56" t="s">
        <v>168</v>
      </c>
      <c r="D808" s="56" t="s">
        <v>1050</v>
      </c>
      <c r="E808" s="56" t="s">
        <v>145</v>
      </c>
      <c r="F808" s="56" t="s">
        <v>296</v>
      </c>
      <c r="G808" s="57">
        <v>0</v>
      </c>
      <c r="H808" s="58">
        <v>8036.3752259331932</v>
      </c>
      <c r="I808" s="56"/>
    </row>
    <row r="809" spans="1:9">
      <c r="A809" s="56">
        <v>194</v>
      </c>
      <c r="B809" s="56" t="s">
        <v>1033</v>
      </c>
      <c r="C809" s="56" t="s">
        <v>168</v>
      </c>
      <c r="D809" s="56" t="s">
        <v>1051</v>
      </c>
      <c r="E809" s="56" t="s">
        <v>145</v>
      </c>
      <c r="F809" s="56" t="s">
        <v>296</v>
      </c>
      <c r="G809" s="57">
        <v>0</v>
      </c>
      <c r="H809" s="58">
        <v>8036.3752259331932</v>
      </c>
      <c r="I809" s="56"/>
    </row>
    <row r="810" spans="1:9">
      <c r="A810" s="56">
        <v>195</v>
      </c>
      <c r="B810" s="56" t="s">
        <v>1052</v>
      </c>
      <c r="C810" s="56" t="s">
        <v>244</v>
      </c>
      <c r="D810" s="56" t="s">
        <v>1053</v>
      </c>
      <c r="E810" s="56" t="s">
        <v>145</v>
      </c>
      <c r="F810" s="56" t="s">
        <v>995</v>
      </c>
      <c r="G810" s="57">
        <v>87673874</v>
      </c>
      <c r="H810" s="58">
        <v>7940.2011880036707</v>
      </c>
      <c r="I810" s="56"/>
    </row>
    <row r="811" spans="1:9">
      <c r="A811" s="56">
        <v>195</v>
      </c>
      <c r="B811" s="56" t="s">
        <v>1052</v>
      </c>
      <c r="C811" s="56" t="s">
        <v>244</v>
      </c>
      <c r="D811" s="56" t="s">
        <v>1053</v>
      </c>
      <c r="E811" s="56" t="s">
        <v>145</v>
      </c>
      <c r="F811" s="56" t="s">
        <v>746</v>
      </c>
      <c r="G811" s="57">
        <v>725436860</v>
      </c>
      <c r="H811" s="58">
        <v>7940.2011880036707</v>
      </c>
      <c r="I811" s="56"/>
    </row>
    <row r="812" spans="1:9">
      <c r="A812" s="56">
        <v>195</v>
      </c>
      <c r="B812" s="56" t="s">
        <v>1052</v>
      </c>
      <c r="C812" s="56" t="s">
        <v>244</v>
      </c>
      <c r="D812" s="56" t="s">
        <v>1054</v>
      </c>
      <c r="E812" s="56" t="s">
        <v>145</v>
      </c>
      <c r="F812" s="56" t="s">
        <v>746</v>
      </c>
      <c r="G812" s="57">
        <v>0</v>
      </c>
      <c r="H812" s="58">
        <v>7940.2011880036707</v>
      </c>
      <c r="I812" s="56"/>
    </row>
    <row r="813" spans="1:9">
      <c r="A813" s="56">
        <v>195</v>
      </c>
      <c r="B813" s="56" t="s">
        <v>1052</v>
      </c>
      <c r="C813" s="56" t="s">
        <v>244</v>
      </c>
      <c r="D813" s="56" t="s">
        <v>1055</v>
      </c>
      <c r="E813" s="56" t="s">
        <v>145</v>
      </c>
      <c r="F813" s="56" t="s">
        <v>746</v>
      </c>
      <c r="G813" s="57">
        <v>24069952</v>
      </c>
      <c r="H813" s="58">
        <v>7940.2011880036707</v>
      </c>
      <c r="I813" s="56"/>
    </row>
    <row r="814" spans="1:9">
      <c r="A814" s="56">
        <v>195</v>
      </c>
      <c r="B814" s="56" t="s">
        <v>1052</v>
      </c>
      <c r="C814" s="56" t="s">
        <v>244</v>
      </c>
      <c r="D814" s="56" t="s">
        <v>1056</v>
      </c>
      <c r="E814" s="56" t="s">
        <v>145</v>
      </c>
      <c r="F814" s="56" t="s">
        <v>746</v>
      </c>
      <c r="G814" s="57">
        <v>128278868</v>
      </c>
      <c r="H814" s="58">
        <v>7940.2011880036707</v>
      </c>
      <c r="I814" s="56"/>
    </row>
    <row r="815" spans="1:9">
      <c r="A815" s="56">
        <v>195</v>
      </c>
      <c r="B815" s="56" t="s">
        <v>1052</v>
      </c>
      <c r="C815" s="56" t="s">
        <v>244</v>
      </c>
      <c r="D815" s="56" t="s">
        <v>1057</v>
      </c>
      <c r="E815" s="56" t="s">
        <v>145</v>
      </c>
      <c r="F815" s="56" t="s">
        <v>746</v>
      </c>
      <c r="G815" s="57">
        <v>0</v>
      </c>
      <c r="H815" s="58">
        <v>7940.2011880036707</v>
      </c>
      <c r="I815" s="56"/>
    </row>
    <row r="816" spans="1:9">
      <c r="A816" s="56">
        <v>195</v>
      </c>
      <c r="B816" s="56" t="s">
        <v>1052</v>
      </c>
      <c r="C816" s="56" t="s">
        <v>244</v>
      </c>
      <c r="D816" s="56" t="s">
        <v>1058</v>
      </c>
      <c r="E816" s="56" t="s">
        <v>145</v>
      </c>
      <c r="F816" s="56" t="s">
        <v>995</v>
      </c>
      <c r="G816" s="57">
        <v>40062897</v>
      </c>
      <c r="H816" s="58">
        <v>7940.2011880036707</v>
      </c>
      <c r="I816" s="56"/>
    </row>
    <row r="817" spans="1:9">
      <c r="A817" s="56">
        <v>195</v>
      </c>
      <c r="B817" s="56" t="s">
        <v>1052</v>
      </c>
      <c r="C817" s="56" t="s">
        <v>244</v>
      </c>
      <c r="D817" s="56" t="s">
        <v>1058</v>
      </c>
      <c r="E817" s="56" t="s">
        <v>145</v>
      </c>
      <c r="F817" s="56" t="s">
        <v>746</v>
      </c>
      <c r="G817" s="57">
        <v>182704400</v>
      </c>
      <c r="H817" s="58">
        <v>7940.2011880036707</v>
      </c>
      <c r="I817" s="56"/>
    </row>
    <row r="818" spans="1:9">
      <c r="A818" s="56">
        <v>195</v>
      </c>
      <c r="B818" s="56" t="s">
        <v>1052</v>
      </c>
      <c r="C818" s="56" t="s">
        <v>244</v>
      </c>
      <c r="D818" s="56" t="s">
        <v>1059</v>
      </c>
      <c r="E818" s="56" t="s">
        <v>145</v>
      </c>
      <c r="F818" s="56" t="s">
        <v>995</v>
      </c>
      <c r="G818" s="57">
        <v>6305646</v>
      </c>
      <c r="H818" s="58">
        <v>7940.2011880036707</v>
      </c>
      <c r="I818" s="56"/>
    </row>
    <row r="819" spans="1:9">
      <c r="A819" s="56">
        <v>195</v>
      </c>
      <c r="B819" s="56" t="s">
        <v>1052</v>
      </c>
      <c r="C819" s="56" t="s">
        <v>244</v>
      </c>
      <c r="D819" s="56" t="s">
        <v>1060</v>
      </c>
      <c r="E819" s="56" t="s">
        <v>145</v>
      </c>
      <c r="F819" s="56" t="s">
        <v>995</v>
      </c>
      <c r="G819" s="57">
        <v>5906015</v>
      </c>
      <c r="H819" s="58">
        <v>7940.2011880036707</v>
      </c>
      <c r="I819" s="56"/>
    </row>
    <row r="820" spans="1:9">
      <c r="A820" s="56">
        <v>195</v>
      </c>
      <c r="B820" s="56" t="s">
        <v>1052</v>
      </c>
      <c r="C820" s="56" t="s">
        <v>244</v>
      </c>
      <c r="D820" s="56" t="s">
        <v>1061</v>
      </c>
      <c r="E820" s="56" t="s">
        <v>145</v>
      </c>
      <c r="F820" s="56" t="s">
        <v>348</v>
      </c>
      <c r="G820" s="57">
        <v>0</v>
      </c>
      <c r="H820" s="58">
        <v>7940.2011880036707</v>
      </c>
      <c r="I820" s="56"/>
    </row>
    <row r="821" spans="1:9">
      <c r="A821" s="56">
        <v>195</v>
      </c>
      <c r="B821" s="56" t="s">
        <v>1052</v>
      </c>
      <c r="C821" s="56" t="s">
        <v>244</v>
      </c>
      <c r="D821" s="56" t="s">
        <v>1062</v>
      </c>
      <c r="E821" s="56" t="s">
        <v>145</v>
      </c>
      <c r="F821" s="56" t="s">
        <v>348</v>
      </c>
      <c r="G821" s="57">
        <v>0</v>
      </c>
      <c r="H821" s="58">
        <v>7940.2011880036707</v>
      </c>
      <c r="I821" s="56"/>
    </row>
    <row r="822" spans="1:9">
      <c r="A822" s="56">
        <v>195</v>
      </c>
      <c r="B822" s="56" t="s">
        <v>1052</v>
      </c>
      <c r="C822" s="56" t="s">
        <v>244</v>
      </c>
      <c r="D822" s="56" t="s">
        <v>1063</v>
      </c>
      <c r="E822" s="56" t="s">
        <v>145</v>
      </c>
      <c r="F822" s="56" t="s">
        <v>348</v>
      </c>
      <c r="G822" s="57">
        <v>0</v>
      </c>
      <c r="H822" s="58">
        <v>7940.2011880036707</v>
      </c>
      <c r="I822" s="56"/>
    </row>
    <row r="823" spans="1:9">
      <c r="A823" s="56">
        <v>195</v>
      </c>
      <c r="B823" s="56" t="s">
        <v>1052</v>
      </c>
      <c r="C823" s="56" t="s">
        <v>244</v>
      </c>
      <c r="D823" s="56" t="s">
        <v>1064</v>
      </c>
      <c r="E823" s="56" t="s">
        <v>145</v>
      </c>
      <c r="F823" s="56" t="s">
        <v>348</v>
      </c>
      <c r="G823" s="57">
        <v>0</v>
      </c>
      <c r="H823" s="58">
        <v>7940.2011880036707</v>
      </c>
      <c r="I823" s="56"/>
    </row>
    <row r="824" spans="1:9">
      <c r="A824" s="56">
        <v>195</v>
      </c>
      <c r="B824" s="56" t="s">
        <v>1052</v>
      </c>
      <c r="C824" s="56" t="s">
        <v>244</v>
      </c>
      <c r="D824" s="56" t="s">
        <v>1065</v>
      </c>
      <c r="E824" s="56" t="s">
        <v>145</v>
      </c>
      <c r="F824" s="56" t="s">
        <v>348</v>
      </c>
      <c r="G824" s="57">
        <v>0</v>
      </c>
      <c r="H824" s="58">
        <v>7940.2011880036707</v>
      </c>
      <c r="I824" s="56"/>
    </row>
    <row r="825" spans="1:9">
      <c r="A825" s="56">
        <v>196</v>
      </c>
      <c r="B825" s="56" t="s">
        <v>1066</v>
      </c>
      <c r="C825" s="56" t="s">
        <v>1014</v>
      </c>
      <c r="D825" s="56" t="s">
        <v>1067</v>
      </c>
      <c r="E825" s="56" t="s">
        <v>145</v>
      </c>
      <c r="F825" s="56" t="s">
        <v>240</v>
      </c>
      <c r="G825" s="57">
        <v>329587</v>
      </c>
      <c r="H825" s="58">
        <v>7326.064862096272</v>
      </c>
      <c r="I825" s="56"/>
    </row>
    <row r="826" spans="1:9">
      <c r="A826" s="56">
        <v>196</v>
      </c>
      <c r="B826" s="56" t="s">
        <v>1066</v>
      </c>
      <c r="C826" s="56" t="s">
        <v>1014</v>
      </c>
      <c r="D826" s="56" t="s">
        <v>1067</v>
      </c>
      <c r="E826" s="56" t="s">
        <v>145</v>
      </c>
      <c r="F826" s="56" t="s">
        <v>600</v>
      </c>
      <c r="G826" s="57">
        <v>1060770552.9000001</v>
      </c>
      <c r="H826" s="58">
        <v>7326.064862096272</v>
      </c>
      <c r="I826" s="56"/>
    </row>
    <row r="827" spans="1:9">
      <c r="A827" s="56">
        <v>196</v>
      </c>
      <c r="B827" s="56" t="s">
        <v>1066</v>
      </c>
      <c r="C827" s="56" t="s">
        <v>1014</v>
      </c>
      <c r="D827" s="56" t="s">
        <v>1067</v>
      </c>
      <c r="E827" s="56" t="s">
        <v>145</v>
      </c>
      <c r="F827" s="56" t="s">
        <v>995</v>
      </c>
      <c r="G827" s="57">
        <v>200080322</v>
      </c>
      <c r="H827" s="58">
        <v>7326.064862096272</v>
      </c>
      <c r="I827" s="56"/>
    </row>
    <row r="828" spans="1:9">
      <c r="A828" s="56">
        <v>197</v>
      </c>
      <c r="B828" s="56" t="s">
        <v>1068</v>
      </c>
      <c r="C828" s="56" t="s">
        <v>244</v>
      </c>
      <c r="D828" s="56" t="s">
        <v>1069</v>
      </c>
      <c r="E828" s="56" t="s">
        <v>145</v>
      </c>
      <c r="F828" s="56" t="s">
        <v>1070</v>
      </c>
      <c r="G828" s="57">
        <v>0</v>
      </c>
      <c r="H828" s="58">
        <v>6711.9790844404843</v>
      </c>
      <c r="I828" s="56"/>
    </row>
    <row r="829" spans="1:9">
      <c r="A829" s="56">
        <v>197</v>
      </c>
      <c r="B829" s="56" t="s">
        <v>1068</v>
      </c>
      <c r="C829" s="56" t="s">
        <v>244</v>
      </c>
      <c r="D829" s="56" t="s">
        <v>1069</v>
      </c>
      <c r="E829" s="56" t="s">
        <v>145</v>
      </c>
      <c r="F829" s="56" t="s">
        <v>1071</v>
      </c>
      <c r="G829" s="57">
        <v>552802400</v>
      </c>
      <c r="H829" s="58">
        <v>6711.9790844404843</v>
      </c>
      <c r="I829" s="56"/>
    </row>
    <row r="830" spans="1:9">
      <c r="A830" s="56">
        <v>197</v>
      </c>
      <c r="B830" s="56" t="s">
        <v>1068</v>
      </c>
      <c r="C830" s="56" t="s">
        <v>244</v>
      </c>
      <c r="D830" s="56" t="s">
        <v>1069</v>
      </c>
      <c r="E830" s="56" t="s">
        <v>145</v>
      </c>
      <c r="F830" s="56" t="s">
        <v>1072</v>
      </c>
      <c r="G830" s="57">
        <v>2112243000</v>
      </c>
      <c r="H830" s="58">
        <v>6711.9790844404843</v>
      </c>
      <c r="I830" s="56"/>
    </row>
    <row r="831" spans="1:9">
      <c r="A831" s="56">
        <v>197</v>
      </c>
      <c r="B831" s="56" t="s">
        <v>1068</v>
      </c>
      <c r="C831" s="56" t="s">
        <v>244</v>
      </c>
      <c r="D831" s="56" t="s">
        <v>1073</v>
      </c>
      <c r="E831" s="56" t="s">
        <v>145</v>
      </c>
      <c r="F831" s="56" t="s">
        <v>1070</v>
      </c>
      <c r="G831" s="57">
        <v>0</v>
      </c>
      <c r="H831" s="58">
        <v>6711.9790844404843</v>
      </c>
      <c r="I831" s="56"/>
    </row>
    <row r="832" spans="1:9">
      <c r="A832" s="56">
        <v>197</v>
      </c>
      <c r="B832" s="56" t="s">
        <v>1068</v>
      </c>
      <c r="C832" s="56" t="s">
        <v>244</v>
      </c>
      <c r="D832" s="56" t="s">
        <v>1073</v>
      </c>
      <c r="E832" s="56" t="s">
        <v>145</v>
      </c>
      <c r="F832" s="56" t="s">
        <v>1071</v>
      </c>
      <c r="G832" s="57">
        <v>0</v>
      </c>
      <c r="H832" s="58">
        <v>6711.9790844404843</v>
      </c>
      <c r="I832" s="56"/>
    </row>
    <row r="833" spans="1:9">
      <c r="A833" s="56">
        <v>197</v>
      </c>
      <c r="B833" s="56" t="s">
        <v>1068</v>
      </c>
      <c r="C833" s="56" t="s">
        <v>244</v>
      </c>
      <c r="D833" s="56" t="s">
        <v>1073</v>
      </c>
      <c r="E833" s="56" t="s">
        <v>145</v>
      </c>
      <c r="F833" s="56" t="s">
        <v>1072</v>
      </c>
      <c r="G833" s="57">
        <v>0</v>
      </c>
      <c r="H833" s="58">
        <v>6711.9790844404843</v>
      </c>
      <c r="I833" s="56"/>
    </row>
    <row r="834" spans="1:9">
      <c r="A834" s="56">
        <v>197</v>
      </c>
      <c r="B834" s="56" t="s">
        <v>1068</v>
      </c>
      <c r="C834" s="56" t="s">
        <v>244</v>
      </c>
      <c r="D834" s="56" t="s">
        <v>1074</v>
      </c>
      <c r="E834" s="56" t="s">
        <v>145</v>
      </c>
      <c r="F834" s="56" t="s">
        <v>1070</v>
      </c>
      <c r="G834" s="57">
        <v>0</v>
      </c>
      <c r="H834" s="58">
        <v>6711.9790844404843</v>
      </c>
      <c r="I834" s="56"/>
    </row>
    <row r="835" spans="1:9">
      <c r="A835" s="56">
        <v>197</v>
      </c>
      <c r="B835" s="56" t="s">
        <v>1068</v>
      </c>
      <c r="C835" s="56" t="s">
        <v>244</v>
      </c>
      <c r="D835" s="56" t="s">
        <v>1074</v>
      </c>
      <c r="E835" s="56" t="s">
        <v>145</v>
      </c>
      <c r="F835" s="56" t="s">
        <v>1071</v>
      </c>
      <c r="G835" s="57">
        <v>0</v>
      </c>
      <c r="H835" s="58">
        <v>6711.9790844404843</v>
      </c>
      <c r="I835" s="56"/>
    </row>
    <row r="836" spans="1:9">
      <c r="A836" s="56">
        <v>197</v>
      </c>
      <c r="B836" s="56" t="s">
        <v>1068</v>
      </c>
      <c r="C836" s="56" t="s">
        <v>244</v>
      </c>
      <c r="D836" s="56" t="s">
        <v>1074</v>
      </c>
      <c r="E836" s="56" t="s">
        <v>145</v>
      </c>
      <c r="F836" s="56" t="s">
        <v>1072</v>
      </c>
      <c r="G836" s="57">
        <v>0</v>
      </c>
      <c r="H836" s="58">
        <v>6711.9790844404843</v>
      </c>
      <c r="I836" s="56"/>
    </row>
    <row r="837" spans="1:9">
      <c r="A837" s="56">
        <v>198</v>
      </c>
      <c r="B837" s="56" t="s">
        <v>1075</v>
      </c>
      <c r="C837" s="56" t="s">
        <v>168</v>
      </c>
      <c r="D837" s="56" t="s">
        <v>1076</v>
      </c>
      <c r="E837" s="56" t="s">
        <v>145</v>
      </c>
      <c r="F837" s="56" t="s">
        <v>995</v>
      </c>
      <c r="G837" s="57">
        <v>137163009</v>
      </c>
      <c r="H837" s="58">
        <v>6676.0574884368598</v>
      </c>
      <c r="I837" s="56"/>
    </row>
    <row r="838" spans="1:9">
      <c r="A838" s="56">
        <v>198</v>
      </c>
      <c r="B838" s="56" t="s">
        <v>1075</v>
      </c>
      <c r="C838" s="56" t="s">
        <v>168</v>
      </c>
      <c r="D838" s="56" t="s">
        <v>1076</v>
      </c>
      <c r="E838" s="56" t="s">
        <v>145</v>
      </c>
      <c r="F838" s="56" t="s">
        <v>291</v>
      </c>
      <c r="G838" s="57">
        <v>514403303.85000002</v>
      </c>
      <c r="H838" s="58">
        <v>6676.0574884368598</v>
      </c>
      <c r="I838" s="56"/>
    </row>
    <row r="839" spans="1:9">
      <c r="A839" s="56">
        <v>198</v>
      </c>
      <c r="B839" s="56" t="s">
        <v>1075</v>
      </c>
      <c r="C839" s="56" t="s">
        <v>168</v>
      </c>
      <c r="D839" s="56" t="s">
        <v>1076</v>
      </c>
      <c r="E839" s="56" t="s">
        <v>145</v>
      </c>
      <c r="F839" s="56" t="s">
        <v>626</v>
      </c>
      <c r="G839" s="57">
        <v>0</v>
      </c>
      <c r="H839" s="58">
        <v>6676.0574884368598</v>
      </c>
      <c r="I839" s="56"/>
    </row>
    <row r="840" spans="1:9">
      <c r="A840" s="56">
        <v>199</v>
      </c>
      <c r="B840" s="56" t="s">
        <v>1077</v>
      </c>
      <c r="C840" s="56" t="s">
        <v>168</v>
      </c>
      <c r="D840" s="56" t="s">
        <v>1078</v>
      </c>
      <c r="E840" s="56" t="s">
        <v>145</v>
      </c>
      <c r="F840" s="56" t="s">
        <v>259</v>
      </c>
      <c r="G840" s="57">
        <v>0</v>
      </c>
      <c r="H840" s="58">
        <v>5803.7643372389921</v>
      </c>
      <c r="I840" s="56"/>
    </row>
    <row r="841" spans="1:9">
      <c r="A841" s="56">
        <v>199</v>
      </c>
      <c r="B841" s="56" t="s">
        <v>1077</v>
      </c>
      <c r="C841" s="56" t="s">
        <v>168</v>
      </c>
      <c r="D841" s="56" t="s">
        <v>1079</v>
      </c>
      <c r="E841" s="56" t="s">
        <v>145</v>
      </c>
      <c r="F841" s="56" t="s">
        <v>285</v>
      </c>
      <c r="G841" s="57">
        <v>1405242827.96</v>
      </c>
      <c r="H841" s="58">
        <v>5803.7643372389921</v>
      </c>
      <c r="I841" s="56"/>
    </row>
    <row r="842" spans="1:9">
      <c r="A842" s="56">
        <v>199</v>
      </c>
      <c r="B842" s="56" t="s">
        <v>1077</v>
      </c>
      <c r="C842" s="56" t="s">
        <v>168</v>
      </c>
      <c r="D842" s="56" t="s">
        <v>1079</v>
      </c>
      <c r="E842" s="56" t="s">
        <v>145</v>
      </c>
      <c r="F842" s="56" t="s">
        <v>259</v>
      </c>
      <c r="G842" s="57">
        <v>1509974054.9300001</v>
      </c>
      <c r="H842" s="58">
        <v>5803.7643372389921</v>
      </c>
      <c r="I842" s="56"/>
    </row>
    <row r="843" spans="1:9">
      <c r="A843" s="56">
        <v>199</v>
      </c>
      <c r="B843" s="56" t="s">
        <v>1077</v>
      </c>
      <c r="C843" s="56" t="s">
        <v>168</v>
      </c>
      <c r="D843" s="56" t="s">
        <v>1080</v>
      </c>
      <c r="E843" s="56" t="s">
        <v>145</v>
      </c>
      <c r="F843" s="56" t="s">
        <v>285</v>
      </c>
      <c r="G843" s="57">
        <v>3145392220.8600001</v>
      </c>
      <c r="H843" s="58">
        <v>5803.7643372389921</v>
      </c>
      <c r="I843" s="56"/>
    </row>
    <row r="844" spans="1:9">
      <c r="A844" s="56">
        <v>199</v>
      </c>
      <c r="B844" s="56" t="s">
        <v>1077</v>
      </c>
      <c r="C844" s="56" t="s">
        <v>168</v>
      </c>
      <c r="D844" s="56" t="s">
        <v>1080</v>
      </c>
      <c r="E844" s="56" t="s">
        <v>145</v>
      </c>
      <c r="F844" s="56" t="s">
        <v>259</v>
      </c>
      <c r="G844" s="57">
        <v>9095368759.8599987</v>
      </c>
      <c r="H844" s="58">
        <v>5803.7643372389921</v>
      </c>
      <c r="I844" s="56"/>
    </row>
    <row r="845" spans="1:9">
      <c r="A845" s="56">
        <v>199</v>
      </c>
      <c r="B845" s="56" t="s">
        <v>1077</v>
      </c>
      <c r="C845" s="56" t="s">
        <v>168</v>
      </c>
      <c r="D845" s="56" t="s">
        <v>1081</v>
      </c>
      <c r="E845" s="56" t="s">
        <v>145</v>
      </c>
      <c r="F845" s="56" t="s">
        <v>386</v>
      </c>
      <c r="G845" s="57">
        <v>475920</v>
      </c>
      <c r="H845" s="58">
        <v>5803.7643372389921</v>
      </c>
      <c r="I845" s="56"/>
    </row>
    <row r="846" spans="1:9">
      <c r="A846" s="56">
        <v>199</v>
      </c>
      <c r="B846" s="56" t="s">
        <v>1077</v>
      </c>
      <c r="C846" s="56" t="s">
        <v>168</v>
      </c>
      <c r="D846" s="56" t="s">
        <v>1081</v>
      </c>
      <c r="E846" s="56" t="s">
        <v>145</v>
      </c>
      <c r="F846" s="56" t="s">
        <v>285</v>
      </c>
      <c r="G846" s="57">
        <v>3932644679.8899999</v>
      </c>
      <c r="H846" s="58">
        <v>5803.7643372389921</v>
      </c>
      <c r="I846" s="56"/>
    </row>
    <row r="847" spans="1:9">
      <c r="A847" s="56">
        <v>199</v>
      </c>
      <c r="B847" s="56" t="s">
        <v>1077</v>
      </c>
      <c r="C847" s="56" t="s">
        <v>168</v>
      </c>
      <c r="D847" s="56" t="s">
        <v>1081</v>
      </c>
      <c r="E847" s="56" t="s">
        <v>145</v>
      </c>
      <c r="F847" s="56" t="s">
        <v>259</v>
      </c>
      <c r="G847" s="57">
        <v>9235646512.8299999</v>
      </c>
      <c r="H847" s="58">
        <v>5803.7643372389921</v>
      </c>
      <c r="I847" s="56"/>
    </row>
    <row r="848" spans="1:9">
      <c r="A848" s="56">
        <v>199</v>
      </c>
      <c r="B848" s="56" t="s">
        <v>1077</v>
      </c>
      <c r="C848" s="56" t="s">
        <v>168</v>
      </c>
      <c r="D848" s="56" t="s">
        <v>1082</v>
      </c>
      <c r="E848" s="56" t="s">
        <v>145</v>
      </c>
      <c r="F848" s="56" t="s">
        <v>285</v>
      </c>
      <c r="G848" s="57">
        <v>0</v>
      </c>
      <c r="H848" s="58">
        <v>5803.7643372389921</v>
      </c>
      <c r="I848" s="56"/>
    </row>
    <row r="849" spans="1:9">
      <c r="A849" s="56">
        <v>199</v>
      </c>
      <c r="B849" s="56" t="s">
        <v>1077</v>
      </c>
      <c r="C849" s="56" t="s">
        <v>168</v>
      </c>
      <c r="D849" s="56" t="s">
        <v>1082</v>
      </c>
      <c r="E849" s="56" t="s">
        <v>145</v>
      </c>
      <c r="F849" s="56" t="s">
        <v>259</v>
      </c>
      <c r="G849" s="57">
        <v>0</v>
      </c>
      <c r="H849" s="58">
        <v>5803.7643372389921</v>
      </c>
      <c r="I849" s="56"/>
    </row>
    <row r="850" spans="1:9">
      <c r="A850" s="56">
        <v>199</v>
      </c>
      <c r="B850" s="56" t="s">
        <v>1077</v>
      </c>
      <c r="C850" s="56" t="s">
        <v>168</v>
      </c>
      <c r="D850" s="56" t="s">
        <v>1083</v>
      </c>
      <c r="E850" s="56" t="s">
        <v>145</v>
      </c>
      <c r="F850" s="56" t="s">
        <v>285</v>
      </c>
      <c r="G850" s="57">
        <v>0</v>
      </c>
      <c r="H850" s="58">
        <v>5803.7643372389921</v>
      </c>
      <c r="I850" s="56"/>
    </row>
    <row r="851" spans="1:9">
      <c r="A851" s="56">
        <v>199</v>
      </c>
      <c r="B851" s="56" t="s">
        <v>1077</v>
      </c>
      <c r="C851" s="56" t="s">
        <v>168</v>
      </c>
      <c r="D851" s="56" t="s">
        <v>1083</v>
      </c>
      <c r="E851" s="56" t="s">
        <v>145</v>
      </c>
      <c r="F851" s="56" t="s">
        <v>259</v>
      </c>
      <c r="G851" s="57">
        <v>0</v>
      </c>
      <c r="H851" s="58">
        <v>5803.7643372389921</v>
      </c>
      <c r="I851" s="56"/>
    </row>
    <row r="852" spans="1:9">
      <c r="A852" s="56">
        <v>200</v>
      </c>
      <c r="B852" s="56" t="s">
        <v>1084</v>
      </c>
      <c r="C852" s="56" t="s">
        <v>168</v>
      </c>
      <c r="D852" s="56" t="s">
        <v>1085</v>
      </c>
      <c r="E852" s="56" t="s">
        <v>145</v>
      </c>
      <c r="F852" s="56" t="s">
        <v>626</v>
      </c>
      <c r="G852" s="57">
        <v>0</v>
      </c>
      <c r="H852" s="58">
        <v>5725.8456239360339</v>
      </c>
      <c r="I852" s="56"/>
    </row>
    <row r="853" spans="1:9">
      <c r="A853" s="56">
        <v>200</v>
      </c>
      <c r="B853" s="56" t="s">
        <v>1084</v>
      </c>
      <c r="C853" s="56" t="s">
        <v>168</v>
      </c>
      <c r="D853" s="56" t="s">
        <v>1086</v>
      </c>
      <c r="E853" s="56" t="s">
        <v>145</v>
      </c>
      <c r="F853" s="56" t="s">
        <v>626</v>
      </c>
      <c r="G853" s="57">
        <v>0</v>
      </c>
      <c r="H853" s="58">
        <v>5725.8456239360339</v>
      </c>
      <c r="I853" s="56"/>
    </row>
    <row r="854" spans="1:9">
      <c r="A854" s="56">
        <v>200</v>
      </c>
      <c r="B854" s="56" t="s">
        <v>1084</v>
      </c>
      <c r="C854" s="56" t="s">
        <v>168</v>
      </c>
      <c r="D854" s="56" t="s">
        <v>1087</v>
      </c>
      <c r="E854" s="56" t="s">
        <v>145</v>
      </c>
      <c r="F854" s="56" t="s">
        <v>626</v>
      </c>
      <c r="G854" s="57">
        <v>0</v>
      </c>
      <c r="H854" s="58">
        <v>5725.8456239360339</v>
      </c>
      <c r="I854" s="56"/>
    </row>
    <row r="855" spans="1:9">
      <c r="A855" s="56">
        <v>200</v>
      </c>
      <c r="B855" s="56" t="s">
        <v>1084</v>
      </c>
      <c r="C855" s="56" t="s">
        <v>168</v>
      </c>
      <c r="D855" s="56" t="s">
        <v>1088</v>
      </c>
      <c r="E855" s="56" t="s">
        <v>145</v>
      </c>
      <c r="F855" s="56" t="s">
        <v>626</v>
      </c>
      <c r="G855" s="57">
        <v>0</v>
      </c>
      <c r="H855" s="58">
        <v>5725.8456239360339</v>
      </c>
      <c r="I855" s="56"/>
    </row>
    <row r="856" spans="1:9">
      <c r="A856" s="56">
        <v>200</v>
      </c>
      <c r="B856" s="56" t="s">
        <v>1084</v>
      </c>
      <c r="C856" s="56" t="s">
        <v>168</v>
      </c>
      <c r="D856" s="56" t="s">
        <v>1089</v>
      </c>
      <c r="E856" s="56" t="s">
        <v>145</v>
      </c>
      <c r="F856" s="56" t="s">
        <v>626</v>
      </c>
      <c r="G856" s="57">
        <v>0</v>
      </c>
      <c r="H856" s="58">
        <v>5725.8456239360339</v>
      </c>
      <c r="I856" s="56"/>
    </row>
    <row r="857" spans="1:9">
      <c r="A857" s="56">
        <v>200</v>
      </c>
      <c r="B857" s="56" t="s">
        <v>1084</v>
      </c>
      <c r="C857" s="56" t="s">
        <v>168</v>
      </c>
      <c r="D857" s="56" t="s">
        <v>1090</v>
      </c>
      <c r="E857" s="56" t="s">
        <v>145</v>
      </c>
      <c r="F857" s="56" t="s">
        <v>626</v>
      </c>
      <c r="G857" s="57">
        <v>0</v>
      </c>
      <c r="H857" s="58">
        <v>5725.8456239360339</v>
      </c>
      <c r="I857" s="56"/>
    </row>
    <row r="858" spans="1:9">
      <c r="A858" s="56">
        <v>200</v>
      </c>
      <c r="B858" s="56" t="s">
        <v>1084</v>
      </c>
      <c r="C858" s="56" t="s">
        <v>168</v>
      </c>
      <c r="D858" s="56" t="s">
        <v>1091</v>
      </c>
      <c r="E858" s="56" t="s">
        <v>145</v>
      </c>
      <c r="F858" s="56" t="s">
        <v>626</v>
      </c>
      <c r="G858" s="57">
        <v>0</v>
      </c>
      <c r="H858" s="58">
        <v>5725.8456239360339</v>
      </c>
      <c r="I858" s="56"/>
    </row>
    <row r="859" spans="1:9">
      <c r="A859" s="56">
        <v>200</v>
      </c>
      <c r="B859" s="56" t="s">
        <v>1084</v>
      </c>
      <c r="C859" s="56" t="s">
        <v>168</v>
      </c>
      <c r="D859" s="56" t="s">
        <v>1092</v>
      </c>
      <c r="E859" s="56" t="s">
        <v>145</v>
      </c>
      <c r="F859" s="56" t="s">
        <v>626</v>
      </c>
      <c r="G859" s="57">
        <v>0</v>
      </c>
      <c r="H859" s="58">
        <v>5725.8456239360339</v>
      </c>
      <c r="I859" s="56"/>
    </row>
    <row r="860" spans="1:9">
      <c r="A860" s="56">
        <v>200</v>
      </c>
      <c r="B860" s="56" t="s">
        <v>1084</v>
      </c>
      <c r="C860" s="56" t="s">
        <v>168</v>
      </c>
      <c r="D860" s="56" t="s">
        <v>1093</v>
      </c>
      <c r="E860" s="56" t="s">
        <v>145</v>
      </c>
      <c r="F860" s="56" t="s">
        <v>995</v>
      </c>
      <c r="G860" s="57">
        <v>58789880</v>
      </c>
      <c r="H860" s="58">
        <v>5725.8456239360339</v>
      </c>
      <c r="I860" s="56"/>
    </row>
    <row r="861" spans="1:9">
      <c r="A861" s="56">
        <v>200</v>
      </c>
      <c r="B861" s="56" t="s">
        <v>1084</v>
      </c>
      <c r="C861" s="56" t="s">
        <v>168</v>
      </c>
      <c r="D861" s="56" t="s">
        <v>1093</v>
      </c>
      <c r="E861" s="56" t="s">
        <v>145</v>
      </c>
      <c r="F861" s="56" t="s">
        <v>291</v>
      </c>
      <c r="G861" s="57">
        <v>327377623</v>
      </c>
      <c r="H861" s="58">
        <v>5725.8456239360339</v>
      </c>
      <c r="I861" s="56"/>
    </row>
    <row r="862" spans="1:9">
      <c r="A862" s="56">
        <v>200</v>
      </c>
      <c r="B862" s="56" t="s">
        <v>1084</v>
      </c>
      <c r="C862" s="56" t="s">
        <v>168</v>
      </c>
      <c r="D862" s="56" t="s">
        <v>1093</v>
      </c>
      <c r="E862" s="56" t="s">
        <v>145</v>
      </c>
      <c r="F862" s="56" t="s">
        <v>626</v>
      </c>
      <c r="G862" s="57">
        <v>0</v>
      </c>
      <c r="H862" s="58">
        <v>5725.8456239360339</v>
      </c>
      <c r="I862" s="56"/>
    </row>
    <row r="863" spans="1:9">
      <c r="A863" s="56">
        <v>200</v>
      </c>
      <c r="B863" s="56" t="s">
        <v>1084</v>
      </c>
      <c r="C863" s="56" t="s">
        <v>168</v>
      </c>
      <c r="D863" s="56" t="s">
        <v>1094</v>
      </c>
      <c r="E863" s="56" t="s">
        <v>145</v>
      </c>
      <c r="F863" s="56" t="s">
        <v>626</v>
      </c>
      <c r="G863" s="57">
        <v>0</v>
      </c>
      <c r="H863" s="58">
        <v>5725.8456239360339</v>
      </c>
      <c r="I863" s="56"/>
    </row>
    <row r="864" spans="1:9">
      <c r="A864" s="56">
        <v>200</v>
      </c>
      <c r="B864" s="56" t="s">
        <v>1084</v>
      </c>
      <c r="C864" s="56" t="s">
        <v>168</v>
      </c>
      <c r="D864" s="56" t="s">
        <v>1095</v>
      </c>
      <c r="E864" s="56" t="s">
        <v>145</v>
      </c>
      <c r="F864" s="56" t="s">
        <v>626</v>
      </c>
      <c r="G864" s="57">
        <v>0</v>
      </c>
      <c r="H864" s="58">
        <v>5725.8456239360339</v>
      </c>
      <c r="I864" s="56"/>
    </row>
    <row r="865" spans="1:9">
      <c r="A865" s="56">
        <v>200</v>
      </c>
      <c r="B865" s="56" t="s">
        <v>1084</v>
      </c>
      <c r="C865" s="56" t="s">
        <v>168</v>
      </c>
      <c r="D865" s="56" t="s">
        <v>1096</v>
      </c>
      <c r="E865" s="56" t="s">
        <v>145</v>
      </c>
      <c r="F865" s="56" t="s">
        <v>626</v>
      </c>
      <c r="G865" s="57">
        <v>0</v>
      </c>
      <c r="H865" s="58">
        <v>5725.8456239360339</v>
      </c>
      <c r="I865" s="56"/>
    </row>
    <row r="866" spans="1:9">
      <c r="A866" s="56">
        <v>200</v>
      </c>
      <c r="B866" s="56" t="s">
        <v>1084</v>
      </c>
      <c r="C866" s="56" t="s">
        <v>168</v>
      </c>
      <c r="D866" s="56" t="s">
        <v>1097</v>
      </c>
      <c r="E866" s="56" t="s">
        <v>145</v>
      </c>
      <c r="F866" s="56" t="s">
        <v>626</v>
      </c>
      <c r="G866" s="57">
        <v>0</v>
      </c>
      <c r="H866" s="58">
        <v>5725.8456239360339</v>
      </c>
      <c r="I866" s="56"/>
    </row>
    <row r="867" spans="1:9">
      <c r="A867" s="56">
        <v>200</v>
      </c>
      <c r="B867" s="56" t="s">
        <v>1084</v>
      </c>
      <c r="C867" s="56" t="s">
        <v>168</v>
      </c>
      <c r="D867" s="56" t="s">
        <v>1098</v>
      </c>
      <c r="E867" s="56" t="s">
        <v>145</v>
      </c>
      <c r="F867" s="56" t="s">
        <v>259</v>
      </c>
      <c r="G867" s="57">
        <v>0</v>
      </c>
      <c r="H867" s="58">
        <v>5725.8456239360339</v>
      </c>
      <c r="I867" s="56"/>
    </row>
    <row r="868" spans="1:9">
      <c r="A868" s="56">
        <v>200</v>
      </c>
      <c r="B868" s="56" t="s">
        <v>1084</v>
      </c>
      <c r="C868" s="56" t="s">
        <v>168</v>
      </c>
      <c r="D868" s="56" t="s">
        <v>1099</v>
      </c>
      <c r="E868" s="56" t="s">
        <v>145</v>
      </c>
      <c r="F868" s="56" t="s">
        <v>259</v>
      </c>
      <c r="G868" s="57">
        <v>0</v>
      </c>
      <c r="H868" s="58">
        <v>5725.8456239360339</v>
      </c>
      <c r="I868" s="56"/>
    </row>
    <row r="869" spans="1:9">
      <c r="A869" s="56">
        <v>200</v>
      </c>
      <c r="B869" s="56" t="s">
        <v>1084</v>
      </c>
      <c r="C869" s="56" t="s">
        <v>168</v>
      </c>
      <c r="D869" s="56" t="s">
        <v>1100</v>
      </c>
      <c r="E869" s="56" t="s">
        <v>145</v>
      </c>
      <c r="F869" s="56" t="s">
        <v>995</v>
      </c>
      <c r="G869" s="57">
        <v>16012185</v>
      </c>
      <c r="H869" s="58">
        <v>5725.8456239360339</v>
      </c>
      <c r="I869" s="56"/>
    </row>
    <row r="870" spans="1:9">
      <c r="A870" s="56">
        <v>200</v>
      </c>
      <c r="B870" s="56" t="s">
        <v>1084</v>
      </c>
      <c r="C870" s="56" t="s">
        <v>168</v>
      </c>
      <c r="D870" s="56" t="s">
        <v>1100</v>
      </c>
      <c r="E870" s="56" t="s">
        <v>145</v>
      </c>
      <c r="F870" s="56" t="s">
        <v>259</v>
      </c>
      <c r="G870" s="57">
        <v>374949179</v>
      </c>
      <c r="H870" s="58">
        <v>5725.8456239360339</v>
      </c>
      <c r="I870" s="56"/>
    </row>
    <row r="871" spans="1:9">
      <c r="A871" s="56">
        <v>200</v>
      </c>
      <c r="B871" s="56" t="s">
        <v>1084</v>
      </c>
      <c r="C871" s="56" t="s">
        <v>168</v>
      </c>
      <c r="D871" s="56" t="s">
        <v>1101</v>
      </c>
      <c r="E871" s="56" t="s">
        <v>145</v>
      </c>
      <c r="F871" s="56" t="s">
        <v>259</v>
      </c>
      <c r="G871" s="57">
        <v>0</v>
      </c>
      <c r="H871" s="58">
        <v>5725.8456239360339</v>
      </c>
      <c r="I871" s="56"/>
    </row>
    <row r="872" spans="1:9">
      <c r="A872" s="56">
        <v>200</v>
      </c>
      <c r="B872" s="56" t="s">
        <v>1084</v>
      </c>
      <c r="C872" s="56" t="s">
        <v>168</v>
      </c>
      <c r="D872" s="56" t="s">
        <v>1102</v>
      </c>
      <c r="E872" s="56" t="s">
        <v>145</v>
      </c>
      <c r="F872" s="56" t="s">
        <v>259</v>
      </c>
      <c r="G872" s="57">
        <v>0</v>
      </c>
      <c r="H872" s="58">
        <v>5725.8456239360339</v>
      </c>
      <c r="I872" s="56"/>
    </row>
    <row r="873" spans="1:9">
      <c r="A873" s="56">
        <v>200</v>
      </c>
      <c r="B873" s="56" t="s">
        <v>1084</v>
      </c>
      <c r="C873" s="56" t="s">
        <v>168</v>
      </c>
      <c r="D873" s="56" t="s">
        <v>1103</v>
      </c>
      <c r="E873" s="56" t="s">
        <v>145</v>
      </c>
      <c r="F873" s="56" t="s">
        <v>259</v>
      </c>
      <c r="G873" s="57">
        <v>0</v>
      </c>
      <c r="H873" s="58">
        <v>5725.8456239360339</v>
      </c>
      <c r="I873" s="56"/>
    </row>
    <row r="874" spans="1:9">
      <c r="A874" s="56">
        <v>200</v>
      </c>
      <c r="B874" s="56" t="s">
        <v>1084</v>
      </c>
      <c r="C874" s="56" t="s">
        <v>168</v>
      </c>
      <c r="D874" s="56" t="s">
        <v>1104</v>
      </c>
      <c r="E874" s="56" t="s">
        <v>145</v>
      </c>
      <c r="F874" s="56" t="s">
        <v>240</v>
      </c>
      <c r="G874" s="57">
        <v>109470</v>
      </c>
      <c r="H874" s="58">
        <v>5725.8456239360339</v>
      </c>
      <c r="I874" s="56"/>
    </row>
    <row r="875" spans="1:9">
      <c r="A875" s="56">
        <v>200</v>
      </c>
      <c r="B875" s="56" t="s">
        <v>1084</v>
      </c>
      <c r="C875" s="56" t="s">
        <v>168</v>
      </c>
      <c r="D875" s="56" t="s">
        <v>1104</v>
      </c>
      <c r="E875" s="56" t="s">
        <v>145</v>
      </c>
      <c r="F875" s="56" t="s">
        <v>995</v>
      </c>
      <c r="G875" s="57">
        <v>60216475</v>
      </c>
      <c r="H875" s="58">
        <v>5725.8456239360339</v>
      </c>
      <c r="I875" s="56"/>
    </row>
    <row r="876" spans="1:9">
      <c r="A876" s="56">
        <v>200</v>
      </c>
      <c r="B876" s="56" t="s">
        <v>1084</v>
      </c>
      <c r="C876" s="56" t="s">
        <v>168</v>
      </c>
      <c r="D876" s="56" t="s">
        <v>1104</v>
      </c>
      <c r="E876" s="56" t="s">
        <v>145</v>
      </c>
      <c r="F876" s="56" t="s">
        <v>259</v>
      </c>
      <c r="G876" s="57">
        <v>1225461600</v>
      </c>
      <c r="H876" s="58">
        <v>5725.8456239360339</v>
      </c>
      <c r="I876" s="56"/>
    </row>
    <row r="877" spans="1:9">
      <c r="A877" s="56">
        <v>200</v>
      </c>
      <c r="B877" s="56" t="s">
        <v>1084</v>
      </c>
      <c r="C877" s="56" t="s">
        <v>168</v>
      </c>
      <c r="D877" s="56" t="s">
        <v>1105</v>
      </c>
      <c r="E877" s="56" t="s">
        <v>145</v>
      </c>
      <c r="F877" s="56" t="s">
        <v>259</v>
      </c>
      <c r="G877" s="57">
        <v>0</v>
      </c>
      <c r="H877" s="58">
        <v>5725.8456239360339</v>
      </c>
      <c r="I877" s="56"/>
    </row>
    <row r="878" spans="1:9">
      <c r="A878" s="56">
        <v>200</v>
      </c>
      <c r="B878" s="56" t="s">
        <v>1084</v>
      </c>
      <c r="C878" s="56" t="s">
        <v>168</v>
      </c>
      <c r="D878" s="56" t="s">
        <v>1106</v>
      </c>
      <c r="E878" s="56" t="s">
        <v>145</v>
      </c>
      <c r="F878" s="56" t="s">
        <v>626</v>
      </c>
      <c r="G878" s="57">
        <v>0</v>
      </c>
      <c r="H878" s="58">
        <v>5725.8456239360339</v>
      </c>
      <c r="I878" s="56"/>
    </row>
    <row r="879" spans="1:9">
      <c r="A879" s="56">
        <v>200</v>
      </c>
      <c r="B879" s="56" t="s">
        <v>1084</v>
      </c>
      <c r="C879" s="56" t="s">
        <v>168</v>
      </c>
      <c r="D879" s="56" t="s">
        <v>1107</v>
      </c>
      <c r="E879" s="56" t="s">
        <v>145</v>
      </c>
      <c r="F879" s="56" t="s">
        <v>626</v>
      </c>
      <c r="G879" s="57">
        <v>0</v>
      </c>
      <c r="H879" s="58">
        <v>5725.8456239360339</v>
      </c>
      <c r="I879" s="56"/>
    </row>
    <row r="880" spans="1:9">
      <c r="A880" s="56">
        <v>200</v>
      </c>
      <c r="B880" s="56" t="s">
        <v>1084</v>
      </c>
      <c r="C880" s="56" t="s">
        <v>168</v>
      </c>
      <c r="D880" s="56" t="s">
        <v>1108</v>
      </c>
      <c r="E880" s="56" t="s">
        <v>145</v>
      </c>
      <c r="F880" s="56" t="s">
        <v>626</v>
      </c>
      <c r="G880" s="57">
        <v>0</v>
      </c>
      <c r="H880" s="58">
        <v>5725.8456239360339</v>
      </c>
      <c r="I880" s="56"/>
    </row>
    <row r="881" spans="1:9">
      <c r="A881" s="56">
        <v>200</v>
      </c>
      <c r="B881" s="56" t="s">
        <v>1084</v>
      </c>
      <c r="C881" s="56" t="s">
        <v>168</v>
      </c>
      <c r="D881" s="56" t="s">
        <v>1109</v>
      </c>
      <c r="E881" s="56" t="s">
        <v>145</v>
      </c>
      <c r="F881" s="56" t="s">
        <v>626</v>
      </c>
      <c r="G881" s="57">
        <v>0</v>
      </c>
      <c r="H881" s="58">
        <v>5725.8456239360339</v>
      </c>
      <c r="I881" s="56"/>
    </row>
    <row r="882" spans="1:9">
      <c r="A882" s="56">
        <v>200</v>
      </c>
      <c r="B882" s="56" t="s">
        <v>1084</v>
      </c>
      <c r="C882" s="56" t="s">
        <v>168</v>
      </c>
      <c r="D882" s="56" t="s">
        <v>1110</v>
      </c>
      <c r="E882" s="56" t="s">
        <v>145</v>
      </c>
      <c r="F882" s="56" t="s">
        <v>626</v>
      </c>
      <c r="G882" s="57">
        <v>0</v>
      </c>
      <c r="H882" s="58">
        <v>5725.8456239360339</v>
      </c>
      <c r="I882" s="56"/>
    </row>
    <row r="883" spans="1:9">
      <c r="A883" s="56">
        <v>200</v>
      </c>
      <c r="B883" s="56" t="s">
        <v>1084</v>
      </c>
      <c r="C883" s="56" t="s">
        <v>168</v>
      </c>
      <c r="D883" s="56" t="s">
        <v>1111</v>
      </c>
      <c r="E883" s="56" t="s">
        <v>145</v>
      </c>
      <c r="F883" s="56" t="s">
        <v>626</v>
      </c>
      <c r="G883" s="57">
        <v>0</v>
      </c>
      <c r="H883" s="58">
        <v>5725.8456239360339</v>
      </c>
      <c r="I883" s="56"/>
    </row>
    <row r="884" spans="1:9">
      <c r="A884" s="56">
        <v>200</v>
      </c>
      <c r="B884" s="56" t="s">
        <v>1084</v>
      </c>
      <c r="C884" s="56" t="s">
        <v>168</v>
      </c>
      <c r="D884" s="56" t="s">
        <v>1112</v>
      </c>
      <c r="E884" s="56" t="s">
        <v>145</v>
      </c>
      <c r="F884" s="56" t="s">
        <v>626</v>
      </c>
      <c r="G884" s="57">
        <v>0</v>
      </c>
      <c r="H884" s="58">
        <v>5725.8456239360339</v>
      </c>
      <c r="I884" s="56"/>
    </row>
    <row r="885" spans="1:9">
      <c r="A885" s="56">
        <v>200</v>
      </c>
      <c r="B885" s="56" t="s">
        <v>1084</v>
      </c>
      <c r="C885" s="56" t="s">
        <v>168</v>
      </c>
      <c r="D885" s="56" t="s">
        <v>1113</v>
      </c>
      <c r="E885" s="56" t="s">
        <v>145</v>
      </c>
      <c r="F885" s="56" t="s">
        <v>626</v>
      </c>
      <c r="G885" s="57">
        <v>0</v>
      </c>
      <c r="H885" s="58">
        <v>5725.8456239360339</v>
      </c>
      <c r="I885" s="56"/>
    </row>
    <row r="886" spans="1:9">
      <c r="A886" s="56">
        <v>200</v>
      </c>
      <c r="B886" s="56" t="s">
        <v>1084</v>
      </c>
      <c r="C886" s="56" t="s">
        <v>168</v>
      </c>
      <c r="D886" s="56" t="s">
        <v>1114</v>
      </c>
      <c r="E886" s="56" t="s">
        <v>145</v>
      </c>
      <c r="F886" s="56" t="s">
        <v>995</v>
      </c>
      <c r="G886" s="57">
        <v>16034572</v>
      </c>
      <c r="H886" s="58">
        <v>5725.8456239360339</v>
      </c>
      <c r="I886" s="56"/>
    </row>
    <row r="887" spans="1:9">
      <c r="A887" s="56">
        <v>200</v>
      </c>
      <c r="B887" s="56" t="s">
        <v>1084</v>
      </c>
      <c r="C887" s="56" t="s">
        <v>168</v>
      </c>
      <c r="D887" s="56" t="s">
        <v>1114</v>
      </c>
      <c r="E887" s="56" t="s">
        <v>145</v>
      </c>
      <c r="F887" s="56" t="s">
        <v>291</v>
      </c>
      <c r="G887" s="57">
        <v>129640865</v>
      </c>
      <c r="H887" s="58">
        <v>5725.8456239360339</v>
      </c>
      <c r="I887" s="56"/>
    </row>
    <row r="888" spans="1:9">
      <c r="A888" s="56">
        <v>200</v>
      </c>
      <c r="B888" s="56" t="s">
        <v>1084</v>
      </c>
      <c r="C888" s="56" t="s">
        <v>168</v>
      </c>
      <c r="D888" s="56" t="s">
        <v>1114</v>
      </c>
      <c r="E888" s="56" t="s">
        <v>145</v>
      </c>
      <c r="F888" s="56" t="s">
        <v>626</v>
      </c>
      <c r="G888" s="57">
        <v>0</v>
      </c>
      <c r="H888" s="58">
        <v>5725.8456239360339</v>
      </c>
      <c r="I888" s="56"/>
    </row>
    <row r="889" spans="1:9">
      <c r="A889" s="56">
        <v>200</v>
      </c>
      <c r="B889" s="56" t="s">
        <v>1084</v>
      </c>
      <c r="C889" s="56" t="s">
        <v>168</v>
      </c>
      <c r="D889" s="56" t="s">
        <v>1115</v>
      </c>
      <c r="E889" s="56" t="s">
        <v>145</v>
      </c>
      <c r="F889" s="56" t="s">
        <v>626</v>
      </c>
      <c r="G889" s="57">
        <v>0</v>
      </c>
      <c r="H889" s="58">
        <v>5725.8456239360339</v>
      </c>
      <c r="I889" s="56"/>
    </row>
    <row r="890" spans="1:9">
      <c r="A890" s="56">
        <v>200</v>
      </c>
      <c r="B890" s="56" t="s">
        <v>1084</v>
      </c>
      <c r="C890" s="56" t="s">
        <v>168</v>
      </c>
      <c r="D890" s="56" t="s">
        <v>1116</v>
      </c>
      <c r="E890" s="56" t="s">
        <v>145</v>
      </c>
      <c r="F890" s="56" t="s">
        <v>626</v>
      </c>
      <c r="G890" s="57">
        <v>0</v>
      </c>
      <c r="H890" s="58">
        <v>5725.8456239360339</v>
      </c>
      <c r="I890" s="56"/>
    </row>
    <row r="891" spans="1:9">
      <c r="A891" s="56">
        <v>200</v>
      </c>
      <c r="B891" s="56" t="s">
        <v>1084</v>
      </c>
      <c r="C891" s="56" t="s">
        <v>168</v>
      </c>
      <c r="D891" s="56" t="s">
        <v>1117</v>
      </c>
      <c r="E891" s="56" t="s">
        <v>145</v>
      </c>
      <c r="F891" s="56" t="s">
        <v>626</v>
      </c>
      <c r="G891" s="57">
        <v>0</v>
      </c>
      <c r="H891" s="58">
        <v>5725.8456239360339</v>
      </c>
      <c r="I891" s="56"/>
    </row>
    <row r="892" spans="1:9">
      <c r="A892" s="56">
        <v>200</v>
      </c>
      <c r="B892" s="56" t="s">
        <v>1084</v>
      </c>
      <c r="C892" s="56" t="s">
        <v>168</v>
      </c>
      <c r="D892" s="56" t="s">
        <v>1118</v>
      </c>
      <c r="E892" s="56" t="s">
        <v>145</v>
      </c>
      <c r="F892" s="56" t="s">
        <v>626</v>
      </c>
      <c r="G892" s="57">
        <v>0</v>
      </c>
      <c r="H892" s="58">
        <v>5725.8456239360339</v>
      </c>
      <c r="I892" s="56"/>
    </row>
    <row r="893" spans="1:9">
      <c r="A893" s="56">
        <v>200</v>
      </c>
      <c r="B893" s="56" t="s">
        <v>1084</v>
      </c>
      <c r="C893" s="56" t="s">
        <v>168</v>
      </c>
      <c r="D893" s="56" t="s">
        <v>1119</v>
      </c>
      <c r="E893" s="56" t="s">
        <v>145</v>
      </c>
      <c r="F893" s="56" t="s">
        <v>272</v>
      </c>
      <c r="G893" s="57">
        <v>0</v>
      </c>
      <c r="H893" s="58">
        <v>5725.8456239360339</v>
      </c>
      <c r="I893" s="56"/>
    </row>
    <row r="894" spans="1:9">
      <c r="A894" s="56">
        <v>200</v>
      </c>
      <c r="B894" s="56" t="s">
        <v>1084</v>
      </c>
      <c r="C894" s="56" t="s">
        <v>168</v>
      </c>
      <c r="D894" s="56" t="s">
        <v>1120</v>
      </c>
      <c r="E894" s="56" t="s">
        <v>145</v>
      </c>
      <c r="F894" s="56" t="s">
        <v>272</v>
      </c>
      <c r="G894" s="57">
        <v>0</v>
      </c>
      <c r="H894" s="58">
        <v>5725.8456239360339</v>
      </c>
      <c r="I894" s="56"/>
    </row>
    <row r="895" spans="1:9">
      <c r="A895" s="56">
        <v>200</v>
      </c>
      <c r="B895" s="56" t="s">
        <v>1084</v>
      </c>
      <c r="C895" s="56" t="s">
        <v>168</v>
      </c>
      <c r="D895" s="56" t="s">
        <v>1121</v>
      </c>
      <c r="E895" s="56" t="s">
        <v>145</v>
      </c>
      <c r="F895" s="56" t="s">
        <v>272</v>
      </c>
      <c r="G895" s="57">
        <v>0</v>
      </c>
      <c r="H895" s="58">
        <v>5725.8456239360339</v>
      </c>
      <c r="I895" s="56"/>
    </row>
    <row r="896" spans="1:9">
      <c r="A896" s="56">
        <v>200</v>
      </c>
      <c r="B896" s="56" t="s">
        <v>1084</v>
      </c>
      <c r="C896" s="56" t="s">
        <v>168</v>
      </c>
      <c r="D896" s="56" t="s">
        <v>1122</v>
      </c>
      <c r="E896" s="56" t="s">
        <v>145</v>
      </c>
      <c r="F896" s="56" t="s">
        <v>272</v>
      </c>
      <c r="G896" s="57">
        <v>0</v>
      </c>
      <c r="H896" s="58">
        <v>5725.8456239360339</v>
      </c>
      <c r="I896" s="56"/>
    </row>
    <row r="897" spans="1:9">
      <c r="A897" s="56">
        <v>200</v>
      </c>
      <c r="B897" s="56" t="s">
        <v>1084</v>
      </c>
      <c r="C897" s="56" t="s">
        <v>168</v>
      </c>
      <c r="D897" s="56" t="s">
        <v>1123</v>
      </c>
      <c r="E897" s="56" t="s">
        <v>145</v>
      </c>
      <c r="F897" s="56" t="s">
        <v>272</v>
      </c>
      <c r="G897" s="57">
        <v>0</v>
      </c>
      <c r="H897" s="58">
        <v>5725.8456239360339</v>
      </c>
      <c r="I897" s="56"/>
    </row>
    <row r="898" spans="1:9">
      <c r="A898" s="56">
        <v>200</v>
      </c>
      <c r="B898" s="56" t="s">
        <v>1084</v>
      </c>
      <c r="C898" s="56" t="s">
        <v>168</v>
      </c>
      <c r="D898" s="56" t="s">
        <v>1124</v>
      </c>
      <c r="E898" s="56" t="s">
        <v>145</v>
      </c>
      <c r="F898" s="56" t="s">
        <v>272</v>
      </c>
      <c r="G898" s="57">
        <v>0</v>
      </c>
      <c r="H898" s="58">
        <v>5725.8456239360339</v>
      </c>
      <c r="I898" s="56"/>
    </row>
    <row r="899" spans="1:9">
      <c r="A899" s="56">
        <v>200</v>
      </c>
      <c r="B899" s="56" t="s">
        <v>1084</v>
      </c>
      <c r="C899" s="56" t="s">
        <v>168</v>
      </c>
      <c r="D899" s="56" t="s">
        <v>1125</v>
      </c>
      <c r="E899" s="56" t="s">
        <v>145</v>
      </c>
      <c r="F899" s="56" t="s">
        <v>272</v>
      </c>
      <c r="G899" s="57">
        <v>0</v>
      </c>
      <c r="H899" s="58">
        <v>5725.8456239360339</v>
      </c>
      <c r="I899" s="56"/>
    </row>
    <row r="900" spans="1:9">
      <c r="A900" s="56">
        <v>200</v>
      </c>
      <c r="B900" s="56" t="s">
        <v>1084</v>
      </c>
      <c r="C900" s="56" t="s">
        <v>168</v>
      </c>
      <c r="D900" s="56" t="s">
        <v>1126</v>
      </c>
      <c r="E900" s="56" t="s">
        <v>145</v>
      </c>
      <c r="F900" s="56" t="s">
        <v>272</v>
      </c>
      <c r="G900" s="57">
        <v>0</v>
      </c>
      <c r="H900" s="58">
        <v>5725.8456239360339</v>
      </c>
      <c r="I900" s="56"/>
    </row>
    <row r="901" spans="1:9">
      <c r="A901" s="56">
        <v>201</v>
      </c>
      <c r="B901" s="56" t="s">
        <v>1127</v>
      </c>
      <c r="C901" s="56" t="s">
        <v>168</v>
      </c>
      <c r="D901" s="56" t="s">
        <v>1128</v>
      </c>
      <c r="E901" s="56" t="s">
        <v>145</v>
      </c>
      <c r="F901" s="56" t="s">
        <v>175</v>
      </c>
      <c r="G901" s="57">
        <v>0</v>
      </c>
      <c r="H901" s="58">
        <v>5219.018988932603</v>
      </c>
      <c r="I901" s="56"/>
    </row>
    <row r="902" spans="1:9">
      <c r="A902" s="56">
        <v>201</v>
      </c>
      <c r="B902" s="56" t="s">
        <v>1127</v>
      </c>
      <c r="C902" s="56" t="s">
        <v>168</v>
      </c>
      <c r="D902" s="56" t="s">
        <v>1129</v>
      </c>
      <c r="E902" s="56" t="s">
        <v>145</v>
      </c>
      <c r="F902" s="56" t="s">
        <v>175</v>
      </c>
      <c r="G902" s="57">
        <v>0</v>
      </c>
      <c r="H902" s="58">
        <v>5219.018988932603</v>
      </c>
      <c r="I902" s="56"/>
    </row>
    <row r="903" spans="1:9">
      <c r="A903" s="56">
        <v>201</v>
      </c>
      <c r="B903" s="56" t="s">
        <v>1127</v>
      </c>
      <c r="C903" s="56" t="s">
        <v>168</v>
      </c>
      <c r="D903" s="56" t="s">
        <v>1130</v>
      </c>
      <c r="E903" s="56" t="s">
        <v>145</v>
      </c>
      <c r="F903" s="56" t="s">
        <v>175</v>
      </c>
      <c r="G903" s="57">
        <v>0</v>
      </c>
      <c r="H903" s="58">
        <v>5219.018988932603</v>
      </c>
      <c r="I903" s="56"/>
    </row>
    <row r="904" spans="1:9">
      <c r="A904" s="56">
        <v>201</v>
      </c>
      <c r="B904" s="56" t="s">
        <v>1127</v>
      </c>
      <c r="C904" s="56" t="s">
        <v>168</v>
      </c>
      <c r="D904" s="56" t="s">
        <v>1131</v>
      </c>
      <c r="E904" s="56" t="s">
        <v>145</v>
      </c>
      <c r="F904" s="56" t="s">
        <v>175</v>
      </c>
      <c r="G904" s="57">
        <v>0</v>
      </c>
      <c r="H904" s="58">
        <v>5219.018988932603</v>
      </c>
      <c r="I904" s="56"/>
    </row>
    <row r="905" spans="1:9">
      <c r="A905" s="56">
        <v>201</v>
      </c>
      <c r="B905" s="56" t="s">
        <v>1127</v>
      </c>
      <c r="C905" s="56" t="s">
        <v>168</v>
      </c>
      <c r="D905" s="56" t="s">
        <v>1132</v>
      </c>
      <c r="E905" s="56" t="s">
        <v>145</v>
      </c>
      <c r="F905" s="56" t="s">
        <v>175</v>
      </c>
      <c r="G905" s="57">
        <v>0</v>
      </c>
      <c r="H905" s="58">
        <v>5219.018988932603</v>
      </c>
      <c r="I905" s="56"/>
    </row>
    <row r="906" spans="1:9">
      <c r="A906" s="56">
        <v>201</v>
      </c>
      <c r="B906" s="56" t="s">
        <v>1127</v>
      </c>
      <c r="C906" s="56" t="s">
        <v>168</v>
      </c>
      <c r="D906" s="56" t="s">
        <v>1133</v>
      </c>
      <c r="E906" s="56" t="s">
        <v>145</v>
      </c>
      <c r="F906" s="56" t="s">
        <v>175</v>
      </c>
      <c r="G906" s="57">
        <v>0</v>
      </c>
      <c r="H906" s="58">
        <v>5219.018988932603</v>
      </c>
      <c r="I906" s="56"/>
    </row>
    <row r="907" spans="1:9">
      <c r="A907" s="56">
        <v>201</v>
      </c>
      <c r="B907" s="56" t="s">
        <v>1127</v>
      </c>
      <c r="C907" s="56" t="s">
        <v>168</v>
      </c>
      <c r="D907" s="56" t="s">
        <v>1134</v>
      </c>
      <c r="E907" s="56" t="s">
        <v>145</v>
      </c>
      <c r="F907" s="56" t="s">
        <v>175</v>
      </c>
      <c r="G907" s="57">
        <v>0</v>
      </c>
      <c r="H907" s="58">
        <v>5219.018988932603</v>
      </c>
      <c r="I907" s="56"/>
    </row>
    <row r="908" spans="1:9">
      <c r="A908" s="56">
        <v>201</v>
      </c>
      <c r="B908" s="56" t="s">
        <v>1127</v>
      </c>
      <c r="C908" s="56" t="s">
        <v>168</v>
      </c>
      <c r="D908" s="56" t="s">
        <v>1135</v>
      </c>
      <c r="E908" s="56" t="s">
        <v>145</v>
      </c>
      <c r="F908" s="56" t="s">
        <v>995</v>
      </c>
      <c r="G908" s="57">
        <v>68367387</v>
      </c>
      <c r="H908" s="58">
        <v>5219.018988932603</v>
      </c>
      <c r="I908" s="56"/>
    </row>
    <row r="909" spans="1:9">
      <c r="A909" s="56">
        <v>201</v>
      </c>
      <c r="B909" s="56" t="s">
        <v>1127</v>
      </c>
      <c r="C909" s="56" t="s">
        <v>168</v>
      </c>
      <c r="D909" s="56" t="s">
        <v>1135</v>
      </c>
      <c r="E909" s="56" t="s">
        <v>145</v>
      </c>
      <c r="F909" s="56" t="s">
        <v>175</v>
      </c>
      <c r="G909" s="57">
        <v>394739382</v>
      </c>
      <c r="H909" s="58">
        <v>5219.018988932603</v>
      </c>
      <c r="I909" s="56"/>
    </row>
    <row r="910" spans="1:9">
      <c r="A910" s="56">
        <v>201</v>
      </c>
      <c r="B910" s="56" t="s">
        <v>1127</v>
      </c>
      <c r="C910" s="56" t="s">
        <v>168</v>
      </c>
      <c r="D910" s="56" t="s">
        <v>1136</v>
      </c>
      <c r="E910" s="56" t="s">
        <v>145</v>
      </c>
      <c r="F910" s="56" t="s">
        <v>175</v>
      </c>
      <c r="G910" s="57">
        <v>0</v>
      </c>
      <c r="H910" s="58">
        <v>5219.018988932603</v>
      </c>
      <c r="I910" s="56"/>
    </row>
    <row r="911" spans="1:9">
      <c r="A911" s="56">
        <v>201</v>
      </c>
      <c r="B911" s="56" t="s">
        <v>1127</v>
      </c>
      <c r="C911" s="56" t="s">
        <v>168</v>
      </c>
      <c r="D911" s="56" t="s">
        <v>1137</v>
      </c>
      <c r="E911" s="56" t="s">
        <v>145</v>
      </c>
      <c r="F911" s="56" t="s">
        <v>175</v>
      </c>
      <c r="G911" s="57">
        <v>0</v>
      </c>
      <c r="H911" s="58">
        <v>5219.018988932603</v>
      </c>
      <c r="I911" s="56"/>
    </row>
    <row r="912" spans="1:9">
      <c r="A912" s="56">
        <v>201</v>
      </c>
      <c r="B912" s="56" t="s">
        <v>1127</v>
      </c>
      <c r="C912" s="56" t="s">
        <v>168</v>
      </c>
      <c r="D912" s="56" t="s">
        <v>1138</v>
      </c>
      <c r="E912" s="56" t="s">
        <v>145</v>
      </c>
      <c r="F912" s="56" t="s">
        <v>240</v>
      </c>
      <c r="G912" s="57">
        <v>164970</v>
      </c>
      <c r="H912" s="58">
        <v>5219.018988932603</v>
      </c>
      <c r="I912" s="56"/>
    </row>
    <row r="913" spans="1:9">
      <c r="A913" s="56">
        <v>201</v>
      </c>
      <c r="B913" s="56" t="s">
        <v>1127</v>
      </c>
      <c r="C913" s="56" t="s">
        <v>168</v>
      </c>
      <c r="D913" s="56" t="s">
        <v>1138</v>
      </c>
      <c r="E913" s="56" t="s">
        <v>145</v>
      </c>
      <c r="F913" s="56" t="s">
        <v>995</v>
      </c>
      <c r="G913" s="57">
        <v>139859100</v>
      </c>
      <c r="H913" s="58">
        <v>5219.018988932603</v>
      </c>
      <c r="I913" s="56"/>
    </row>
    <row r="914" spans="1:9">
      <c r="A914" s="56">
        <v>201</v>
      </c>
      <c r="B914" s="56" t="s">
        <v>1127</v>
      </c>
      <c r="C914" s="56" t="s">
        <v>168</v>
      </c>
      <c r="D914" s="56" t="s">
        <v>1138</v>
      </c>
      <c r="E914" s="56" t="s">
        <v>145</v>
      </c>
      <c r="F914" s="56" t="s">
        <v>175</v>
      </c>
      <c r="G914" s="57">
        <v>1029454590.9100001</v>
      </c>
      <c r="H914" s="58">
        <v>5219.018988932603</v>
      </c>
      <c r="I914" s="56"/>
    </row>
    <row r="915" spans="1:9">
      <c r="A915" s="56">
        <v>201</v>
      </c>
      <c r="B915" s="56" t="s">
        <v>1127</v>
      </c>
      <c r="C915" s="56" t="s">
        <v>168</v>
      </c>
      <c r="D915" s="56" t="s">
        <v>1139</v>
      </c>
      <c r="E915" s="56" t="s">
        <v>145</v>
      </c>
      <c r="F915" s="56" t="s">
        <v>175</v>
      </c>
      <c r="G915" s="57">
        <v>0</v>
      </c>
      <c r="H915" s="58">
        <v>5219.018988932603</v>
      </c>
      <c r="I915" s="56"/>
    </row>
    <row r="916" spans="1:9">
      <c r="A916" s="56">
        <v>201</v>
      </c>
      <c r="B916" s="56" t="s">
        <v>1127</v>
      </c>
      <c r="C916" s="56" t="s">
        <v>168</v>
      </c>
      <c r="D916" s="56" t="s">
        <v>1140</v>
      </c>
      <c r="E916" s="56" t="s">
        <v>145</v>
      </c>
      <c r="F916" s="56" t="s">
        <v>175</v>
      </c>
      <c r="G916" s="57">
        <v>0</v>
      </c>
      <c r="H916" s="58">
        <v>5219.018988932603</v>
      </c>
      <c r="I916" s="56"/>
    </row>
    <row r="917" spans="1:9">
      <c r="A917" s="56">
        <v>201</v>
      </c>
      <c r="B917" s="56" t="s">
        <v>1127</v>
      </c>
      <c r="C917" s="56" t="s">
        <v>168</v>
      </c>
      <c r="D917" s="56" t="s">
        <v>1141</v>
      </c>
      <c r="E917" s="56" t="s">
        <v>145</v>
      </c>
      <c r="F917" s="56" t="s">
        <v>175</v>
      </c>
      <c r="G917" s="57">
        <v>0</v>
      </c>
      <c r="H917" s="58">
        <v>5219.018988932603</v>
      </c>
      <c r="I917" s="56"/>
    </row>
    <row r="918" spans="1:9">
      <c r="A918" s="56">
        <v>201</v>
      </c>
      <c r="B918" s="56" t="s">
        <v>1127</v>
      </c>
      <c r="C918" s="56" t="s">
        <v>168</v>
      </c>
      <c r="D918" s="56" t="s">
        <v>1142</v>
      </c>
      <c r="E918" s="56" t="s">
        <v>145</v>
      </c>
      <c r="F918" s="56" t="s">
        <v>175</v>
      </c>
      <c r="G918" s="57">
        <v>0</v>
      </c>
      <c r="H918" s="58">
        <v>5219.018988932603</v>
      </c>
      <c r="I918" s="56"/>
    </row>
    <row r="919" spans="1:9">
      <c r="A919" s="56">
        <v>201</v>
      </c>
      <c r="B919" s="56" t="s">
        <v>1127</v>
      </c>
      <c r="C919" s="56" t="s">
        <v>168</v>
      </c>
      <c r="D919" s="56" t="s">
        <v>1143</v>
      </c>
      <c r="E919" s="56" t="s">
        <v>145</v>
      </c>
      <c r="F919" s="56" t="s">
        <v>291</v>
      </c>
      <c r="G919" s="57">
        <v>0</v>
      </c>
      <c r="H919" s="58">
        <v>5219.018988932603</v>
      </c>
      <c r="I919" s="56"/>
    </row>
    <row r="920" spans="1:9">
      <c r="A920" s="56">
        <v>201</v>
      </c>
      <c r="B920" s="56" t="s">
        <v>1127</v>
      </c>
      <c r="C920" s="56" t="s">
        <v>168</v>
      </c>
      <c r="D920" s="56" t="s">
        <v>1144</v>
      </c>
      <c r="E920" s="56" t="s">
        <v>145</v>
      </c>
      <c r="F920" s="56" t="s">
        <v>291</v>
      </c>
      <c r="G920" s="57">
        <v>0</v>
      </c>
      <c r="H920" s="58">
        <v>5219.018988932603</v>
      </c>
      <c r="I920" s="56"/>
    </row>
    <row r="921" spans="1:9">
      <c r="A921" s="56">
        <v>201</v>
      </c>
      <c r="B921" s="56" t="s">
        <v>1127</v>
      </c>
      <c r="C921" s="56" t="s">
        <v>168</v>
      </c>
      <c r="D921" s="56" t="s">
        <v>1145</v>
      </c>
      <c r="E921" s="56" t="s">
        <v>145</v>
      </c>
      <c r="F921" s="56" t="s">
        <v>291</v>
      </c>
      <c r="G921" s="57">
        <v>0</v>
      </c>
      <c r="H921" s="58">
        <v>5219.018988932603</v>
      </c>
      <c r="I921" s="56"/>
    </row>
    <row r="922" spans="1:9">
      <c r="A922" s="56">
        <v>201</v>
      </c>
      <c r="B922" s="56" t="s">
        <v>1127</v>
      </c>
      <c r="C922" s="56" t="s">
        <v>168</v>
      </c>
      <c r="D922" s="56" t="s">
        <v>1146</v>
      </c>
      <c r="E922" s="56" t="s">
        <v>145</v>
      </c>
      <c r="F922" s="56" t="s">
        <v>291</v>
      </c>
      <c r="G922" s="57">
        <v>0</v>
      </c>
      <c r="H922" s="58">
        <v>5219.018988932603</v>
      </c>
      <c r="I922" s="56"/>
    </row>
    <row r="923" spans="1:9">
      <c r="A923" s="56">
        <v>201</v>
      </c>
      <c r="B923" s="56" t="s">
        <v>1127</v>
      </c>
      <c r="C923" s="56" t="s">
        <v>168</v>
      </c>
      <c r="D923" s="56" t="s">
        <v>1147</v>
      </c>
      <c r="E923" s="56" t="s">
        <v>145</v>
      </c>
      <c r="F923" s="56" t="s">
        <v>291</v>
      </c>
      <c r="G923" s="57">
        <v>0</v>
      </c>
      <c r="H923" s="58">
        <v>5219.018988932603</v>
      </c>
      <c r="I923" s="56"/>
    </row>
    <row r="924" spans="1:9">
      <c r="A924" s="56">
        <v>201</v>
      </c>
      <c r="B924" s="56" t="s">
        <v>1127</v>
      </c>
      <c r="C924" s="56" t="s">
        <v>168</v>
      </c>
      <c r="D924" s="56" t="s">
        <v>1148</v>
      </c>
      <c r="E924" s="56" t="s">
        <v>145</v>
      </c>
      <c r="F924" s="56" t="s">
        <v>995</v>
      </c>
      <c r="G924" s="57">
        <v>2921036</v>
      </c>
      <c r="H924" s="58">
        <v>5219.018988932603</v>
      </c>
      <c r="I924" s="56"/>
    </row>
    <row r="925" spans="1:9">
      <c r="A925" s="56">
        <v>201</v>
      </c>
      <c r="B925" s="56" t="s">
        <v>1127</v>
      </c>
      <c r="C925" s="56" t="s">
        <v>168</v>
      </c>
      <c r="D925" s="56" t="s">
        <v>1148</v>
      </c>
      <c r="E925" s="56" t="s">
        <v>145</v>
      </c>
      <c r="F925" s="56" t="s">
        <v>291</v>
      </c>
      <c r="G925" s="57">
        <v>77248938</v>
      </c>
      <c r="H925" s="58">
        <v>5219.018988932603</v>
      </c>
      <c r="I925" s="56"/>
    </row>
    <row r="926" spans="1:9">
      <c r="A926" s="56">
        <v>201</v>
      </c>
      <c r="B926" s="56" t="s">
        <v>1127</v>
      </c>
      <c r="C926" s="56" t="s">
        <v>168</v>
      </c>
      <c r="D926" s="56" t="s">
        <v>1149</v>
      </c>
      <c r="E926" s="56" t="s">
        <v>145</v>
      </c>
      <c r="F926" s="56" t="s">
        <v>291</v>
      </c>
      <c r="G926" s="57">
        <v>0</v>
      </c>
      <c r="H926" s="58">
        <v>5219.018988932603</v>
      </c>
      <c r="I926" s="56"/>
    </row>
    <row r="927" spans="1:9">
      <c r="A927" s="56">
        <v>201</v>
      </c>
      <c r="B927" s="56" t="s">
        <v>1127</v>
      </c>
      <c r="C927" s="56" t="s">
        <v>168</v>
      </c>
      <c r="D927" s="56" t="s">
        <v>1150</v>
      </c>
      <c r="E927" s="56" t="s">
        <v>145</v>
      </c>
      <c r="F927" s="56" t="s">
        <v>291</v>
      </c>
      <c r="G927" s="57">
        <v>0</v>
      </c>
      <c r="H927" s="58">
        <v>5219.018988932603</v>
      </c>
      <c r="I927" s="56"/>
    </row>
    <row r="928" spans="1:9">
      <c r="A928" s="56">
        <v>201</v>
      </c>
      <c r="B928" s="56" t="s">
        <v>1127</v>
      </c>
      <c r="C928" s="56" t="s">
        <v>168</v>
      </c>
      <c r="D928" s="56" t="s">
        <v>1151</v>
      </c>
      <c r="E928" s="56" t="s">
        <v>145</v>
      </c>
      <c r="F928" s="56" t="s">
        <v>291</v>
      </c>
      <c r="G928" s="57">
        <v>0</v>
      </c>
      <c r="H928" s="58">
        <v>5219.018988932603</v>
      </c>
      <c r="I928" s="56"/>
    </row>
    <row r="929" spans="1:9">
      <c r="A929" s="56">
        <v>201</v>
      </c>
      <c r="B929" s="56" t="s">
        <v>1127</v>
      </c>
      <c r="C929" s="56" t="s">
        <v>168</v>
      </c>
      <c r="D929" s="56" t="s">
        <v>1152</v>
      </c>
      <c r="E929" s="56" t="s">
        <v>145</v>
      </c>
      <c r="F929" s="56" t="s">
        <v>291</v>
      </c>
      <c r="G929" s="57">
        <v>0</v>
      </c>
      <c r="H929" s="58">
        <v>5219.018988932603</v>
      </c>
      <c r="I929" s="56"/>
    </row>
    <row r="930" spans="1:9">
      <c r="A930" s="56">
        <v>201</v>
      </c>
      <c r="B930" s="56" t="s">
        <v>1127</v>
      </c>
      <c r="C930" s="56" t="s">
        <v>168</v>
      </c>
      <c r="D930" s="56" t="s">
        <v>1153</v>
      </c>
      <c r="E930" s="56" t="s">
        <v>145</v>
      </c>
      <c r="F930" s="56" t="s">
        <v>291</v>
      </c>
      <c r="G930" s="57">
        <v>0</v>
      </c>
      <c r="H930" s="58">
        <v>5219.018988932603</v>
      </c>
      <c r="I930" s="56"/>
    </row>
    <row r="931" spans="1:9">
      <c r="A931" s="56">
        <v>201</v>
      </c>
      <c r="B931" s="56" t="s">
        <v>1127</v>
      </c>
      <c r="C931" s="56" t="s">
        <v>168</v>
      </c>
      <c r="D931" s="56" t="s">
        <v>1154</v>
      </c>
      <c r="E931" s="56" t="s">
        <v>145</v>
      </c>
      <c r="F931" s="56" t="s">
        <v>995</v>
      </c>
      <c r="G931" s="57">
        <v>2029127</v>
      </c>
      <c r="H931" s="58">
        <v>5219.018988932603</v>
      </c>
      <c r="I931" s="56"/>
    </row>
    <row r="932" spans="1:9">
      <c r="A932" s="56">
        <v>201</v>
      </c>
      <c r="B932" s="56" t="s">
        <v>1127</v>
      </c>
      <c r="C932" s="56" t="s">
        <v>168</v>
      </c>
      <c r="D932" s="56" t="s">
        <v>1154</v>
      </c>
      <c r="E932" s="56" t="s">
        <v>145</v>
      </c>
      <c r="F932" s="56" t="s">
        <v>291</v>
      </c>
      <c r="G932" s="57">
        <v>116171471.99000001</v>
      </c>
      <c r="H932" s="58">
        <v>5219.018988932603</v>
      </c>
      <c r="I932" s="56"/>
    </row>
    <row r="933" spans="1:9">
      <c r="A933" s="56">
        <v>201</v>
      </c>
      <c r="B933" s="56" t="s">
        <v>1127</v>
      </c>
      <c r="C933" s="56" t="s">
        <v>168</v>
      </c>
      <c r="D933" s="56" t="s">
        <v>1155</v>
      </c>
      <c r="E933" s="56" t="s">
        <v>145</v>
      </c>
      <c r="F933" s="56" t="s">
        <v>291</v>
      </c>
      <c r="G933" s="57">
        <v>0</v>
      </c>
      <c r="H933" s="58">
        <v>5219.018988932603</v>
      </c>
      <c r="I933" s="56"/>
    </row>
    <row r="934" spans="1:9">
      <c r="A934" s="56">
        <v>201</v>
      </c>
      <c r="B934" s="56" t="s">
        <v>1127</v>
      </c>
      <c r="C934" s="56" t="s">
        <v>168</v>
      </c>
      <c r="D934" s="56" t="s">
        <v>1156</v>
      </c>
      <c r="E934" s="56" t="s">
        <v>145</v>
      </c>
      <c r="F934" s="56" t="s">
        <v>291</v>
      </c>
      <c r="G934" s="57">
        <v>0</v>
      </c>
      <c r="H934" s="58">
        <v>5219.018988932603</v>
      </c>
      <c r="I934" s="56"/>
    </row>
    <row r="935" spans="1:9">
      <c r="A935" s="56">
        <v>201</v>
      </c>
      <c r="B935" s="56" t="s">
        <v>1127</v>
      </c>
      <c r="C935" s="56" t="s">
        <v>168</v>
      </c>
      <c r="D935" s="56" t="s">
        <v>1157</v>
      </c>
      <c r="E935" s="56" t="s">
        <v>145</v>
      </c>
      <c r="F935" s="56" t="s">
        <v>291</v>
      </c>
      <c r="G935" s="57">
        <v>0</v>
      </c>
      <c r="H935" s="58">
        <v>5219.018988932603</v>
      </c>
      <c r="I935" s="56"/>
    </row>
    <row r="936" spans="1:9">
      <c r="A936" s="56">
        <v>201</v>
      </c>
      <c r="B936" s="56" t="s">
        <v>1127</v>
      </c>
      <c r="C936" s="56" t="s">
        <v>168</v>
      </c>
      <c r="D936" s="56" t="s">
        <v>1158</v>
      </c>
      <c r="E936" s="56" t="s">
        <v>145</v>
      </c>
      <c r="F936" s="56" t="s">
        <v>291</v>
      </c>
      <c r="G936" s="57">
        <v>0</v>
      </c>
      <c r="H936" s="58">
        <v>5219.018988932603</v>
      </c>
      <c r="I936" s="56"/>
    </row>
    <row r="937" spans="1:9">
      <c r="A937" s="56">
        <v>201</v>
      </c>
      <c r="B937" s="56" t="s">
        <v>1127</v>
      </c>
      <c r="C937" s="56" t="s">
        <v>168</v>
      </c>
      <c r="D937" s="56" t="s">
        <v>1159</v>
      </c>
      <c r="E937" s="56" t="s">
        <v>145</v>
      </c>
      <c r="F937" s="56" t="s">
        <v>291</v>
      </c>
      <c r="G937" s="57">
        <v>0</v>
      </c>
      <c r="H937" s="58">
        <v>5219.018988932603</v>
      </c>
      <c r="I937" s="56"/>
    </row>
    <row r="938" spans="1:9">
      <c r="A938" s="56">
        <v>201</v>
      </c>
      <c r="B938" s="56" t="s">
        <v>1127</v>
      </c>
      <c r="C938" s="56" t="s">
        <v>168</v>
      </c>
      <c r="D938" s="56" t="s">
        <v>1160</v>
      </c>
      <c r="E938" s="56" t="s">
        <v>145</v>
      </c>
      <c r="F938" s="56" t="s">
        <v>995</v>
      </c>
      <c r="G938" s="57">
        <v>2704729</v>
      </c>
      <c r="H938" s="58">
        <v>5219.018988932603</v>
      </c>
      <c r="I938" s="56"/>
    </row>
    <row r="939" spans="1:9">
      <c r="A939" s="56">
        <v>201</v>
      </c>
      <c r="B939" s="56" t="s">
        <v>1127</v>
      </c>
      <c r="C939" s="56" t="s">
        <v>168</v>
      </c>
      <c r="D939" s="56" t="s">
        <v>1160</v>
      </c>
      <c r="E939" s="56" t="s">
        <v>145</v>
      </c>
      <c r="F939" s="56" t="s">
        <v>291</v>
      </c>
      <c r="G939" s="57">
        <v>90014100</v>
      </c>
      <c r="H939" s="58">
        <v>5219.018988932603</v>
      </c>
      <c r="I939" s="56"/>
    </row>
    <row r="940" spans="1:9">
      <c r="A940" s="56">
        <v>201</v>
      </c>
      <c r="B940" s="56" t="s">
        <v>1127</v>
      </c>
      <c r="C940" s="56" t="s">
        <v>168</v>
      </c>
      <c r="D940" s="56" t="s">
        <v>1161</v>
      </c>
      <c r="E940" s="56" t="s">
        <v>145</v>
      </c>
      <c r="F940" s="56" t="s">
        <v>1162</v>
      </c>
      <c r="G940" s="57">
        <v>0</v>
      </c>
      <c r="H940" s="58">
        <v>5219.018988932603</v>
      </c>
      <c r="I940" s="56"/>
    </row>
    <row r="941" spans="1:9">
      <c r="A941" s="56">
        <v>201</v>
      </c>
      <c r="B941" s="56" t="s">
        <v>1127</v>
      </c>
      <c r="C941" s="56" t="s">
        <v>168</v>
      </c>
      <c r="D941" s="56" t="s">
        <v>1163</v>
      </c>
      <c r="E941" s="56" t="s">
        <v>145</v>
      </c>
      <c r="F941" s="56" t="s">
        <v>995</v>
      </c>
      <c r="G941" s="57">
        <v>12843920</v>
      </c>
      <c r="H941" s="58">
        <v>5219.018988932603</v>
      </c>
      <c r="I941" s="56"/>
    </row>
    <row r="942" spans="1:9">
      <c r="A942" s="56">
        <v>201</v>
      </c>
      <c r="B942" s="56" t="s">
        <v>1127</v>
      </c>
      <c r="C942" s="56" t="s">
        <v>168</v>
      </c>
      <c r="D942" s="56" t="s">
        <v>1163</v>
      </c>
      <c r="E942" s="56" t="s">
        <v>145</v>
      </c>
      <c r="F942" s="56" t="s">
        <v>1162</v>
      </c>
      <c r="G942" s="57">
        <v>103346166</v>
      </c>
      <c r="H942" s="58">
        <v>5219.018988932603</v>
      </c>
      <c r="I942" s="56"/>
    </row>
    <row r="943" spans="1:9">
      <c r="A943" s="56">
        <v>201</v>
      </c>
      <c r="B943" s="56" t="s">
        <v>1127</v>
      </c>
      <c r="C943" s="56" t="s">
        <v>168</v>
      </c>
      <c r="D943" s="56" t="s">
        <v>1164</v>
      </c>
      <c r="E943" s="56" t="s">
        <v>145</v>
      </c>
      <c r="F943" s="56" t="s">
        <v>1162</v>
      </c>
      <c r="G943" s="57">
        <v>0</v>
      </c>
      <c r="H943" s="58">
        <v>5219.018988932603</v>
      </c>
      <c r="I943" s="56"/>
    </row>
    <row r="944" spans="1:9">
      <c r="A944" s="56">
        <v>201</v>
      </c>
      <c r="B944" s="56" t="s">
        <v>1127</v>
      </c>
      <c r="C944" s="56" t="s">
        <v>168</v>
      </c>
      <c r="D944" s="56" t="s">
        <v>1165</v>
      </c>
      <c r="E944" s="56" t="s">
        <v>145</v>
      </c>
      <c r="F944" s="56" t="s">
        <v>1162</v>
      </c>
      <c r="G944" s="57">
        <v>0</v>
      </c>
      <c r="H944" s="58">
        <v>5219.018988932603</v>
      </c>
      <c r="I944" s="56"/>
    </row>
    <row r="945" spans="1:9">
      <c r="A945" s="56">
        <v>201</v>
      </c>
      <c r="B945" s="56" t="s">
        <v>1127</v>
      </c>
      <c r="C945" s="56" t="s">
        <v>168</v>
      </c>
      <c r="D945" s="56" t="s">
        <v>1166</v>
      </c>
      <c r="E945" s="56" t="s">
        <v>145</v>
      </c>
      <c r="F945" s="56" t="s">
        <v>1162</v>
      </c>
      <c r="G945" s="57">
        <v>0</v>
      </c>
      <c r="H945" s="58">
        <v>5219.018988932603</v>
      </c>
      <c r="I945" s="56"/>
    </row>
    <row r="946" spans="1:9">
      <c r="A946" s="56">
        <v>202</v>
      </c>
      <c r="B946" s="56" t="s">
        <v>1167</v>
      </c>
      <c r="C946" s="56" t="s">
        <v>1168</v>
      </c>
      <c r="D946" s="56" t="s">
        <v>1169</v>
      </c>
      <c r="E946" s="56" t="s">
        <v>145</v>
      </c>
      <c r="F946" s="56" t="s">
        <v>1070</v>
      </c>
      <c r="G946" s="57">
        <v>0</v>
      </c>
      <c r="H946" s="58">
        <v>5009.0731950713625</v>
      </c>
      <c r="I946" s="56"/>
    </row>
    <row r="947" spans="1:9">
      <c r="A947" s="56">
        <v>202</v>
      </c>
      <c r="B947" s="56" t="s">
        <v>1167</v>
      </c>
      <c r="C947" s="56" t="s">
        <v>1168</v>
      </c>
      <c r="D947" s="56" t="s">
        <v>1169</v>
      </c>
      <c r="E947" s="56" t="s">
        <v>145</v>
      </c>
      <c r="F947" s="56" t="s">
        <v>1071</v>
      </c>
      <c r="G947" s="57">
        <v>102038168</v>
      </c>
      <c r="H947" s="58">
        <v>5009.0731950713625</v>
      </c>
      <c r="I947" s="56"/>
    </row>
    <row r="948" spans="1:9">
      <c r="A948" s="56">
        <v>202</v>
      </c>
      <c r="B948" s="56" t="s">
        <v>1167</v>
      </c>
      <c r="C948" s="56" t="s">
        <v>1168</v>
      </c>
      <c r="D948" s="56" t="s">
        <v>1169</v>
      </c>
      <c r="E948" s="56" t="s">
        <v>145</v>
      </c>
      <c r="F948" s="56" t="s">
        <v>1072</v>
      </c>
      <c r="G948" s="57">
        <v>93700000</v>
      </c>
      <c r="H948" s="58">
        <v>5009.0731950713625</v>
      </c>
      <c r="I948" s="56"/>
    </row>
    <row r="949" spans="1:9">
      <c r="A949" s="56">
        <v>203</v>
      </c>
      <c r="B949" s="56" t="s">
        <v>1170</v>
      </c>
      <c r="C949" s="56" t="s">
        <v>148</v>
      </c>
      <c r="D949" s="56" t="s">
        <v>1171</v>
      </c>
      <c r="E949" s="56" t="s">
        <v>145</v>
      </c>
      <c r="F949" s="56" t="s">
        <v>441</v>
      </c>
      <c r="G949" s="57">
        <v>34120000</v>
      </c>
      <c r="H949" s="58">
        <v>3477.0624390438907</v>
      </c>
      <c r="I949" s="56"/>
    </row>
    <row r="950" spans="1:9">
      <c r="A950" s="56">
        <v>203</v>
      </c>
      <c r="B950" s="56" t="s">
        <v>1170</v>
      </c>
      <c r="C950" s="56" t="s">
        <v>148</v>
      </c>
      <c r="D950" s="56" t="s">
        <v>1171</v>
      </c>
      <c r="E950" s="56" t="s">
        <v>145</v>
      </c>
      <c r="F950" s="56" t="s">
        <v>1172</v>
      </c>
      <c r="G950" s="57">
        <v>6964000000</v>
      </c>
      <c r="H950" s="58">
        <v>3477.0624390438907</v>
      </c>
      <c r="I950" s="56"/>
    </row>
    <row r="951" spans="1:9">
      <c r="A951" s="56">
        <v>203</v>
      </c>
      <c r="B951" s="56" t="s">
        <v>1170</v>
      </c>
      <c r="C951" s="56" t="s">
        <v>148</v>
      </c>
      <c r="D951" s="56" t="s">
        <v>1173</v>
      </c>
      <c r="E951" s="56" t="s">
        <v>145</v>
      </c>
      <c r="F951" s="56" t="s">
        <v>1172</v>
      </c>
      <c r="G951" s="57">
        <v>1568000000</v>
      </c>
      <c r="H951" s="58">
        <v>3477.0624390438907</v>
      </c>
      <c r="I951" s="56"/>
    </row>
    <row r="952" spans="1:9">
      <c r="A952" s="56">
        <v>203</v>
      </c>
      <c r="B952" s="56" t="s">
        <v>1170</v>
      </c>
      <c r="C952" s="56" t="s">
        <v>148</v>
      </c>
      <c r="D952" s="56" t="s">
        <v>1174</v>
      </c>
      <c r="E952" s="56" t="s">
        <v>145</v>
      </c>
      <c r="F952" s="56" t="s">
        <v>341</v>
      </c>
      <c r="G952" s="57">
        <v>4024337600</v>
      </c>
      <c r="H952" s="58">
        <v>3477.0624390438907</v>
      </c>
      <c r="I952" s="56"/>
    </row>
    <row r="953" spans="1:9">
      <c r="A953" s="56">
        <v>203</v>
      </c>
      <c r="B953" s="56" t="s">
        <v>1170</v>
      </c>
      <c r="C953" s="56" t="s">
        <v>148</v>
      </c>
      <c r="D953" s="56" t="s">
        <v>1175</v>
      </c>
      <c r="E953" s="56" t="s">
        <v>145</v>
      </c>
      <c r="F953" s="56" t="s">
        <v>291</v>
      </c>
      <c r="G953" s="57">
        <v>3127212999.8800001</v>
      </c>
      <c r="H953" s="58">
        <v>3477.0624390438907</v>
      </c>
      <c r="I953" s="56"/>
    </row>
    <row r="954" spans="1:9">
      <c r="A954" s="56">
        <v>203</v>
      </c>
      <c r="B954" s="56" t="s">
        <v>1170</v>
      </c>
      <c r="C954" s="56" t="s">
        <v>148</v>
      </c>
      <c r="D954" s="56" t="s">
        <v>1175</v>
      </c>
      <c r="E954" s="56" t="s">
        <v>145</v>
      </c>
      <c r="F954" s="56" t="s">
        <v>626</v>
      </c>
      <c r="G954" s="57">
        <v>0</v>
      </c>
      <c r="H954" s="58">
        <v>3477.0624390438907</v>
      </c>
      <c r="I954" s="56"/>
    </row>
    <row r="955" spans="1:9">
      <c r="A955" s="56">
        <v>203</v>
      </c>
      <c r="B955" s="56" t="s">
        <v>1170</v>
      </c>
      <c r="C955" s="56" t="s">
        <v>148</v>
      </c>
      <c r="D955" s="56" t="s">
        <v>1176</v>
      </c>
      <c r="E955" s="56" t="s">
        <v>145</v>
      </c>
      <c r="F955" s="56" t="s">
        <v>626</v>
      </c>
      <c r="G955" s="57">
        <v>0</v>
      </c>
      <c r="H955" s="58">
        <v>3477.0624390438907</v>
      </c>
      <c r="I955" s="56"/>
    </row>
    <row r="956" spans="1:9">
      <c r="A956" s="56">
        <v>203</v>
      </c>
      <c r="B956" s="56" t="s">
        <v>1170</v>
      </c>
      <c r="C956" s="56" t="s">
        <v>148</v>
      </c>
      <c r="D956" s="56" t="s">
        <v>1177</v>
      </c>
      <c r="E956" s="56" t="s">
        <v>145</v>
      </c>
      <c r="F956" s="56" t="s">
        <v>626</v>
      </c>
      <c r="G956" s="57">
        <v>0</v>
      </c>
      <c r="H956" s="58">
        <v>3477.0624390438907</v>
      </c>
      <c r="I956" s="56"/>
    </row>
    <row r="957" spans="1:9">
      <c r="A957" s="56">
        <v>203</v>
      </c>
      <c r="B957" s="56" t="s">
        <v>1170</v>
      </c>
      <c r="C957" s="56" t="s">
        <v>148</v>
      </c>
      <c r="D957" s="56" t="s">
        <v>1178</v>
      </c>
      <c r="E957" s="56" t="s">
        <v>145</v>
      </c>
      <c r="F957" s="56" t="s">
        <v>626</v>
      </c>
      <c r="G957" s="57">
        <v>0</v>
      </c>
      <c r="H957" s="58">
        <v>3477.0624390438907</v>
      </c>
      <c r="I957" s="56"/>
    </row>
    <row r="958" spans="1:9">
      <c r="A958" s="56">
        <v>203</v>
      </c>
      <c r="B958" s="56" t="s">
        <v>1170</v>
      </c>
      <c r="C958" s="56" t="s">
        <v>148</v>
      </c>
      <c r="D958" s="56" t="s">
        <v>1179</v>
      </c>
      <c r="E958" s="56" t="s">
        <v>145</v>
      </c>
      <c r="F958" s="56" t="s">
        <v>626</v>
      </c>
      <c r="G958" s="57">
        <v>0</v>
      </c>
      <c r="H958" s="58">
        <v>3477.0624390438907</v>
      </c>
      <c r="I958" s="56"/>
    </row>
    <row r="959" spans="1:9">
      <c r="A959" s="56">
        <v>203</v>
      </c>
      <c r="B959" s="56" t="s">
        <v>1170</v>
      </c>
      <c r="C959" s="56" t="s">
        <v>148</v>
      </c>
      <c r="D959" s="56" t="s">
        <v>1180</v>
      </c>
      <c r="E959" s="56" t="s">
        <v>145</v>
      </c>
      <c r="F959" s="56" t="s">
        <v>695</v>
      </c>
      <c r="G959" s="57">
        <v>0</v>
      </c>
      <c r="H959" s="58">
        <v>3477.0624390438907</v>
      </c>
      <c r="I959" s="56"/>
    </row>
    <row r="960" spans="1:9">
      <c r="A960" s="56">
        <v>203</v>
      </c>
      <c r="B960" s="56" t="s">
        <v>1170</v>
      </c>
      <c r="C960" s="56" t="s">
        <v>148</v>
      </c>
      <c r="D960" s="56" t="s">
        <v>1181</v>
      </c>
      <c r="E960" s="56" t="s">
        <v>145</v>
      </c>
      <c r="F960" s="56" t="s">
        <v>695</v>
      </c>
      <c r="G960" s="57">
        <v>1227290000</v>
      </c>
      <c r="H960" s="58">
        <v>3477.0624390438907</v>
      </c>
      <c r="I960" s="56"/>
    </row>
    <row r="961" spans="1:9">
      <c r="A961" s="56">
        <v>203</v>
      </c>
      <c r="B961" s="56" t="s">
        <v>1170</v>
      </c>
      <c r="C961" s="56" t="s">
        <v>148</v>
      </c>
      <c r="D961" s="56" t="s">
        <v>1182</v>
      </c>
      <c r="E961" s="56" t="s">
        <v>145</v>
      </c>
      <c r="F961" s="56" t="s">
        <v>695</v>
      </c>
      <c r="G961" s="57">
        <v>0</v>
      </c>
      <c r="H961" s="58">
        <v>3477.0624390438907</v>
      </c>
      <c r="I961" s="56"/>
    </row>
    <row r="962" spans="1:9">
      <c r="A962" s="56">
        <v>203</v>
      </c>
      <c r="B962" s="56" t="s">
        <v>1170</v>
      </c>
      <c r="C962" s="56" t="s">
        <v>148</v>
      </c>
      <c r="D962" s="56" t="s">
        <v>1183</v>
      </c>
      <c r="E962" s="56" t="s">
        <v>145</v>
      </c>
      <c r="F962" s="56" t="s">
        <v>341</v>
      </c>
      <c r="G962" s="57">
        <v>120248000</v>
      </c>
      <c r="H962" s="58">
        <v>3477.0624390438907</v>
      </c>
      <c r="I962" s="56"/>
    </row>
  </sheetData>
  <mergeCells count="1">
    <mergeCell ref="I137:I16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67"/>
  <sheetViews>
    <sheetView topLeftCell="A542" workbookViewId="0">
      <selection activeCell="B432" sqref="B432"/>
    </sheetView>
  </sheetViews>
  <sheetFormatPr baseColWidth="10" defaultRowHeight="15"/>
  <cols>
    <col min="2" max="2" width="17.7109375" customWidth="1"/>
    <col min="3" max="3" width="17.5703125" customWidth="1"/>
    <col min="7" max="7" width="16.7109375" bestFit="1" customWidth="1"/>
  </cols>
  <sheetData>
    <row r="1" spans="1:9" ht="63.75">
      <c r="A1" s="52" t="s">
        <v>134</v>
      </c>
      <c r="B1" s="52" t="s">
        <v>135</v>
      </c>
      <c r="C1" s="52" t="s">
        <v>136</v>
      </c>
      <c r="D1" s="53" t="s">
        <v>12</v>
      </c>
      <c r="E1" s="53" t="s">
        <v>137</v>
      </c>
      <c r="F1" s="53" t="s">
        <v>138</v>
      </c>
      <c r="G1" s="54" t="s">
        <v>139</v>
      </c>
      <c r="H1" s="55" t="s">
        <v>140</v>
      </c>
      <c r="I1" s="55" t="s">
        <v>141</v>
      </c>
    </row>
    <row r="2" spans="1:9">
      <c r="A2" s="56">
        <v>3</v>
      </c>
      <c r="B2" s="56" t="s">
        <v>142</v>
      </c>
      <c r="C2" s="56" t="s">
        <v>143</v>
      </c>
      <c r="D2" s="56" t="s">
        <v>144</v>
      </c>
      <c r="E2" s="56" t="s">
        <v>145</v>
      </c>
      <c r="F2" s="56" t="s">
        <v>146</v>
      </c>
      <c r="G2" s="57">
        <v>19283295743.970001</v>
      </c>
      <c r="H2" s="58">
        <v>10000</v>
      </c>
      <c r="I2" s="56"/>
    </row>
    <row r="3" spans="1:9">
      <c r="A3" s="56">
        <v>4</v>
      </c>
      <c r="B3" s="56" t="s">
        <v>147</v>
      </c>
      <c r="C3" s="56" t="s">
        <v>148</v>
      </c>
      <c r="D3" s="56" t="s">
        <v>149</v>
      </c>
      <c r="E3" s="56" t="s">
        <v>145</v>
      </c>
      <c r="F3" s="56" t="s">
        <v>150</v>
      </c>
      <c r="G3" s="57">
        <v>9281893000</v>
      </c>
      <c r="H3" s="58">
        <v>10000</v>
      </c>
      <c r="I3" s="56"/>
    </row>
    <row r="4" spans="1:9">
      <c r="A4" s="56">
        <v>4</v>
      </c>
      <c r="B4" s="56" t="s">
        <v>147</v>
      </c>
      <c r="C4" s="56" t="s">
        <v>148</v>
      </c>
      <c r="D4" s="56" t="s">
        <v>151</v>
      </c>
      <c r="E4" s="56" t="s">
        <v>145</v>
      </c>
      <c r="F4" s="56" t="s">
        <v>150</v>
      </c>
      <c r="G4" s="57">
        <v>9835071609.9399986</v>
      </c>
      <c r="H4" s="58">
        <v>10000</v>
      </c>
      <c r="I4" s="56"/>
    </row>
    <row r="5" spans="1:9">
      <c r="A5" s="56">
        <v>6</v>
      </c>
      <c r="B5" s="56" t="s">
        <v>152</v>
      </c>
      <c r="C5" s="56" t="s">
        <v>148</v>
      </c>
      <c r="D5" s="56" t="s">
        <v>153</v>
      </c>
      <c r="E5" s="56" t="s">
        <v>154</v>
      </c>
      <c r="F5" s="56" t="s">
        <v>155</v>
      </c>
      <c r="G5" s="57">
        <v>10748643778.969999</v>
      </c>
      <c r="H5" s="58">
        <v>10000</v>
      </c>
      <c r="I5" s="56"/>
    </row>
    <row r="6" spans="1:9">
      <c r="A6" s="56">
        <v>6</v>
      </c>
      <c r="B6" s="56" t="s">
        <v>156</v>
      </c>
      <c r="C6" s="56" t="s">
        <v>148</v>
      </c>
      <c r="D6" s="56" t="s">
        <v>157</v>
      </c>
      <c r="E6" s="56" t="s">
        <v>154</v>
      </c>
      <c r="F6" s="56" t="s">
        <v>155</v>
      </c>
      <c r="G6" s="57">
        <v>5826434657</v>
      </c>
      <c r="H6" s="58">
        <v>10000</v>
      </c>
      <c r="I6" s="56"/>
    </row>
    <row r="7" spans="1:9">
      <c r="A7" s="56">
        <v>6</v>
      </c>
      <c r="B7" s="56" t="s">
        <v>156</v>
      </c>
      <c r="C7" s="56" t="s">
        <v>148</v>
      </c>
      <c r="D7" s="56" t="s">
        <v>158</v>
      </c>
      <c r="E7" s="56" t="s">
        <v>154</v>
      </c>
      <c r="F7" s="56" t="s">
        <v>155</v>
      </c>
      <c r="G7" s="57">
        <v>37216498915.949997</v>
      </c>
      <c r="H7" s="58">
        <v>10000</v>
      </c>
      <c r="I7" s="56"/>
    </row>
    <row r="8" spans="1:9">
      <c r="A8" s="56">
        <v>6</v>
      </c>
      <c r="B8" s="56" t="s">
        <v>156</v>
      </c>
      <c r="C8" s="56" t="s">
        <v>148</v>
      </c>
      <c r="D8" s="56" t="s">
        <v>159</v>
      </c>
      <c r="E8" s="56" t="s">
        <v>145</v>
      </c>
      <c r="F8" s="56" t="s">
        <v>150</v>
      </c>
      <c r="G8" s="57">
        <v>6000000</v>
      </c>
      <c r="H8" s="58">
        <v>10000</v>
      </c>
      <c r="I8" s="56"/>
    </row>
    <row r="9" spans="1:9">
      <c r="A9" s="56">
        <v>10</v>
      </c>
      <c r="B9" s="56" t="s">
        <v>160</v>
      </c>
      <c r="C9" s="56" t="s">
        <v>148</v>
      </c>
      <c r="D9" s="56" t="s">
        <v>161</v>
      </c>
      <c r="E9" s="56" t="s">
        <v>145</v>
      </c>
      <c r="F9" s="56" t="s">
        <v>162</v>
      </c>
      <c r="G9" s="57">
        <v>43428717007.82</v>
      </c>
      <c r="H9" s="58">
        <v>10000</v>
      </c>
      <c r="I9" s="56"/>
    </row>
    <row r="10" spans="1:9">
      <c r="A10" s="56">
        <v>13</v>
      </c>
      <c r="B10" s="56" t="s">
        <v>163</v>
      </c>
      <c r="C10" s="56" t="s">
        <v>148</v>
      </c>
      <c r="D10" s="56" t="s">
        <v>164</v>
      </c>
      <c r="E10" s="56" t="s">
        <v>165</v>
      </c>
      <c r="F10" s="56" t="s">
        <v>166</v>
      </c>
      <c r="G10" s="57">
        <v>18518328657.959999</v>
      </c>
      <c r="H10" s="58">
        <v>10000</v>
      </c>
      <c r="I10" s="56"/>
    </row>
    <row r="11" spans="1:9">
      <c r="A11" s="56">
        <v>14</v>
      </c>
      <c r="B11" s="56" t="s">
        <v>167</v>
      </c>
      <c r="C11" s="56" t="s">
        <v>168</v>
      </c>
      <c r="D11" s="56" t="s">
        <v>169</v>
      </c>
      <c r="E11" s="56" t="s">
        <v>154</v>
      </c>
      <c r="F11" s="56" t="s">
        <v>170</v>
      </c>
      <c r="G11" s="57">
        <v>6135412461.96</v>
      </c>
      <c r="H11" s="58">
        <v>9065.3182361805957</v>
      </c>
      <c r="I11" s="56"/>
    </row>
    <row r="12" spans="1:9">
      <c r="A12" s="56">
        <v>14</v>
      </c>
      <c r="B12" s="56" t="s">
        <v>167</v>
      </c>
      <c r="C12" s="56" t="s">
        <v>168</v>
      </c>
      <c r="D12" s="56" t="s">
        <v>171</v>
      </c>
      <c r="E12" s="56" t="s">
        <v>145</v>
      </c>
      <c r="F12" s="56" t="s">
        <v>170</v>
      </c>
      <c r="G12" s="57">
        <v>1153660159</v>
      </c>
      <c r="H12" s="58">
        <v>9065.3182361805957</v>
      </c>
      <c r="I12" s="56"/>
    </row>
    <row r="13" spans="1:9">
      <c r="A13" s="56">
        <v>14</v>
      </c>
      <c r="B13" s="56" t="s">
        <v>167</v>
      </c>
      <c r="C13" s="56" t="s">
        <v>168</v>
      </c>
      <c r="D13" s="56" t="s">
        <v>172</v>
      </c>
      <c r="E13" s="56" t="s">
        <v>154</v>
      </c>
      <c r="F13" s="56" t="s">
        <v>170</v>
      </c>
      <c r="G13" s="57">
        <v>679168951</v>
      </c>
      <c r="H13" s="58">
        <v>9065.3182361805957</v>
      </c>
      <c r="I13" s="56"/>
    </row>
    <row r="14" spans="1:9">
      <c r="A14" s="56">
        <v>14</v>
      </c>
      <c r="B14" s="56" t="s">
        <v>167</v>
      </c>
      <c r="C14" s="56" t="s">
        <v>168</v>
      </c>
      <c r="D14" s="56" t="s">
        <v>173</v>
      </c>
      <c r="E14" s="56" t="s">
        <v>145</v>
      </c>
      <c r="F14" s="56" t="s">
        <v>170</v>
      </c>
      <c r="G14" s="57">
        <v>2317856073</v>
      </c>
      <c r="H14" s="58">
        <v>9065.3182361805957</v>
      </c>
      <c r="I14" s="56"/>
    </row>
    <row r="15" spans="1:9">
      <c r="A15" s="56">
        <v>14</v>
      </c>
      <c r="B15" s="56" t="s">
        <v>167</v>
      </c>
      <c r="C15" s="56" t="s">
        <v>168</v>
      </c>
      <c r="D15" s="56" t="s">
        <v>174</v>
      </c>
      <c r="E15" s="56" t="s">
        <v>145</v>
      </c>
      <c r="F15" s="56" t="s">
        <v>175</v>
      </c>
      <c r="G15" s="57">
        <v>2958230</v>
      </c>
      <c r="H15" s="58">
        <v>9065.3182361805957</v>
      </c>
      <c r="I15" s="56"/>
    </row>
    <row r="16" spans="1:9">
      <c r="A16" s="56">
        <v>14</v>
      </c>
      <c r="B16" s="56" t="s">
        <v>167</v>
      </c>
      <c r="C16" s="56" t="s">
        <v>168</v>
      </c>
      <c r="D16" s="56" t="s">
        <v>176</v>
      </c>
      <c r="E16" s="56" t="s">
        <v>145</v>
      </c>
      <c r="F16" s="56" t="s">
        <v>177</v>
      </c>
      <c r="G16" s="57">
        <v>2574000</v>
      </c>
      <c r="H16" s="58">
        <v>9065.3182361805957</v>
      </c>
      <c r="I16" s="56"/>
    </row>
    <row r="17" spans="1:9">
      <c r="A17" s="56">
        <v>14</v>
      </c>
      <c r="B17" s="56" t="s">
        <v>167</v>
      </c>
      <c r="C17" s="56" t="s">
        <v>168</v>
      </c>
      <c r="D17" s="56" t="s">
        <v>176</v>
      </c>
      <c r="E17" s="56" t="s">
        <v>145</v>
      </c>
      <c r="F17" s="56" t="s">
        <v>175</v>
      </c>
      <c r="G17" s="57">
        <v>47301398</v>
      </c>
      <c r="H17" s="58">
        <v>9065.3182361805957</v>
      </c>
      <c r="I17" s="56"/>
    </row>
    <row r="18" spans="1:9">
      <c r="A18" s="56">
        <v>14</v>
      </c>
      <c r="B18" s="56" t="s">
        <v>167</v>
      </c>
      <c r="C18" s="56" t="s">
        <v>168</v>
      </c>
      <c r="D18" s="56" t="s">
        <v>178</v>
      </c>
      <c r="E18" s="56" t="s">
        <v>145</v>
      </c>
      <c r="F18" s="56" t="s">
        <v>177</v>
      </c>
      <c r="G18" s="57">
        <v>9455000</v>
      </c>
      <c r="H18" s="58">
        <v>9065.3182361805957</v>
      </c>
      <c r="I18" s="56"/>
    </row>
    <row r="19" spans="1:9">
      <c r="A19" s="56">
        <v>14</v>
      </c>
      <c r="B19" s="56" t="s">
        <v>167</v>
      </c>
      <c r="C19" s="56" t="s">
        <v>168</v>
      </c>
      <c r="D19" s="56" t="s">
        <v>178</v>
      </c>
      <c r="E19" s="56" t="s">
        <v>145</v>
      </c>
      <c r="F19" s="56" t="s">
        <v>175</v>
      </c>
      <c r="G19" s="57">
        <v>341291500</v>
      </c>
      <c r="H19" s="58">
        <v>9065.3182361805957</v>
      </c>
      <c r="I19" s="56"/>
    </row>
    <row r="20" spans="1:9">
      <c r="A20" s="56">
        <v>14</v>
      </c>
      <c r="B20" s="56" t="s">
        <v>167</v>
      </c>
      <c r="C20" s="56" t="s">
        <v>168</v>
      </c>
      <c r="D20" s="56" t="s">
        <v>179</v>
      </c>
      <c r="E20" s="56" t="s">
        <v>145</v>
      </c>
      <c r="F20" s="56" t="s">
        <v>175</v>
      </c>
      <c r="G20" s="57">
        <v>127438875</v>
      </c>
      <c r="H20" s="58">
        <v>9065.3182361805957</v>
      </c>
      <c r="I20" s="56"/>
    </row>
    <row r="21" spans="1:9">
      <c r="A21" s="56">
        <v>16</v>
      </c>
      <c r="B21" s="56" t="s">
        <v>180</v>
      </c>
      <c r="C21" s="56" t="s">
        <v>168</v>
      </c>
      <c r="D21" s="56" t="s">
        <v>181</v>
      </c>
      <c r="E21" s="56" t="s">
        <v>145</v>
      </c>
      <c r="F21" s="56" t="s">
        <v>177</v>
      </c>
      <c r="G21" s="57">
        <v>7800000</v>
      </c>
      <c r="H21" s="58">
        <v>6903.0566091098663</v>
      </c>
      <c r="I21" s="56"/>
    </row>
    <row r="22" spans="1:9">
      <c r="A22" s="56">
        <v>16</v>
      </c>
      <c r="B22" s="56" t="s">
        <v>180</v>
      </c>
      <c r="C22" s="56" t="s">
        <v>168</v>
      </c>
      <c r="D22" s="56" t="s">
        <v>181</v>
      </c>
      <c r="E22" s="56" t="s">
        <v>145</v>
      </c>
      <c r="F22" s="56" t="s">
        <v>182</v>
      </c>
      <c r="G22" s="57">
        <v>2595096565</v>
      </c>
      <c r="H22" s="58">
        <v>6903.0566091098663</v>
      </c>
      <c r="I22" s="56"/>
    </row>
    <row r="23" spans="1:9">
      <c r="A23" s="56">
        <v>16</v>
      </c>
      <c r="B23" s="56" t="s">
        <v>180</v>
      </c>
      <c r="C23" s="56" t="s">
        <v>168</v>
      </c>
      <c r="D23" s="56" t="s">
        <v>183</v>
      </c>
      <c r="E23" s="56" t="s">
        <v>145</v>
      </c>
      <c r="F23" s="56" t="s">
        <v>184</v>
      </c>
      <c r="G23" s="57">
        <v>524634000</v>
      </c>
      <c r="H23" s="58">
        <v>6903.0566091098663</v>
      </c>
      <c r="I23" s="56"/>
    </row>
    <row r="24" spans="1:9">
      <c r="A24" s="56">
        <v>16</v>
      </c>
      <c r="B24" s="56" t="s">
        <v>180</v>
      </c>
      <c r="C24" s="56" t="s">
        <v>168</v>
      </c>
      <c r="D24" s="56" t="s">
        <v>185</v>
      </c>
      <c r="E24" s="56" t="s">
        <v>145</v>
      </c>
      <c r="F24" s="56" t="s">
        <v>177</v>
      </c>
      <c r="G24" s="57">
        <v>1920240</v>
      </c>
      <c r="H24" s="58">
        <v>6903.0566091098663</v>
      </c>
      <c r="I24" s="56"/>
    </row>
    <row r="25" spans="1:9">
      <c r="A25" s="56">
        <v>16</v>
      </c>
      <c r="B25" s="56" t="s">
        <v>180</v>
      </c>
      <c r="C25" s="56" t="s">
        <v>168</v>
      </c>
      <c r="D25" s="56" t="s">
        <v>185</v>
      </c>
      <c r="E25" s="56" t="s">
        <v>145</v>
      </c>
      <c r="F25" s="56" t="s">
        <v>186</v>
      </c>
      <c r="G25" s="57">
        <v>57960000</v>
      </c>
      <c r="H25" s="58">
        <v>6903.0566091098663</v>
      </c>
      <c r="I25" s="56"/>
    </row>
    <row r="26" spans="1:9">
      <c r="A26" s="56">
        <v>17</v>
      </c>
      <c r="B26" s="56" t="s">
        <v>187</v>
      </c>
      <c r="C26" s="56" t="s">
        <v>148</v>
      </c>
      <c r="D26" s="56" t="s">
        <v>188</v>
      </c>
      <c r="E26" s="56" t="s">
        <v>145</v>
      </c>
      <c r="F26" s="56" t="s">
        <v>186</v>
      </c>
      <c r="G26" s="57">
        <v>2268198661</v>
      </c>
      <c r="H26" s="58">
        <v>10000</v>
      </c>
      <c r="I26" s="56"/>
    </row>
    <row r="27" spans="1:9">
      <c r="A27" s="56">
        <v>17</v>
      </c>
      <c r="B27" s="56" t="s">
        <v>187</v>
      </c>
      <c r="C27" s="56" t="s">
        <v>148</v>
      </c>
      <c r="D27" s="56" t="s">
        <v>189</v>
      </c>
      <c r="E27" s="56" t="s">
        <v>145</v>
      </c>
      <c r="F27" s="56" t="s">
        <v>186</v>
      </c>
      <c r="G27" s="57">
        <v>445455040</v>
      </c>
      <c r="H27" s="58">
        <v>10000</v>
      </c>
      <c r="I27" s="56"/>
    </row>
    <row r="28" spans="1:9">
      <c r="A28" s="56">
        <v>18</v>
      </c>
      <c r="B28" s="56" t="s">
        <v>190</v>
      </c>
      <c r="C28" s="56" t="s">
        <v>148</v>
      </c>
      <c r="D28" s="56" t="s">
        <v>191</v>
      </c>
      <c r="E28" s="56" t="s">
        <v>145</v>
      </c>
      <c r="F28" s="56" t="s">
        <v>186</v>
      </c>
      <c r="G28" s="57">
        <v>1382197203</v>
      </c>
      <c r="H28" s="58">
        <v>7948.3859336429496</v>
      </c>
      <c r="I28" s="56"/>
    </row>
    <row r="29" spans="1:9">
      <c r="A29" s="56">
        <v>18</v>
      </c>
      <c r="B29" s="56" t="s">
        <v>190</v>
      </c>
      <c r="C29" s="56" t="s">
        <v>148</v>
      </c>
      <c r="D29" s="56" t="s">
        <v>192</v>
      </c>
      <c r="E29" s="56" t="s">
        <v>145</v>
      </c>
      <c r="F29" s="56" t="s">
        <v>193</v>
      </c>
      <c r="G29" s="57">
        <v>10528388585</v>
      </c>
      <c r="H29" s="58">
        <v>7948.3859336429496</v>
      </c>
      <c r="I29" s="56"/>
    </row>
    <row r="30" spans="1:9">
      <c r="A30" s="56">
        <v>19</v>
      </c>
      <c r="B30" s="56" t="s">
        <v>194</v>
      </c>
      <c r="C30" s="56" t="s">
        <v>148</v>
      </c>
      <c r="D30" s="56" t="s">
        <v>195</v>
      </c>
      <c r="E30" s="56" t="s">
        <v>145</v>
      </c>
      <c r="F30" s="56" t="s">
        <v>170</v>
      </c>
      <c r="G30" s="57">
        <v>17639239735.949997</v>
      </c>
      <c r="H30" s="58">
        <v>10000</v>
      </c>
      <c r="I30" s="56"/>
    </row>
    <row r="31" spans="1:9">
      <c r="A31" s="56">
        <v>20</v>
      </c>
      <c r="B31" s="56" t="s">
        <v>196</v>
      </c>
      <c r="C31" s="56" t="s">
        <v>168</v>
      </c>
      <c r="D31" s="56" t="s">
        <v>197</v>
      </c>
      <c r="E31" s="56" t="s">
        <v>154</v>
      </c>
      <c r="F31" s="56" t="s">
        <v>146</v>
      </c>
      <c r="G31" s="57">
        <v>20829489644</v>
      </c>
      <c r="H31" s="58">
        <v>10000</v>
      </c>
      <c r="I31" s="56"/>
    </row>
    <row r="32" spans="1:9">
      <c r="A32" s="56">
        <v>22</v>
      </c>
      <c r="B32" s="56" t="s">
        <v>198</v>
      </c>
      <c r="C32" s="56" t="s">
        <v>148</v>
      </c>
      <c r="D32" s="56" t="s">
        <v>199</v>
      </c>
      <c r="E32" s="56" t="s">
        <v>145</v>
      </c>
      <c r="F32" s="56" t="s">
        <v>200</v>
      </c>
      <c r="G32" s="57">
        <v>22841816391.949997</v>
      </c>
      <c r="H32" s="58">
        <v>9773.9122538110478</v>
      </c>
      <c r="I32" s="56"/>
    </row>
    <row r="33" spans="1:9">
      <c r="A33" s="56">
        <v>22</v>
      </c>
      <c r="B33" s="56" t="s">
        <v>198</v>
      </c>
      <c r="C33" s="56" t="s">
        <v>148</v>
      </c>
      <c r="D33" s="56" t="s">
        <v>201</v>
      </c>
      <c r="E33" s="56" t="s">
        <v>145</v>
      </c>
      <c r="F33" s="56" t="s">
        <v>202</v>
      </c>
      <c r="G33" s="57">
        <v>23800000</v>
      </c>
      <c r="H33" s="58">
        <v>9773.9122538110478</v>
      </c>
      <c r="I33" s="56"/>
    </row>
    <row r="34" spans="1:9">
      <c r="A34" s="56">
        <v>22</v>
      </c>
      <c r="B34" s="56" t="s">
        <v>198</v>
      </c>
      <c r="C34" s="56" t="s">
        <v>148</v>
      </c>
      <c r="D34" s="56" t="s">
        <v>203</v>
      </c>
      <c r="E34" s="56" t="s">
        <v>145</v>
      </c>
      <c r="F34" s="56" t="s">
        <v>177</v>
      </c>
      <c r="G34" s="57">
        <v>5700000</v>
      </c>
      <c r="H34" s="58">
        <v>9773.9122538110478</v>
      </c>
      <c r="I34" s="56"/>
    </row>
    <row r="35" spans="1:9">
      <c r="A35" s="56">
        <v>22</v>
      </c>
      <c r="B35" s="56" t="s">
        <v>198</v>
      </c>
      <c r="C35" s="56" t="s">
        <v>148</v>
      </c>
      <c r="D35" s="56" t="s">
        <v>204</v>
      </c>
      <c r="E35" s="56" t="s">
        <v>145</v>
      </c>
      <c r="F35" s="56" t="s">
        <v>177</v>
      </c>
      <c r="G35" s="57">
        <v>26420000</v>
      </c>
      <c r="H35" s="58">
        <v>9773.9122538110478</v>
      </c>
      <c r="I35" s="56"/>
    </row>
    <row r="36" spans="1:9">
      <c r="A36" s="56">
        <v>22</v>
      </c>
      <c r="B36" s="56" t="s">
        <v>198</v>
      </c>
      <c r="C36" s="56" t="s">
        <v>148</v>
      </c>
      <c r="D36" s="56" t="s">
        <v>204</v>
      </c>
      <c r="E36" s="56" t="s">
        <v>145</v>
      </c>
      <c r="F36" s="56" t="s">
        <v>205</v>
      </c>
      <c r="G36" s="57">
        <v>36400000</v>
      </c>
      <c r="H36" s="58">
        <v>9773.9122538110478</v>
      </c>
      <c r="I36" s="56"/>
    </row>
    <row r="37" spans="1:9">
      <c r="A37" s="56">
        <v>22</v>
      </c>
      <c r="B37" s="56" t="s">
        <v>198</v>
      </c>
      <c r="C37" s="56" t="s">
        <v>148</v>
      </c>
      <c r="D37" s="56" t="s">
        <v>206</v>
      </c>
      <c r="E37" s="56" t="s">
        <v>145</v>
      </c>
      <c r="F37" s="56" t="s">
        <v>207</v>
      </c>
      <c r="G37" s="57">
        <v>35000000</v>
      </c>
      <c r="H37" s="58">
        <v>9773.9122538110478</v>
      </c>
      <c r="I37" s="56"/>
    </row>
    <row r="38" spans="1:9">
      <c r="A38" s="56">
        <v>22</v>
      </c>
      <c r="B38" s="56" t="s">
        <v>198</v>
      </c>
      <c r="C38" s="56" t="s">
        <v>148</v>
      </c>
      <c r="D38" s="56" t="s">
        <v>206</v>
      </c>
      <c r="E38" s="56" t="s">
        <v>145</v>
      </c>
      <c r="F38" s="56" t="s">
        <v>202</v>
      </c>
      <c r="G38" s="57">
        <v>136000000</v>
      </c>
      <c r="H38" s="58">
        <v>9773.9122538110478</v>
      </c>
      <c r="I38" s="56"/>
    </row>
    <row r="39" spans="1:9">
      <c r="A39" s="56">
        <v>23</v>
      </c>
      <c r="B39" s="56" t="s">
        <v>208</v>
      </c>
      <c r="C39" s="56" t="s">
        <v>148</v>
      </c>
      <c r="D39" s="56" t="s">
        <v>209</v>
      </c>
      <c r="E39" s="56" t="s">
        <v>145</v>
      </c>
      <c r="F39" s="56" t="s">
        <v>186</v>
      </c>
      <c r="G39" s="57">
        <v>2269956655</v>
      </c>
      <c r="H39" s="58">
        <v>10000</v>
      </c>
      <c r="I39" s="56"/>
    </row>
    <row r="40" spans="1:9">
      <c r="A40" s="56">
        <v>24</v>
      </c>
      <c r="B40" s="56" t="s">
        <v>210</v>
      </c>
      <c r="C40" s="56" t="s">
        <v>211</v>
      </c>
      <c r="D40" s="56" t="s">
        <v>212</v>
      </c>
      <c r="E40" s="56" t="s">
        <v>154</v>
      </c>
      <c r="F40" s="56" t="s">
        <v>213</v>
      </c>
      <c r="G40" s="57">
        <v>6427973375.9699993</v>
      </c>
      <c r="H40" s="58">
        <v>10000</v>
      </c>
      <c r="I40" s="56"/>
    </row>
    <row r="41" spans="1:9">
      <c r="A41" s="56">
        <v>24</v>
      </c>
      <c r="B41" s="56" t="s">
        <v>210</v>
      </c>
      <c r="C41" s="56" t="s">
        <v>211</v>
      </c>
      <c r="D41" s="56" t="s">
        <v>214</v>
      </c>
      <c r="E41" s="56" t="s">
        <v>145</v>
      </c>
      <c r="F41" s="56" t="s">
        <v>213</v>
      </c>
      <c r="G41" s="57">
        <v>877693033</v>
      </c>
      <c r="H41" s="58">
        <v>10000</v>
      </c>
      <c r="I41" s="56"/>
    </row>
    <row r="42" spans="1:9">
      <c r="A42" s="56">
        <v>25</v>
      </c>
      <c r="B42" s="56" t="s">
        <v>215</v>
      </c>
      <c r="C42" s="56" t="s">
        <v>148</v>
      </c>
      <c r="D42" s="56" t="s">
        <v>216</v>
      </c>
      <c r="E42" s="56" t="s">
        <v>145</v>
      </c>
      <c r="F42" s="56" t="s">
        <v>146</v>
      </c>
      <c r="G42" s="57">
        <v>11229038465</v>
      </c>
      <c r="H42" s="58">
        <v>10000</v>
      </c>
      <c r="I42" s="56"/>
    </row>
    <row r="43" spans="1:9">
      <c r="A43" s="56">
        <v>26</v>
      </c>
      <c r="B43" s="56" t="s">
        <v>217</v>
      </c>
      <c r="C43" s="56" t="s">
        <v>148</v>
      </c>
      <c r="D43" s="56" t="s">
        <v>218</v>
      </c>
      <c r="E43" s="56" t="s">
        <v>145</v>
      </c>
      <c r="F43" s="56" t="s">
        <v>200</v>
      </c>
      <c r="G43" s="57">
        <v>17872611907.900002</v>
      </c>
      <c r="H43" s="58">
        <v>7778.2603342946468</v>
      </c>
      <c r="I43" s="56"/>
    </row>
    <row r="44" spans="1:9">
      <c r="A44" s="56">
        <v>26</v>
      </c>
      <c r="B44" s="56" t="s">
        <v>217</v>
      </c>
      <c r="C44" s="56" t="s">
        <v>148</v>
      </c>
      <c r="D44" s="56" t="s">
        <v>219</v>
      </c>
      <c r="E44" s="56" t="s">
        <v>145</v>
      </c>
      <c r="F44" s="56" t="s">
        <v>220</v>
      </c>
      <c r="G44" s="57">
        <v>2606819310</v>
      </c>
      <c r="H44" s="58">
        <v>7778.2603342946468</v>
      </c>
      <c r="I44" s="56"/>
    </row>
    <row r="45" spans="1:9">
      <c r="A45" s="56">
        <v>27</v>
      </c>
      <c r="B45" s="56" t="s">
        <v>221</v>
      </c>
      <c r="C45" s="56" t="s">
        <v>148</v>
      </c>
      <c r="D45" s="56" t="s">
        <v>222</v>
      </c>
      <c r="E45" s="56" t="s">
        <v>145</v>
      </c>
      <c r="F45" s="56" t="s">
        <v>223</v>
      </c>
      <c r="G45" s="57">
        <v>8949083163</v>
      </c>
      <c r="H45" s="58">
        <v>10000</v>
      </c>
      <c r="I45" s="56"/>
    </row>
    <row r="46" spans="1:9">
      <c r="A46" s="56">
        <v>29</v>
      </c>
      <c r="B46" s="56" t="s">
        <v>224</v>
      </c>
      <c r="C46" s="56" t="s">
        <v>148</v>
      </c>
      <c r="D46" s="56" t="s">
        <v>225</v>
      </c>
      <c r="E46" s="56" t="s">
        <v>145</v>
      </c>
      <c r="F46" s="56" t="s">
        <v>166</v>
      </c>
      <c r="G46" s="57">
        <v>1362737444.5999999</v>
      </c>
      <c r="H46" s="58">
        <v>10000</v>
      </c>
      <c r="I46" s="56"/>
    </row>
    <row r="47" spans="1:9">
      <c r="A47" s="56">
        <v>30</v>
      </c>
      <c r="B47" s="56" t="s">
        <v>226</v>
      </c>
      <c r="C47" s="56" t="s">
        <v>148</v>
      </c>
      <c r="D47" s="56" t="s">
        <v>227</v>
      </c>
      <c r="E47" s="56" t="s">
        <v>145</v>
      </c>
      <c r="F47" s="56" t="s">
        <v>228</v>
      </c>
      <c r="G47" s="57">
        <v>36662080023</v>
      </c>
      <c r="H47" s="58">
        <v>10000</v>
      </c>
      <c r="I47" s="56"/>
    </row>
    <row r="48" spans="1:9">
      <c r="A48" s="56">
        <v>31</v>
      </c>
      <c r="B48" s="56" t="s">
        <v>229</v>
      </c>
      <c r="C48" s="56" t="s">
        <v>148</v>
      </c>
      <c r="D48" s="56" t="s">
        <v>230</v>
      </c>
      <c r="E48" s="56" t="s">
        <v>145</v>
      </c>
      <c r="F48" s="56" t="s">
        <v>186</v>
      </c>
      <c r="G48" s="57">
        <v>446893870</v>
      </c>
      <c r="H48" s="58">
        <v>10000</v>
      </c>
      <c r="I48" s="56"/>
    </row>
    <row r="49" spans="1:9">
      <c r="A49" s="56">
        <v>31</v>
      </c>
      <c r="B49" s="56" t="s">
        <v>229</v>
      </c>
      <c r="C49" s="56" t="s">
        <v>148</v>
      </c>
      <c r="D49" s="56" t="s">
        <v>231</v>
      </c>
      <c r="E49" s="56" t="s">
        <v>145</v>
      </c>
      <c r="F49" s="56" t="s">
        <v>186</v>
      </c>
      <c r="G49" s="57">
        <v>26330580</v>
      </c>
      <c r="H49" s="58">
        <v>10000</v>
      </c>
      <c r="I49" s="56"/>
    </row>
    <row r="50" spans="1:9">
      <c r="A50" s="56">
        <v>32</v>
      </c>
      <c r="B50" s="56" t="s">
        <v>232</v>
      </c>
      <c r="C50" s="56" t="s">
        <v>168</v>
      </c>
      <c r="D50" s="56" t="s">
        <v>233</v>
      </c>
      <c r="E50" s="56" t="s">
        <v>145</v>
      </c>
      <c r="F50" s="56" t="s">
        <v>234</v>
      </c>
      <c r="G50" s="57">
        <v>540276450</v>
      </c>
      <c r="H50" s="58">
        <v>8657.8264000470463</v>
      </c>
      <c r="I50" s="56"/>
    </row>
    <row r="51" spans="1:9">
      <c r="A51" s="56">
        <v>32</v>
      </c>
      <c r="B51" s="56" t="s">
        <v>232</v>
      </c>
      <c r="C51" s="56" t="s">
        <v>168</v>
      </c>
      <c r="D51" s="56" t="s">
        <v>235</v>
      </c>
      <c r="E51" s="56" t="s">
        <v>145</v>
      </c>
      <c r="F51" s="56" t="s">
        <v>234</v>
      </c>
      <c r="G51" s="57">
        <v>20884416</v>
      </c>
      <c r="H51" s="58">
        <v>8657.8264000470463</v>
      </c>
      <c r="I51" s="56"/>
    </row>
    <row r="52" spans="1:9">
      <c r="A52" s="56">
        <v>32</v>
      </c>
      <c r="B52" s="56" t="s">
        <v>232</v>
      </c>
      <c r="C52" s="56" t="s">
        <v>168</v>
      </c>
      <c r="D52" s="56" t="s">
        <v>236</v>
      </c>
      <c r="E52" s="56" t="s">
        <v>145</v>
      </c>
      <c r="F52" s="56" t="s">
        <v>237</v>
      </c>
      <c r="G52" s="57">
        <v>43761312</v>
      </c>
      <c r="H52" s="58">
        <v>8657.8264000470463</v>
      </c>
      <c r="I52" s="56"/>
    </row>
    <row r="53" spans="1:9">
      <c r="A53" s="56">
        <v>34</v>
      </c>
      <c r="B53" s="56" t="s">
        <v>238</v>
      </c>
      <c r="C53" s="56" t="s">
        <v>168</v>
      </c>
      <c r="D53" s="56" t="s">
        <v>239</v>
      </c>
      <c r="E53" s="56" t="s">
        <v>145</v>
      </c>
      <c r="F53" s="56" t="s">
        <v>240</v>
      </c>
      <c r="G53" s="57">
        <v>1831440</v>
      </c>
      <c r="H53" s="58">
        <v>8443.9432390757447</v>
      </c>
      <c r="I53" s="56"/>
    </row>
    <row r="54" spans="1:9">
      <c r="A54" s="56">
        <v>34</v>
      </c>
      <c r="B54" s="56" t="s">
        <v>238</v>
      </c>
      <c r="C54" s="56" t="s">
        <v>168</v>
      </c>
      <c r="D54" s="56" t="s">
        <v>239</v>
      </c>
      <c r="E54" s="56" t="s">
        <v>145</v>
      </c>
      <c r="F54" s="56" t="s">
        <v>241</v>
      </c>
      <c r="G54" s="57">
        <v>263518285</v>
      </c>
      <c r="H54" s="58">
        <v>8443.9432390757447</v>
      </c>
      <c r="I54" s="56"/>
    </row>
    <row r="55" spans="1:9">
      <c r="A55" s="56">
        <v>34</v>
      </c>
      <c r="B55" s="56" t="s">
        <v>238</v>
      </c>
      <c r="C55" s="56" t="s">
        <v>168</v>
      </c>
      <c r="D55" s="56" t="s">
        <v>239</v>
      </c>
      <c r="E55" s="56" t="s">
        <v>145</v>
      </c>
      <c r="F55" s="56" t="s">
        <v>242</v>
      </c>
      <c r="G55" s="57">
        <v>2857370185.77</v>
      </c>
      <c r="H55" s="58">
        <v>8443.9432390757447</v>
      </c>
      <c r="I55" s="56"/>
    </row>
    <row r="56" spans="1:9">
      <c r="A56" s="56">
        <v>37</v>
      </c>
      <c r="B56" s="56" t="s">
        <v>243</v>
      </c>
      <c r="C56" s="56" t="s">
        <v>244</v>
      </c>
      <c r="D56" s="56" t="s">
        <v>245</v>
      </c>
      <c r="E56" s="56" t="s">
        <v>145</v>
      </c>
      <c r="F56" s="56" t="s">
        <v>200</v>
      </c>
      <c r="G56" s="57">
        <v>1527993984.8000002</v>
      </c>
      <c r="H56" s="58">
        <v>10000</v>
      </c>
      <c r="I56" s="56"/>
    </row>
    <row r="57" spans="1:9">
      <c r="A57" s="56">
        <v>37</v>
      </c>
      <c r="B57" s="56" t="s">
        <v>243</v>
      </c>
      <c r="C57" s="56" t="s">
        <v>244</v>
      </c>
      <c r="D57" s="56" t="s">
        <v>246</v>
      </c>
      <c r="E57" s="56" t="s">
        <v>145</v>
      </c>
      <c r="F57" s="56" t="s">
        <v>200</v>
      </c>
      <c r="G57" s="57">
        <v>384752333.92000008</v>
      </c>
      <c r="H57" s="58">
        <v>10000</v>
      </c>
      <c r="I57" s="56"/>
    </row>
    <row r="58" spans="1:9">
      <c r="A58" s="56">
        <v>38</v>
      </c>
      <c r="B58" s="56" t="s">
        <v>247</v>
      </c>
      <c r="C58" s="56" t="s">
        <v>148</v>
      </c>
      <c r="D58" s="56" t="s">
        <v>248</v>
      </c>
      <c r="E58" s="56" t="s">
        <v>145</v>
      </c>
      <c r="F58" s="56" t="s">
        <v>184</v>
      </c>
      <c r="G58" s="57">
        <v>34713537200.970001</v>
      </c>
      <c r="H58" s="58">
        <v>10000</v>
      </c>
      <c r="I58" s="56"/>
    </row>
    <row r="59" spans="1:9">
      <c r="A59" s="56">
        <v>39</v>
      </c>
      <c r="B59" s="56" t="s">
        <v>249</v>
      </c>
      <c r="C59" s="56" t="s">
        <v>148</v>
      </c>
      <c r="D59" s="56" t="s">
        <v>250</v>
      </c>
      <c r="E59" s="56" t="s">
        <v>145</v>
      </c>
      <c r="F59" s="56" t="s">
        <v>241</v>
      </c>
      <c r="G59" s="57">
        <v>2649395119</v>
      </c>
      <c r="H59" s="58">
        <v>10000</v>
      </c>
      <c r="I59" s="56"/>
    </row>
    <row r="60" spans="1:9">
      <c r="A60" s="56">
        <v>39</v>
      </c>
      <c r="B60" s="56" t="s">
        <v>249</v>
      </c>
      <c r="C60" s="56" t="s">
        <v>148</v>
      </c>
      <c r="D60" s="56" t="s">
        <v>251</v>
      </c>
      <c r="E60" s="56" t="s">
        <v>145</v>
      </c>
      <c r="F60" s="56" t="s">
        <v>241</v>
      </c>
      <c r="G60" s="57">
        <v>1105421763</v>
      </c>
      <c r="H60" s="58">
        <v>10000</v>
      </c>
      <c r="I60" s="56"/>
    </row>
    <row r="61" spans="1:9">
      <c r="A61" s="56">
        <v>39</v>
      </c>
      <c r="B61" s="56" t="s">
        <v>249</v>
      </c>
      <c r="C61" s="56" t="s">
        <v>148</v>
      </c>
      <c r="D61" s="56" t="s">
        <v>252</v>
      </c>
      <c r="E61" s="56" t="s">
        <v>145</v>
      </c>
      <c r="F61" s="56" t="s">
        <v>241</v>
      </c>
      <c r="G61" s="57">
        <v>10234306092</v>
      </c>
      <c r="H61" s="58">
        <v>10000</v>
      </c>
      <c r="I61" s="56"/>
    </row>
    <row r="62" spans="1:9">
      <c r="A62" s="56">
        <v>46</v>
      </c>
      <c r="B62" s="56" t="s">
        <v>253</v>
      </c>
      <c r="C62" s="56" t="s">
        <v>244</v>
      </c>
      <c r="D62" s="56" t="s">
        <v>254</v>
      </c>
      <c r="E62" s="56" t="s">
        <v>145</v>
      </c>
      <c r="F62" s="56" t="s">
        <v>200</v>
      </c>
      <c r="G62" s="57">
        <v>14664356338.640001</v>
      </c>
      <c r="H62" s="58">
        <v>10000</v>
      </c>
      <c r="I62" s="56"/>
    </row>
    <row r="63" spans="1:9">
      <c r="A63" s="56">
        <v>46</v>
      </c>
      <c r="B63" s="56" t="s">
        <v>253</v>
      </c>
      <c r="C63" s="56" t="s">
        <v>244</v>
      </c>
      <c r="D63" s="56" t="s">
        <v>255</v>
      </c>
      <c r="E63" s="56" t="s">
        <v>145</v>
      </c>
      <c r="F63" s="56" t="s">
        <v>200</v>
      </c>
      <c r="G63" s="57">
        <v>19727635581.91</v>
      </c>
      <c r="H63" s="58">
        <v>10000</v>
      </c>
      <c r="I63" s="56"/>
    </row>
    <row r="64" spans="1:9">
      <c r="A64" s="56">
        <v>46</v>
      </c>
      <c r="B64" s="56" t="s">
        <v>253</v>
      </c>
      <c r="C64" s="56" t="s">
        <v>244</v>
      </c>
      <c r="D64" s="56" t="s">
        <v>256</v>
      </c>
      <c r="E64" s="56" t="s">
        <v>145</v>
      </c>
      <c r="F64" s="56" t="s">
        <v>200</v>
      </c>
      <c r="G64" s="57">
        <v>3317095006</v>
      </c>
      <c r="H64" s="58">
        <v>10000</v>
      </c>
      <c r="I64" s="56"/>
    </row>
    <row r="65" spans="1:9">
      <c r="A65" s="56">
        <v>49</v>
      </c>
      <c r="B65" s="56" t="s">
        <v>257</v>
      </c>
      <c r="C65" s="56" t="s">
        <v>148</v>
      </c>
      <c r="D65" s="56" t="s">
        <v>258</v>
      </c>
      <c r="E65" s="56" t="s">
        <v>145</v>
      </c>
      <c r="F65" s="56" t="s">
        <v>259</v>
      </c>
      <c r="G65" s="57">
        <v>15037730819.450001</v>
      </c>
      <c r="H65" s="58">
        <v>7281.3699136814848</v>
      </c>
      <c r="I65" s="56"/>
    </row>
    <row r="66" spans="1:9">
      <c r="A66" s="56">
        <v>49</v>
      </c>
      <c r="B66" s="56" t="s">
        <v>257</v>
      </c>
      <c r="C66" s="56" t="s">
        <v>148</v>
      </c>
      <c r="D66" s="56" t="s">
        <v>260</v>
      </c>
      <c r="E66" s="56" t="s">
        <v>145</v>
      </c>
      <c r="F66" s="56" t="s">
        <v>261</v>
      </c>
      <c r="G66" s="57">
        <v>475463999.96000004</v>
      </c>
      <c r="H66" s="58">
        <v>7281.3699136814848</v>
      </c>
      <c r="I66" s="56"/>
    </row>
    <row r="67" spans="1:9">
      <c r="A67" s="56">
        <v>49</v>
      </c>
      <c r="B67" s="56" t="s">
        <v>257</v>
      </c>
      <c r="C67" s="56" t="s">
        <v>148</v>
      </c>
      <c r="D67" s="56" t="s">
        <v>262</v>
      </c>
      <c r="E67" s="56" t="s">
        <v>145</v>
      </c>
      <c r="F67" s="56" t="s">
        <v>263</v>
      </c>
      <c r="G67" s="57">
        <v>12600000</v>
      </c>
      <c r="H67" s="58">
        <v>7281.3699136814848</v>
      </c>
      <c r="I67" s="56"/>
    </row>
    <row r="68" spans="1:9">
      <c r="A68" s="56">
        <v>49</v>
      </c>
      <c r="B68" s="56" t="s">
        <v>257</v>
      </c>
      <c r="C68" s="56" t="s">
        <v>148</v>
      </c>
      <c r="D68" s="56" t="s">
        <v>264</v>
      </c>
      <c r="E68" s="56" t="s">
        <v>145</v>
      </c>
      <c r="F68" s="56" t="s">
        <v>265</v>
      </c>
      <c r="G68" s="57">
        <v>71290000</v>
      </c>
      <c r="H68" s="58">
        <v>7281.3699136814848</v>
      </c>
      <c r="I68" s="56"/>
    </row>
    <row r="69" spans="1:9">
      <c r="A69" s="56">
        <v>49</v>
      </c>
      <c r="B69" s="56" t="s">
        <v>257</v>
      </c>
      <c r="C69" s="56" t="s">
        <v>148</v>
      </c>
      <c r="D69" s="56" t="s">
        <v>266</v>
      </c>
      <c r="E69" s="56" t="s">
        <v>145</v>
      </c>
      <c r="F69" s="56" t="s">
        <v>175</v>
      </c>
      <c r="G69" s="57">
        <v>2226838095.8900003</v>
      </c>
      <c r="H69" s="58">
        <v>7281.3699136814848</v>
      </c>
      <c r="I69" s="56"/>
    </row>
    <row r="70" spans="1:9">
      <c r="A70" s="56">
        <v>50</v>
      </c>
      <c r="B70" s="56" t="s">
        <v>267</v>
      </c>
      <c r="C70" s="56" t="s">
        <v>168</v>
      </c>
      <c r="D70" s="56" t="s">
        <v>268</v>
      </c>
      <c r="E70" s="56" t="s">
        <v>145</v>
      </c>
      <c r="F70" s="56" t="s">
        <v>186</v>
      </c>
      <c r="G70" s="57">
        <v>29196480</v>
      </c>
      <c r="H70" s="58">
        <v>5044.5394626172429</v>
      </c>
      <c r="I70" s="56"/>
    </row>
    <row r="71" spans="1:9">
      <c r="A71" s="56">
        <v>50</v>
      </c>
      <c r="B71" s="56" t="s">
        <v>267</v>
      </c>
      <c r="C71" s="56" t="s">
        <v>168</v>
      </c>
      <c r="D71" s="56" t="s">
        <v>269</v>
      </c>
      <c r="E71" s="56" t="s">
        <v>145</v>
      </c>
      <c r="F71" s="56" t="s">
        <v>270</v>
      </c>
      <c r="G71" s="57">
        <v>376961799.99000001</v>
      </c>
      <c r="H71" s="58">
        <v>5044.5394626172429</v>
      </c>
      <c r="I71" s="56"/>
    </row>
    <row r="72" spans="1:9">
      <c r="A72" s="56">
        <v>50</v>
      </c>
      <c r="B72" s="56" t="s">
        <v>267</v>
      </c>
      <c r="C72" s="56" t="s">
        <v>168</v>
      </c>
      <c r="D72" s="56" t="s">
        <v>271</v>
      </c>
      <c r="E72" s="56" t="s">
        <v>145</v>
      </c>
      <c r="F72" s="56" t="s">
        <v>272</v>
      </c>
      <c r="G72" s="57">
        <v>637966800</v>
      </c>
      <c r="H72" s="58">
        <v>5044.5394626172429</v>
      </c>
      <c r="I72" s="56"/>
    </row>
    <row r="73" spans="1:9">
      <c r="A73" s="56">
        <v>53</v>
      </c>
      <c r="B73" s="56" t="s">
        <v>273</v>
      </c>
      <c r="C73" s="56" t="s">
        <v>168</v>
      </c>
      <c r="D73" s="56" t="s">
        <v>274</v>
      </c>
      <c r="E73" s="56" t="s">
        <v>145</v>
      </c>
      <c r="F73" s="56" t="s">
        <v>184</v>
      </c>
      <c r="G73" s="57">
        <v>20733315240</v>
      </c>
      <c r="H73" s="58">
        <v>10000</v>
      </c>
      <c r="I73" s="56"/>
    </row>
    <row r="74" spans="1:9">
      <c r="A74" s="56">
        <v>53</v>
      </c>
      <c r="B74" s="56" t="s">
        <v>273</v>
      </c>
      <c r="C74" s="56" t="s">
        <v>168</v>
      </c>
      <c r="D74" s="56" t="s">
        <v>275</v>
      </c>
      <c r="E74" s="56" t="s">
        <v>154</v>
      </c>
      <c r="F74" s="56" t="s">
        <v>184</v>
      </c>
      <c r="G74" s="57">
        <v>10440238320</v>
      </c>
      <c r="H74" s="58">
        <v>10000</v>
      </c>
      <c r="I74" s="56"/>
    </row>
    <row r="75" spans="1:9">
      <c r="A75" s="56">
        <v>55</v>
      </c>
      <c r="B75" s="56" t="s">
        <v>253</v>
      </c>
      <c r="C75" s="56" t="s">
        <v>168</v>
      </c>
      <c r="D75" s="56" t="s">
        <v>276</v>
      </c>
      <c r="E75" s="56" t="s">
        <v>145</v>
      </c>
      <c r="F75" s="56" t="s">
        <v>200</v>
      </c>
      <c r="G75" s="57">
        <v>769677841</v>
      </c>
      <c r="H75" s="58">
        <v>6706.2516123903906</v>
      </c>
      <c r="I75" s="56"/>
    </row>
    <row r="76" spans="1:9">
      <c r="A76" s="56">
        <v>55</v>
      </c>
      <c r="B76" s="56" t="s">
        <v>253</v>
      </c>
      <c r="C76" s="56" t="s">
        <v>168</v>
      </c>
      <c r="D76" s="56" t="s">
        <v>277</v>
      </c>
      <c r="E76" s="56" t="s">
        <v>145</v>
      </c>
      <c r="F76" s="56" t="s">
        <v>200</v>
      </c>
      <c r="G76" s="57">
        <v>3456253007.8899999</v>
      </c>
      <c r="H76" s="58">
        <v>6706.2516123903906</v>
      </c>
      <c r="I76" s="56"/>
    </row>
    <row r="77" spans="1:9">
      <c r="A77" s="56">
        <v>55</v>
      </c>
      <c r="B77" s="56" t="s">
        <v>253</v>
      </c>
      <c r="C77" s="56" t="s">
        <v>168</v>
      </c>
      <c r="D77" s="56" t="s">
        <v>278</v>
      </c>
      <c r="E77" s="56" t="s">
        <v>154</v>
      </c>
      <c r="F77" s="56" t="s">
        <v>240</v>
      </c>
      <c r="G77" s="57">
        <v>378000</v>
      </c>
      <c r="H77" s="58">
        <v>6706.2516123903906</v>
      </c>
      <c r="I77" s="56"/>
    </row>
    <row r="78" spans="1:9">
      <c r="A78" s="56">
        <v>55</v>
      </c>
      <c r="B78" s="56" t="s">
        <v>253</v>
      </c>
      <c r="C78" s="56" t="s">
        <v>168</v>
      </c>
      <c r="D78" s="56" t="s">
        <v>278</v>
      </c>
      <c r="E78" s="56" t="s">
        <v>154</v>
      </c>
      <c r="F78" s="56" t="s">
        <v>184</v>
      </c>
      <c r="G78" s="57">
        <v>1002635139.96</v>
      </c>
      <c r="H78" s="58">
        <v>6706.2516123903906</v>
      </c>
      <c r="I78" s="56"/>
    </row>
    <row r="79" spans="1:9">
      <c r="A79" s="56">
        <v>55</v>
      </c>
      <c r="B79" s="56" t="s">
        <v>253</v>
      </c>
      <c r="C79" s="56" t="s">
        <v>168</v>
      </c>
      <c r="D79" s="56" t="s">
        <v>279</v>
      </c>
      <c r="E79" s="56" t="s">
        <v>154</v>
      </c>
      <c r="F79" s="56" t="s">
        <v>184</v>
      </c>
      <c r="G79" s="57">
        <v>106097225</v>
      </c>
      <c r="H79" s="58">
        <v>6706.2516123903906</v>
      </c>
      <c r="I79" s="56"/>
    </row>
    <row r="80" spans="1:9">
      <c r="A80" s="56">
        <v>60</v>
      </c>
      <c r="B80" s="56" t="s">
        <v>280</v>
      </c>
      <c r="C80" s="56" t="s">
        <v>148</v>
      </c>
      <c r="D80" s="56" t="s">
        <v>281</v>
      </c>
      <c r="E80" s="56" t="s">
        <v>145</v>
      </c>
      <c r="F80" s="56" t="s">
        <v>223</v>
      </c>
      <c r="G80" s="57">
        <v>6762300164</v>
      </c>
      <c r="H80" s="58">
        <v>5337.4598198802414</v>
      </c>
      <c r="I80" s="56"/>
    </row>
    <row r="81" spans="1:9">
      <c r="A81" s="56">
        <v>60</v>
      </c>
      <c r="B81" s="56" t="s">
        <v>280</v>
      </c>
      <c r="C81" s="56" t="s">
        <v>148</v>
      </c>
      <c r="D81" s="56" t="s">
        <v>282</v>
      </c>
      <c r="E81" s="56" t="s">
        <v>145</v>
      </c>
      <c r="F81" s="56" t="s">
        <v>170</v>
      </c>
      <c r="G81" s="57">
        <v>11509054869</v>
      </c>
      <c r="H81" s="58">
        <v>5337.4598198802414</v>
      </c>
      <c r="I81" s="56"/>
    </row>
    <row r="82" spans="1:9">
      <c r="A82" s="56">
        <v>61</v>
      </c>
      <c r="B82" s="56" t="s">
        <v>283</v>
      </c>
      <c r="C82" s="56" t="s">
        <v>148</v>
      </c>
      <c r="D82" s="56" t="s">
        <v>284</v>
      </c>
      <c r="E82" s="56" t="s">
        <v>145</v>
      </c>
      <c r="F82" s="56" t="s">
        <v>237</v>
      </c>
      <c r="G82" s="57">
        <v>4167770</v>
      </c>
      <c r="H82" s="58">
        <v>9997.8824776644888</v>
      </c>
      <c r="I82" s="56"/>
    </row>
    <row r="83" spans="1:9">
      <c r="A83" s="56">
        <v>61</v>
      </c>
      <c r="B83" s="56" t="s">
        <v>283</v>
      </c>
      <c r="C83" s="56" t="s">
        <v>148</v>
      </c>
      <c r="D83" s="56" t="s">
        <v>284</v>
      </c>
      <c r="E83" s="56" t="s">
        <v>145</v>
      </c>
      <c r="F83" s="56" t="s">
        <v>285</v>
      </c>
      <c r="G83" s="57">
        <v>27657273253.870003</v>
      </c>
      <c r="H83" s="58">
        <v>9997.8824776644888</v>
      </c>
      <c r="I83" s="56"/>
    </row>
    <row r="84" spans="1:9">
      <c r="A84" s="56">
        <v>61</v>
      </c>
      <c r="B84" s="56" t="s">
        <v>283</v>
      </c>
      <c r="C84" s="56" t="s">
        <v>148</v>
      </c>
      <c r="D84" s="56" t="s">
        <v>286</v>
      </c>
      <c r="E84" s="56" t="s">
        <v>145</v>
      </c>
      <c r="F84" s="56" t="s">
        <v>285</v>
      </c>
      <c r="G84" s="57">
        <v>11698981447.99</v>
      </c>
      <c r="H84" s="58">
        <v>9997.8824776644888</v>
      </c>
      <c r="I84" s="56"/>
    </row>
    <row r="85" spans="1:9">
      <c r="A85" s="56">
        <v>62</v>
      </c>
      <c r="B85" s="56" t="s">
        <v>287</v>
      </c>
      <c r="C85" s="56" t="s">
        <v>148</v>
      </c>
      <c r="D85" s="56" t="s">
        <v>288</v>
      </c>
      <c r="E85" s="56" t="s">
        <v>154</v>
      </c>
      <c r="F85" s="56" t="s">
        <v>289</v>
      </c>
      <c r="G85" s="57">
        <v>461515600</v>
      </c>
      <c r="H85" s="58">
        <v>7620.3736387404479</v>
      </c>
      <c r="I85" s="56"/>
    </row>
    <row r="86" spans="1:9">
      <c r="A86" s="56">
        <v>62</v>
      </c>
      <c r="B86" s="56" t="s">
        <v>287</v>
      </c>
      <c r="C86" s="56" t="s">
        <v>148</v>
      </c>
      <c r="D86" s="56" t="s">
        <v>290</v>
      </c>
      <c r="E86" s="56" t="s">
        <v>154</v>
      </c>
      <c r="F86" s="56" t="s">
        <v>289</v>
      </c>
      <c r="G86" s="57">
        <v>7011554684.9599991</v>
      </c>
      <c r="H86" s="58">
        <v>7620.3736387404479</v>
      </c>
      <c r="I86" s="56"/>
    </row>
    <row r="87" spans="1:9">
      <c r="A87" s="56">
        <v>62</v>
      </c>
      <c r="B87" s="56" t="s">
        <v>287</v>
      </c>
      <c r="C87" s="56" t="s">
        <v>148</v>
      </c>
      <c r="D87" s="56" t="s">
        <v>290</v>
      </c>
      <c r="E87" s="56" t="s">
        <v>154</v>
      </c>
      <c r="F87" s="56" t="s">
        <v>291</v>
      </c>
      <c r="G87" s="57">
        <v>2768336379.9899998</v>
      </c>
      <c r="H87" s="58">
        <v>7620.3736387404479</v>
      </c>
      <c r="I87" s="56"/>
    </row>
    <row r="88" spans="1:9">
      <c r="A88" s="56">
        <v>62</v>
      </c>
      <c r="B88" s="56" t="s">
        <v>287</v>
      </c>
      <c r="C88" s="56" t="s">
        <v>148</v>
      </c>
      <c r="D88" s="56" t="s">
        <v>292</v>
      </c>
      <c r="E88" s="56" t="s">
        <v>145</v>
      </c>
      <c r="F88" s="56" t="s">
        <v>259</v>
      </c>
      <c r="G88" s="57">
        <v>1698311622</v>
      </c>
      <c r="H88" s="58">
        <v>7620.3736387404479</v>
      </c>
      <c r="I88" s="56"/>
    </row>
    <row r="89" spans="1:9">
      <c r="A89" s="56">
        <v>62</v>
      </c>
      <c r="B89" s="56" t="s">
        <v>287</v>
      </c>
      <c r="C89" s="56" t="s">
        <v>148</v>
      </c>
      <c r="D89" s="56" t="s">
        <v>293</v>
      </c>
      <c r="E89" s="56" t="s">
        <v>145</v>
      </c>
      <c r="F89" s="56" t="s">
        <v>259</v>
      </c>
      <c r="G89" s="57">
        <v>64930064665.819992</v>
      </c>
      <c r="H89" s="58">
        <v>7620.3736387404479</v>
      </c>
      <c r="I89" s="56"/>
    </row>
    <row r="90" spans="1:9">
      <c r="A90" s="56">
        <v>69</v>
      </c>
      <c r="B90" s="56" t="s">
        <v>294</v>
      </c>
      <c r="C90" s="56" t="s">
        <v>148</v>
      </c>
      <c r="D90" s="56" t="s">
        <v>295</v>
      </c>
      <c r="E90" s="56" t="s">
        <v>145</v>
      </c>
      <c r="F90" s="56" t="s">
        <v>296</v>
      </c>
      <c r="G90" s="57">
        <v>4468601466</v>
      </c>
      <c r="H90" s="58">
        <v>10000</v>
      </c>
      <c r="I90" s="56"/>
    </row>
    <row r="91" spans="1:9">
      <c r="A91" s="56">
        <v>70</v>
      </c>
      <c r="B91" s="56" t="s">
        <v>297</v>
      </c>
      <c r="C91" s="56" t="s">
        <v>148</v>
      </c>
      <c r="D91" s="56" t="s">
        <v>298</v>
      </c>
      <c r="E91" s="56" t="s">
        <v>145</v>
      </c>
      <c r="F91" s="56" t="s">
        <v>241</v>
      </c>
      <c r="G91" s="57">
        <v>5793011128.9399986</v>
      </c>
      <c r="H91" s="58">
        <v>10000</v>
      </c>
      <c r="I91" s="56"/>
    </row>
    <row r="92" spans="1:9">
      <c r="A92" s="56">
        <v>74</v>
      </c>
      <c r="B92" s="56" t="s">
        <v>299</v>
      </c>
      <c r="C92" s="56" t="s">
        <v>168</v>
      </c>
      <c r="D92" s="56" t="s">
        <v>300</v>
      </c>
      <c r="E92" s="56" t="s">
        <v>145</v>
      </c>
      <c r="F92" s="56" t="s">
        <v>213</v>
      </c>
      <c r="G92" s="57">
        <v>132190985</v>
      </c>
      <c r="H92" s="58">
        <v>5081.7180887516733</v>
      </c>
      <c r="I92" s="56"/>
    </row>
    <row r="93" spans="1:9">
      <c r="A93" s="56">
        <v>74</v>
      </c>
      <c r="B93" s="56" t="s">
        <v>299</v>
      </c>
      <c r="C93" s="56" t="s">
        <v>168</v>
      </c>
      <c r="D93" s="56" t="s">
        <v>301</v>
      </c>
      <c r="E93" s="56" t="s">
        <v>145</v>
      </c>
      <c r="F93" s="56" t="s">
        <v>182</v>
      </c>
      <c r="G93" s="57">
        <v>97015186</v>
      </c>
      <c r="H93" s="58">
        <v>5081.7180887516733</v>
      </c>
      <c r="I93" s="56"/>
    </row>
    <row r="94" spans="1:9">
      <c r="A94" s="56">
        <v>74</v>
      </c>
      <c r="B94" s="56" t="s">
        <v>299</v>
      </c>
      <c r="C94" s="56" t="s">
        <v>168</v>
      </c>
      <c r="D94" s="56" t="s">
        <v>302</v>
      </c>
      <c r="E94" s="56" t="s">
        <v>154</v>
      </c>
      <c r="F94" s="56" t="s">
        <v>177</v>
      </c>
      <c r="G94" s="57">
        <v>45670710</v>
      </c>
      <c r="H94" s="58">
        <v>5081.7180887516733</v>
      </c>
      <c r="I94" s="56"/>
    </row>
    <row r="95" spans="1:9">
      <c r="A95" s="56">
        <v>74</v>
      </c>
      <c r="B95" s="56" t="s">
        <v>299</v>
      </c>
      <c r="C95" s="56" t="s">
        <v>168</v>
      </c>
      <c r="D95" s="56" t="s">
        <v>303</v>
      </c>
      <c r="E95" s="56" t="s">
        <v>145</v>
      </c>
      <c r="F95" s="56" t="s">
        <v>240</v>
      </c>
      <c r="G95" s="57">
        <v>1163680</v>
      </c>
      <c r="H95" s="58">
        <v>5081.7180887516733</v>
      </c>
      <c r="I95" s="56"/>
    </row>
    <row r="96" spans="1:9">
      <c r="A96" s="56">
        <v>74</v>
      </c>
      <c r="B96" s="56" t="s">
        <v>299</v>
      </c>
      <c r="C96" s="56" t="s">
        <v>168</v>
      </c>
      <c r="D96" s="56" t="s">
        <v>304</v>
      </c>
      <c r="E96" s="56" t="s">
        <v>145</v>
      </c>
      <c r="F96" s="56" t="s">
        <v>182</v>
      </c>
      <c r="G96" s="57">
        <v>387885330.99000001</v>
      </c>
      <c r="H96" s="58">
        <v>5081.7180887516733</v>
      </c>
      <c r="I96" s="56"/>
    </row>
    <row r="97" spans="1:9">
      <c r="A97" s="56">
        <v>74</v>
      </c>
      <c r="B97" s="56" t="s">
        <v>299</v>
      </c>
      <c r="C97" s="56" t="s">
        <v>168</v>
      </c>
      <c r="D97" s="56" t="s">
        <v>305</v>
      </c>
      <c r="E97" s="56" t="s">
        <v>145</v>
      </c>
      <c r="F97" s="56" t="s">
        <v>213</v>
      </c>
      <c r="G97" s="57">
        <v>83044587</v>
      </c>
      <c r="H97" s="58">
        <v>5081.7180887516733</v>
      </c>
      <c r="I97" s="56"/>
    </row>
    <row r="98" spans="1:9">
      <c r="A98" s="56">
        <v>75</v>
      </c>
      <c r="B98" s="56" t="s">
        <v>306</v>
      </c>
      <c r="C98" s="56" t="s">
        <v>168</v>
      </c>
      <c r="D98" s="56" t="s">
        <v>307</v>
      </c>
      <c r="E98" s="56" t="s">
        <v>145</v>
      </c>
      <c r="F98" s="56" t="s">
        <v>270</v>
      </c>
      <c r="G98" s="57">
        <v>19170545356</v>
      </c>
      <c r="H98" s="58">
        <v>5312.4236607660514</v>
      </c>
      <c r="I98" s="56"/>
    </row>
    <row r="99" spans="1:9">
      <c r="A99" s="56">
        <v>75</v>
      </c>
      <c r="B99" s="56" t="s">
        <v>306</v>
      </c>
      <c r="C99" s="56" t="s">
        <v>168</v>
      </c>
      <c r="D99" s="56" t="s">
        <v>308</v>
      </c>
      <c r="E99" s="56" t="s">
        <v>145</v>
      </c>
      <c r="F99" s="56" t="s">
        <v>270</v>
      </c>
      <c r="G99" s="57">
        <v>7736374642</v>
      </c>
      <c r="H99" s="58">
        <v>5312.4236607660514</v>
      </c>
      <c r="I99" s="56"/>
    </row>
    <row r="100" spans="1:9">
      <c r="A100" s="56">
        <v>75</v>
      </c>
      <c r="B100" s="56" t="s">
        <v>306</v>
      </c>
      <c r="C100" s="56" t="s">
        <v>168</v>
      </c>
      <c r="D100" s="56" t="s">
        <v>309</v>
      </c>
      <c r="E100" s="56" t="s">
        <v>145</v>
      </c>
      <c r="F100" s="56" t="s">
        <v>182</v>
      </c>
      <c r="G100" s="57">
        <v>3998997601</v>
      </c>
      <c r="H100" s="58">
        <v>5312.4236607660514</v>
      </c>
      <c r="I100" s="56"/>
    </row>
    <row r="101" spans="1:9">
      <c r="A101" s="56">
        <v>75</v>
      </c>
      <c r="B101" s="56" t="s">
        <v>306</v>
      </c>
      <c r="C101" s="56" t="s">
        <v>168</v>
      </c>
      <c r="D101" s="56" t="s">
        <v>310</v>
      </c>
      <c r="E101" s="56" t="s">
        <v>145</v>
      </c>
      <c r="F101" s="56" t="s">
        <v>182</v>
      </c>
      <c r="G101" s="57">
        <v>1118432832</v>
      </c>
      <c r="H101" s="58">
        <v>5312.4236607660514</v>
      </c>
      <c r="I101" s="56"/>
    </row>
    <row r="102" spans="1:9">
      <c r="A102" s="56">
        <v>75</v>
      </c>
      <c r="B102" s="56" t="s">
        <v>306</v>
      </c>
      <c r="C102" s="56" t="s">
        <v>168</v>
      </c>
      <c r="D102" s="56" t="s">
        <v>311</v>
      </c>
      <c r="E102" s="56" t="s">
        <v>145</v>
      </c>
      <c r="F102" s="56" t="s">
        <v>312</v>
      </c>
      <c r="G102" s="57">
        <v>1513555230</v>
      </c>
      <c r="H102" s="58">
        <v>5312.4236607660514</v>
      </c>
      <c r="I102" s="56"/>
    </row>
    <row r="103" spans="1:9">
      <c r="A103" s="56">
        <v>75</v>
      </c>
      <c r="B103" s="56" t="s">
        <v>306</v>
      </c>
      <c r="C103" s="56" t="s">
        <v>168</v>
      </c>
      <c r="D103" s="56" t="s">
        <v>313</v>
      </c>
      <c r="E103" s="56" t="s">
        <v>145</v>
      </c>
      <c r="F103" s="56" t="s">
        <v>312</v>
      </c>
      <c r="G103" s="57">
        <v>2870550250</v>
      </c>
      <c r="H103" s="58">
        <v>5312.4236607660514</v>
      </c>
      <c r="I103" s="56"/>
    </row>
    <row r="104" spans="1:9">
      <c r="A104" s="56">
        <v>75</v>
      </c>
      <c r="B104" s="56" t="s">
        <v>306</v>
      </c>
      <c r="C104" s="56" t="s">
        <v>168</v>
      </c>
      <c r="D104" s="56" t="s">
        <v>314</v>
      </c>
      <c r="E104" s="56" t="s">
        <v>145</v>
      </c>
      <c r="F104" s="56" t="s">
        <v>312</v>
      </c>
      <c r="G104" s="57">
        <v>611228760</v>
      </c>
      <c r="H104" s="58">
        <v>5312.4236607660514</v>
      </c>
      <c r="I104" s="56"/>
    </row>
    <row r="105" spans="1:9">
      <c r="A105" s="56">
        <v>75</v>
      </c>
      <c r="B105" s="56" t="s">
        <v>306</v>
      </c>
      <c r="C105" s="56" t="s">
        <v>168</v>
      </c>
      <c r="D105" s="56" t="s">
        <v>315</v>
      </c>
      <c r="E105" s="56" t="s">
        <v>145</v>
      </c>
      <c r="F105" s="56" t="s">
        <v>312</v>
      </c>
      <c r="G105" s="57">
        <v>1494750740</v>
      </c>
      <c r="H105" s="58">
        <v>5312.4236607660514</v>
      </c>
      <c r="I105" s="56"/>
    </row>
    <row r="106" spans="1:9">
      <c r="A106" s="56">
        <v>75</v>
      </c>
      <c r="B106" s="56" t="s">
        <v>306</v>
      </c>
      <c r="C106" s="56" t="s">
        <v>168</v>
      </c>
      <c r="D106" s="56" t="s">
        <v>316</v>
      </c>
      <c r="E106" s="56" t="s">
        <v>145</v>
      </c>
      <c r="F106" s="56" t="s">
        <v>207</v>
      </c>
      <c r="G106" s="57">
        <v>104400000</v>
      </c>
      <c r="H106" s="58">
        <v>5312.4236607660514</v>
      </c>
      <c r="I106" s="56"/>
    </row>
    <row r="107" spans="1:9">
      <c r="A107" s="56">
        <v>76</v>
      </c>
      <c r="B107" s="56" t="s">
        <v>317</v>
      </c>
      <c r="C107" s="56" t="s">
        <v>148</v>
      </c>
      <c r="D107" s="56" t="s">
        <v>318</v>
      </c>
      <c r="E107" s="56" t="s">
        <v>145</v>
      </c>
      <c r="F107" s="56" t="s">
        <v>170</v>
      </c>
      <c r="G107" s="57">
        <v>27200975469.680004</v>
      </c>
      <c r="H107" s="58">
        <v>10000</v>
      </c>
      <c r="I107" s="56"/>
    </row>
    <row r="108" spans="1:9">
      <c r="A108" s="56">
        <v>76</v>
      </c>
      <c r="B108" s="56" t="s">
        <v>317</v>
      </c>
      <c r="C108" s="56" t="s">
        <v>148</v>
      </c>
      <c r="D108" s="56" t="s">
        <v>319</v>
      </c>
      <c r="E108" s="56" t="s">
        <v>145</v>
      </c>
      <c r="F108" s="56" t="s">
        <v>170</v>
      </c>
      <c r="G108" s="57">
        <v>3264543962.9899998</v>
      </c>
      <c r="H108" s="58">
        <v>10000</v>
      </c>
      <c r="I108" s="56"/>
    </row>
    <row r="109" spans="1:9">
      <c r="A109" s="56">
        <v>77</v>
      </c>
      <c r="B109" s="56" t="s">
        <v>320</v>
      </c>
      <c r="C109" s="56" t="s">
        <v>168</v>
      </c>
      <c r="D109" s="56" t="s">
        <v>321</v>
      </c>
      <c r="E109" s="56" t="s">
        <v>145</v>
      </c>
      <c r="F109" s="56" t="s">
        <v>184</v>
      </c>
      <c r="G109" s="57">
        <v>2766192750</v>
      </c>
      <c r="H109" s="58">
        <v>9998.9411452945787</v>
      </c>
      <c r="I109" s="56"/>
    </row>
    <row r="110" spans="1:9">
      <c r="A110" s="56">
        <v>77</v>
      </c>
      <c r="B110" s="56" t="s">
        <v>320</v>
      </c>
      <c r="C110" s="56" t="s">
        <v>168</v>
      </c>
      <c r="D110" s="56" t="s">
        <v>322</v>
      </c>
      <c r="E110" s="56" t="s">
        <v>145</v>
      </c>
      <c r="F110" s="56" t="s">
        <v>184</v>
      </c>
      <c r="G110" s="57">
        <v>711767299.99000001</v>
      </c>
      <c r="H110" s="58">
        <v>9998.9411452945787</v>
      </c>
      <c r="I110" s="56"/>
    </row>
    <row r="111" spans="1:9">
      <c r="A111" s="56">
        <v>77</v>
      </c>
      <c r="B111" s="56" t="s">
        <v>320</v>
      </c>
      <c r="C111" s="56" t="s">
        <v>168</v>
      </c>
      <c r="D111" s="56" t="s">
        <v>323</v>
      </c>
      <c r="E111" s="56" t="s">
        <v>145</v>
      </c>
      <c r="F111" s="56" t="s">
        <v>240</v>
      </c>
      <c r="G111" s="57">
        <v>335600</v>
      </c>
      <c r="H111" s="58">
        <v>9998.9411452945787</v>
      </c>
      <c r="I111" s="56"/>
    </row>
    <row r="112" spans="1:9">
      <c r="A112" s="56">
        <v>77</v>
      </c>
      <c r="B112" s="56" t="s">
        <v>320</v>
      </c>
      <c r="C112" s="56" t="s">
        <v>168</v>
      </c>
      <c r="D112" s="56" t="s">
        <v>323</v>
      </c>
      <c r="E112" s="56" t="s">
        <v>145</v>
      </c>
      <c r="F112" s="56" t="s">
        <v>184</v>
      </c>
      <c r="G112" s="57">
        <v>2860293200</v>
      </c>
      <c r="H112" s="58">
        <v>9998.9411452945787</v>
      </c>
      <c r="I112" s="56"/>
    </row>
    <row r="113" spans="1:9">
      <c r="A113" s="56">
        <v>78</v>
      </c>
      <c r="B113" s="56" t="s">
        <v>324</v>
      </c>
      <c r="C113" s="56" t="s">
        <v>168</v>
      </c>
      <c r="D113" s="56" t="s">
        <v>325</v>
      </c>
      <c r="E113" s="56" t="s">
        <v>145</v>
      </c>
      <c r="F113" s="56" t="s">
        <v>296</v>
      </c>
      <c r="G113" s="57">
        <v>123917782</v>
      </c>
      <c r="H113" s="58">
        <v>9996.1895938307498</v>
      </c>
      <c r="I113" s="56"/>
    </row>
    <row r="114" spans="1:9">
      <c r="A114" s="56">
        <v>78</v>
      </c>
      <c r="B114" s="56" t="s">
        <v>324</v>
      </c>
      <c r="C114" s="56" t="s">
        <v>168</v>
      </c>
      <c r="D114" s="56" t="s">
        <v>326</v>
      </c>
      <c r="E114" s="56" t="s">
        <v>145</v>
      </c>
      <c r="F114" s="56" t="s">
        <v>240</v>
      </c>
      <c r="G114" s="57">
        <v>1346820</v>
      </c>
      <c r="H114" s="58">
        <v>9996.1895938307498</v>
      </c>
      <c r="I114" s="56"/>
    </row>
    <row r="115" spans="1:9">
      <c r="A115" s="56">
        <v>78</v>
      </c>
      <c r="B115" s="56" t="s">
        <v>324</v>
      </c>
      <c r="C115" s="56" t="s">
        <v>168</v>
      </c>
      <c r="D115" s="56" t="s">
        <v>326</v>
      </c>
      <c r="E115" s="56" t="s">
        <v>145</v>
      </c>
      <c r="F115" s="56" t="s">
        <v>296</v>
      </c>
      <c r="G115" s="57">
        <v>4718204995.8299999</v>
      </c>
      <c r="H115" s="58">
        <v>9996.1895938307498</v>
      </c>
      <c r="I115" s="56"/>
    </row>
    <row r="116" spans="1:9">
      <c r="A116" s="56">
        <v>78</v>
      </c>
      <c r="B116" s="56" t="s">
        <v>324</v>
      </c>
      <c r="C116" s="56" t="s">
        <v>168</v>
      </c>
      <c r="D116" s="56" t="s">
        <v>327</v>
      </c>
      <c r="E116" s="56" t="s">
        <v>145</v>
      </c>
      <c r="F116" s="56" t="s">
        <v>296</v>
      </c>
      <c r="G116" s="57">
        <v>186009516</v>
      </c>
      <c r="H116" s="58">
        <v>9996.1895938307498</v>
      </c>
      <c r="I116" s="56"/>
    </row>
    <row r="117" spans="1:9">
      <c r="A117" s="56">
        <v>78</v>
      </c>
      <c r="B117" s="56" t="s">
        <v>324</v>
      </c>
      <c r="C117" s="56" t="s">
        <v>168</v>
      </c>
      <c r="D117" s="56" t="s">
        <v>328</v>
      </c>
      <c r="E117" s="56" t="s">
        <v>145</v>
      </c>
      <c r="F117" s="56" t="s">
        <v>240</v>
      </c>
      <c r="G117" s="57">
        <v>467100</v>
      </c>
      <c r="H117" s="58">
        <v>9996.1895938307498</v>
      </c>
      <c r="I117" s="56"/>
    </row>
    <row r="118" spans="1:9">
      <c r="A118" s="56">
        <v>78</v>
      </c>
      <c r="B118" s="56" t="s">
        <v>324</v>
      </c>
      <c r="C118" s="56" t="s">
        <v>168</v>
      </c>
      <c r="D118" s="56" t="s">
        <v>328</v>
      </c>
      <c r="E118" s="56" t="s">
        <v>145</v>
      </c>
      <c r="F118" s="56" t="s">
        <v>296</v>
      </c>
      <c r="G118" s="57">
        <v>4324720644.8800001</v>
      </c>
      <c r="H118" s="58">
        <v>9996.1895938307498</v>
      </c>
      <c r="I118" s="56"/>
    </row>
    <row r="119" spans="1:9">
      <c r="A119" s="56">
        <v>78</v>
      </c>
      <c r="B119" s="56" t="s">
        <v>324</v>
      </c>
      <c r="C119" s="56" t="s">
        <v>168</v>
      </c>
      <c r="D119" s="56" t="s">
        <v>329</v>
      </c>
      <c r="E119" s="56" t="s">
        <v>145</v>
      </c>
      <c r="F119" s="56" t="s">
        <v>296</v>
      </c>
      <c r="G119" s="57">
        <v>164393656</v>
      </c>
      <c r="H119" s="58">
        <v>9996.1895938307498</v>
      </c>
      <c r="I119" s="56"/>
    </row>
    <row r="120" spans="1:9">
      <c r="A120" s="56">
        <v>80</v>
      </c>
      <c r="B120" s="56" t="s">
        <v>330</v>
      </c>
      <c r="C120" s="56" t="s">
        <v>168</v>
      </c>
      <c r="D120" s="56" t="s">
        <v>331</v>
      </c>
      <c r="E120" s="56" t="s">
        <v>154</v>
      </c>
      <c r="F120" s="56" t="s">
        <v>184</v>
      </c>
      <c r="G120" s="57">
        <v>16591008</v>
      </c>
      <c r="H120" s="58">
        <v>10000</v>
      </c>
      <c r="I120" s="56"/>
    </row>
    <row r="121" spans="1:9">
      <c r="A121" s="56">
        <v>80</v>
      </c>
      <c r="B121" s="56" t="s">
        <v>330</v>
      </c>
      <c r="C121" s="56" t="s">
        <v>168</v>
      </c>
      <c r="D121" s="56" t="s">
        <v>332</v>
      </c>
      <c r="E121" s="56" t="s">
        <v>154</v>
      </c>
      <c r="F121" s="56" t="s">
        <v>184</v>
      </c>
      <c r="G121" s="57">
        <v>141044232</v>
      </c>
      <c r="H121" s="58">
        <v>10000</v>
      </c>
      <c r="I121" s="56"/>
    </row>
    <row r="122" spans="1:9">
      <c r="A122" s="56">
        <v>80</v>
      </c>
      <c r="B122" s="56" t="s">
        <v>330</v>
      </c>
      <c r="C122" s="56" t="s">
        <v>168</v>
      </c>
      <c r="D122" s="56" t="s">
        <v>333</v>
      </c>
      <c r="E122" s="56" t="s">
        <v>154</v>
      </c>
      <c r="F122" s="56" t="s">
        <v>184</v>
      </c>
      <c r="G122" s="57">
        <v>3800112064</v>
      </c>
      <c r="H122" s="58">
        <v>10000</v>
      </c>
      <c r="I122" s="56"/>
    </row>
    <row r="123" spans="1:9">
      <c r="A123" s="56">
        <v>82</v>
      </c>
      <c r="B123" s="56" t="s">
        <v>334</v>
      </c>
      <c r="C123" s="56" t="s">
        <v>148</v>
      </c>
      <c r="D123" s="56" t="s">
        <v>335</v>
      </c>
      <c r="E123" s="56" t="s">
        <v>145</v>
      </c>
      <c r="F123" s="56" t="s">
        <v>213</v>
      </c>
      <c r="G123" s="57">
        <v>962803356.96000004</v>
      </c>
      <c r="H123" s="58">
        <v>5845.8165038758225</v>
      </c>
      <c r="I123" s="56"/>
    </row>
    <row r="124" spans="1:9">
      <c r="A124" s="56">
        <v>82</v>
      </c>
      <c r="B124" s="56" t="s">
        <v>334</v>
      </c>
      <c r="C124" s="56" t="s">
        <v>148</v>
      </c>
      <c r="D124" s="56" t="s">
        <v>336</v>
      </c>
      <c r="E124" s="56" t="s">
        <v>145</v>
      </c>
      <c r="F124" s="56" t="s">
        <v>337</v>
      </c>
      <c r="G124" s="57">
        <v>401622345.76999998</v>
      </c>
      <c r="H124" s="58">
        <v>5845.8165038758225</v>
      </c>
      <c r="I124" s="56"/>
    </row>
    <row r="125" spans="1:9">
      <c r="A125" s="56">
        <v>84</v>
      </c>
      <c r="B125" s="56" t="s">
        <v>338</v>
      </c>
      <c r="C125" s="56" t="s">
        <v>168</v>
      </c>
      <c r="D125" s="56" t="s">
        <v>339</v>
      </c>
      <c r="E125" s="56" t="s">
        <v>145</v>
      </c>
      <c r="F125" s="56" t="s">
        <v>259</v>
      </c>
      <c r="G125" s="57">
        <v>3504020264.8899994</v>
      </c>
      <c r="H125" s="58">
        <v>9977.7554850980432</v>
      </c>
      <c r="I125" s="56"/>
    </row>
    <row r="126" spans="1:9">
      <c r="A126" s="56">
        <v>84</v>
      </c>
      <c r="B126" s="56" t="s">
        <v>338</v>
      </c>
      <c r="C126" s="56" t="s">
        <v>168</v>
      </c>
      <c r="D126" s="56" t="s">
        <v>340</v>
      </c>
      <c r="E126" s="56" t="s">
        <v>145</v>
      </c>
      <c r="F126" s="56" t="s">
        <v>341</v>
      </c>
      <c r="G126" s="57">
        <v>3905955</v>
      </c>
      <c r="H126" s="58">
        <v>9977.7554850980432</v>
      </c>
      <c r="I126" s="56"/>
    </row>
    <row r="127" spans="1:9">
      <c r="A127" s="56">
        <v>85</v>
      </c>
      <c r="B127" s="56" t="s">
        <v>342</v>
      </c>
      <c r="C127" s="56" t="s">
        <v>148</v>
      </c>
      <c r="D127" s="56" t="s">
        <v>343</v>
      </c>
      <c r="E127" s="56" t="s">
        <v>145</v>
      </c>
      <c r="F127" s="56" t="s">
        <v>259</v>
      </c>
      <c r="G127" s="57">
        <v>14073044792.950001</v>
      </c>
      <c r="H127" s="58">
        <v>5288.7140363950484</v>
      </c>
      <c r="I127" s="56"/>
    </row>
    <row r="128" spans="1:9">
      <c r="A128" s="56">
        <v>85</v>
      </c>
      <c r="B128" s="56" t="s">
        <v>342</v>
      </c>
      <c r="C128" s="56" t="s">
        <v>148</v>
      </c>
      <c r="D128" s="56" t="s">
        <v>344</v>
      </c>
      <c r="E128" s="56" t="s">
        <v>145</v>
      </c>
      <c r="F128" s="56" t="s">
        <v>259</v>
      </c>
      <c r="G128" s="57">
        <v>410666154</v>
      </c>
      <c r="H128" s="58">
        <v>5288.7140363950484</v>
      </c>
      <c r="I128" s="56"/>
    </row>
    <row r="129" spans="1:9">
      <c r="A129" s="56">
        <v>85</v>
      </c>
      <c r="B129" s="56" t="s">
        <v>342</v>
      </c>
      <c r="C129" s="56" t="s">
        <v>148</v>
      </c>
      <c r="D129" s="56" t="s">
        <v>345</v>
      </c>
      <c r="E129" s="56" t="s">
        <v>154</v>
      </c>
      <c r="F129" s="56" t="s">
        <v>150</v>
      </c>
      <c r="G129" s="57">
        <v>2644303799.9899998</v>
      </c>
      <c r="H129" s="58">
        <v>5288.7140363950484</v>
      </c>
      <c r="I129" s="56"/>
    </row>
    <row r="130" spans="1:9">
      <c r="A130" s="56">
        <v>85</v>
      </c>
      <c r="B130" s="56" t="s">
        <v>342</v>
      </c>
      <c r="C130" s="56" t="s">
        <v>148</v>
      </c>
      <c r="D130" s="56" t="s">
        <v>345</v>
      </c>
      <c r="E130" s="56" t="s">
        <v>154</v>
      </c>
      <c r="F130" s="56" t="s">
        <v>346</v>
      </c>
      <c r="G130" s="57">
        <v>160074600</v>
      </c>
      <c r="H130" s="58">
        <v>5288.7140363950484</v>
      </c>
      <c r="I130" s="56"/>
    </row>
    <row r="131" spans="1:9">
      <c r="A131" s="56">
        <v>85</v>
      </c>
      <c r="B131" s="56" t="s">
        <v>342</v>
      </c>
      <c r="C131" s="56" t="s">
        <v>148</v>
      </c>
      <c r="D131" s="56" t="s">
        <v>347</v>
      </c>
      <c r="E131" s="56" t="s">
        <v>145</v>
      </c>
      <c r="F131" s="56" t="s">
        <v>348</v>
      </c>
      <c r="G131" s="57">
        <v>269519955</v>
      </c>
      <c r="H131" s="58">
        <v>5288.7140363950484</v>
      </c>
      <c r="I131" s="56"/>
    </row>
    <row r="132" spans="1:9">
      <c r="A132" s="56">
        <v>85</v>
      </c>
      <c r="B132" s="56" t="s">
        <v>342</v>
      </c>
      <c r="C132" s="56" t="s">
        <v>148</v>
      </c>
      <c r="D132" s="56" t="s">
        <v>349</v>
      </c>
      <c r="E132" s="56" t="s">
        <v>145</v>
      </c>
      <c r="F132" s="56" t="s">
        <v>259</v>
      </c>
      <c r="G132" s="57">
        <v>4393453943</v>
      </c>
      <c r="H132" s="58">
        <v>5288.7140363950484</v>
      </c>
      <c r="I132" s="56"/>
    </row>
    <row r="133" spans="1:9">
      <c r="A133" s="56">
        <v>85</v>
      </c>
      <c r="B133" s="56" t="s">
        <v>342</v>
      </c>
      <c r="C133" s="56" t="s">
        <v>148</v>
      </c>
      <c r="D133" s="56" t="s">
        <v>350</v>
      </c>
      <c r="E133" s="56" t="s">
        <v>145</v>
      </c>
      <c r="F133" s="56" t="s">
        <v>150</v>
      </c>
      <c r="G133" s="57">
        <v>6840000</v>
      </c>
      <c r="H133" s="58">
        <v>5288.7140363950484</v>
      </c>
      <c r="I133" s="56"/>
    </row>
    <row r="134" spans="1:9">
      <c r="A134" s="56">
        <v>85</v>
      </c>
      <c r="B134" s="56" t="s">
        <v>342</v>
      </c>
      <c r="C134" s="56" t="s">
        <v>148</v>
      </c>
      <c r="D134" s="56" t="s">
        <v>351</v>
      </c>
      <c r="E134" s="56" t="s">
        <v>145</v>
      </c>
      <c r="F134" s="56" t="s">
        <v>150</v>
      </c>
      <c r="G134" s="57">
        <v>4860974000</v>
      </c>
      <c r="H134" s="58">
        <v>5288.7140363950484</v>
      </c>
      <c r="I134" s="56"/>
    </row>
    <row r="135" spans="1:9">
      <c r="A135" s="56">
        <v>85</v>
      </c>
      <c r="B135" s="56" t="s">
        <v>342</v>
      </c>
      <c r="C135" s="56" t="s">
        <v>148</v>
      </c>
      <c r="D135" s="56" t="s">
        <v>352</v>
      </c>
      <c r="E135" s="56" t="s">
        <v>145</v>
      </c>
      <c r="F135" s="56" t="s">
        <v>150</v>
      </c>
      <c r="G135" s="57">
        <v>1792400000</v>
      </c>
      <c r="H135" s="58">
        <v>5288.7140363950484</v>
      </c>
      <c r="I135" s="56"/>
    </row>
    <row r="136" spans="1:9">
      <c r="A136" s="56">
        <v>85</v>
      </c>
      <c r="B136" s="56" t="s">
        <v>342</v>
      </c>
      <c r="C136" s="56" t="s">
        <v>148</v>
      </c>
      <c r="D136" s="56" t="s">
        <v>353</v>
      </c>
      <c r="E136" s="56" t="s">
        <v>145</v>
      </c>
      <c r="F136" s="56" t="s">
        <v>270</v>
      </c>
      <c r="G136" s="57">
        <v>334914507</v>
      </c>
      <c r="H136" s="58">
        <v>5288.7140363950484</v>
      </c>
      <c r="I136" s="56"/>
    </row>
    <row r="137" spans="1:9">
      <c r="A137" s="56">
        <v>86</v>
      </c>
      <c r="B137" s="56" t="s">
        <v>354</v>
      </c>
      <c r="C137" s="56" t="s">
        <v>148</v>
      </c>
      <c r="D137" s="56" t="s">
        <v>355</v>
      </c>
      <c r="E137" s="56" t="s">
        <v>145</v>
      </c>
      <c r="F137" s="56" t="s">
        <v>146</v>
      </c>
      <c r="G137" s="57">
        <v>15412559999.909998</v>
      </c>
      <c r="H137" s="58">
        <v>2463.9211844787224</v>
      </c>
      <c r="I137" s="82" t="s">
        <v>356</v>
      </c>
    </row>
    <row r="138" spans="1:9">
      <c r="A138" s="56">
        <v>86</v>
      </c>
      <c r="B138" s="56" t="s">
        <v>354</v>
      </c>
      <c r="C138" s="56" t="s">
        <v>148</v>
      </c>
      <c r="D138" s="56" t="s">
        <v>357</v>
      </c>
      <c r="E138" s="56" t="s">
        <v>145</v>
      </c>
      <c r="F138" s="56" t="s">
        <v>146</v>
      </c>
      <c r="G138" s="57">
        <v>6139439999.9799995</v>
      </c>
      <c r="H138" s="58">
        <v>2463.9211844787224</v>
      </c>
      <c r="I138" s="83"/>
    </row>
    <row r="139" spans="1:9">
      <c r="A139" s="56">
        <v>86</v>
      </c>
      <c r="B139" s="56" t="s">
        <v>354</v>
      </c>
      <c r="C139" s="56" t="s">
        <v>148</v>
      </c>
      <c r="D139" s="56" t="s">
        <v>358</v>
      </c>
      <c r="E139" s="56" t="s">
        <v>145</v>
      </c>
      <c r="F139" s="56" t="s">
        <v>146</v>
      </c>
      <c r="G139" s="57">
        <v>499250000</v>
      </c>
      <c r="H139" s="58">
        <v>2463.9211844787224</v>
      </c>
      <c r="I139" s="83"/>
    </row>
    <row r="140" spans="1:9">
      <c r="A140" s="56">
        <v>86</v>
      </c>
      <c r="B140" s="56" t="s">
        <v>354</v>
      </c>
      <c r="C140" s="56" t="s">
        <v>148</v>
      </c>
      <c r="D140" s="56" t="s">
        <v>359</v>
      </c>
      <c r="E140" s="56" t="s">
        <v>154</v>
      </c>
      <c r="F140" s="56" t="s">
        <v>348</v>
      </c>
      <c r="G140" s="57">
        <v>4853087364.8099995</v>
      </c>
      <c r="H140" s="58">
        <v>2463.9211844787224</v>
      </c>
      <c r="I140" s="83"/>
    </row>
    <row r="141" spans="1:9">
      <c r="A141" s="56">
        <v>86</v>
      </c>
      <c r="B141" s="56" t="s">
        <v>354</v>
      </c>
      <c r="C141" s="56" t="s">
        <v>148</v>
      </c>
      <c r="D141" s="56" t="s">
        <v>360</v>
      </c>
      <c r="E141" s="56" t="s">
        <v>145</v>
      </c>
      <c r="F141" s="56" t="s">
        <v>150</v>
      </c>
      <c r="G141" s="57">
        <v>9225945399.9499989</v>
      </c>
      <c r="H141" s="58">
        <v>2463.9211844787224</v>
      </c>
      <c r="I141" s="83"/>
    </row>
    <row r="142" spans="1:9">
      <c r="A142" s="56">
        <v>86</v>
      </c>
      <c r="B142" s="56" t="s">
        <v>354</v>
      </c>
      <c r="C142" s="56" t="s">
        <v>148</v>
      </c>
      <c r="D142" s="56" t="s">
        <v>361</v>
      </c>
      <c r="E142" s="56" t="s">
        <v>145</v>
      </c>
      <c r="F142" s="56" t="s">
        <v>150</v>
      </c>
      <c r="G142" s="57">
        <v>655006852</v>
      </c>
      <c r="H142" s="58">
        <v>2463.9211844787224</v>
      </c>
      <c r="I142" s="83"/>
    </row>
    <row r="143" spans="1:9">
      <c r="A143" s="56">
        <v>86</v>
      </c>
      <c r="B143" s="56" t="s">
        <v>354</v>
      </c>
      <c r="C143" s="56" t="s">
        <v>148</v>
      </c>
      <c r="D143" s="56" t="s">
        <v>362</v>
      </c>
      <c r="E143" s="56" t="s">
        <v>145</v>
      </c>
      <c r="F143" s="56" t="s">
        <v>150</v>
      </c>
      <c r="G143" s="57">
        <v>17078237004.799999</v>
      </c>
      <c r="H143" s="58">
        <v>2463.9211844787224</v>
      </c>
      <c r="I143" s="83"/>
    </row>
    <row r="144" spans="1:9">
      <c r="A144" s="56">
        <v>86</v>
      </c>
      <c r="B144" s="56" t="s">
        <v>354</v>
      </c>
      <c r="C144" s="56" t="s">
        <v>148</v>
      </c>
      <c r="D144" s="56" t="s">
        <v>363</v>
      </c>
      <c r="E144" s="56" t="s">
        <v>145</v>
      </c>
      <c r="F144" s="56" t="s">
        <v>259</v>
      </c>
      <c r="G144" s="57">
        <v>1673179999.96</v>
      </c>
      <c r="H144" s="58">
        <v>2463.9211844787224</v>
      </c>
      <c r="I144" s="83"/>
    </row>
    <row r="145" spans="1:9">
      <c r="A145" s="56">
        <v>86</v>
      </c>
      <c r="B145" s="56" t="s">
        <v>354</v>
      </c>
      <c r="C145" s="56" t="s">
        <v>148</v>
      </c>
      <c r="D145" s="56" t="s">
        <v>364</v>
      </c>
      <c r="E145" s="56" t="s">
        <v>145</v>
      </c>
      <c r="F145" s="56" t="s">
        <v>341</v>
      </c>
      <c r="G145" s="57">
        <v>2700000</v>
      </c>
      <c r="H145" s="58">
        <v>2463.9211844787224</v>
      </c>
      <c r="I145" s="83"/>
    </row>
    <row r="146" spans="1:9">
      <c r="A146" s="56">
        <v>86</v>
      </c>
      <c r="B146" s="56" t="s">
        <v>354</v>
      </c>
      <c r="C146" s="56" t="s">
        <v>148</v>
      </c>
      <c r="D146" s="56" t="s">
        <v>364</v>
      </c>
      <c r="E146" s="56" t="s">
        <v>145</v>
      </c>
      <c r="F146" s="56" t="s">
        <v>259</v>
      </c>
      <c r="G146" s="57">
        <v>17073369839.819998</v>
      </c>
      <c r="H146" s="58">
        <v>2463.9211844787224</v>
      </c>
      <c r="I146" s="83"/>
    </row>
    <row r="147" spans="1:9">
      <c r="A147" s="56">
        <v>86</v>
      </c>
      <c r="B147" s="56" t="s">
        <v>354</v>
      </c>
      <c r="C147" s="56" t="s">
        <v>148</v>
      </c>
      <c r="D147" s="56" t="s">
        <v>365</v>
      </c>
      <c r="E147" s="56" t="s">
        <v>145</v>
      </c>
      <c r="F147" s="56" t="s">
        <v>270</v>
      </c>
      <c r="G147" s="57">
        <v>983312232</v>
      </c>
      <c r="H147" s="58">
        <v>2463.9211844787224</v>
      </c>
      <c r="I147" s="83"/>
    </row>
    <row r="148" spans="1:9">
      <c r="A148" s="56">
        <v>86</v>
      </c>
      <c r="B148" s="56" t="s">
        <v>354</v>
      </c>
      <c r="C148" s="56" t="s">
        <v>148</v>
      </c>
      <c r="D148" s="56" t="s">
        <v>366</v>
      </c>
      <c r="E148" s="56" t="s">
        <v>145</v>
      </c>
      <c r="F148" s="56" t="s">
        <v>150</v>
      </c>
      <c r="G148" s="57">
        <v>2622091999.98</v>
      </c>
      <c r="H148" s="58">
        <v>2463.9211844787224</v>
      </c>
      <c r="I148" s="83"/>
    </row>
    <row r="149" spans="1:9">
      <c r="A149" s="56">
        <v>86</v>
      </c>
      <c r="B149" s="56" t="s">
        <v>354</v>
      </c>
      <c r="C149" s="56" t="s">
        <v>148</v>
      </c>
      <c r="D149" s="56" t="s">
        <v>367</v>
      </c>
      <c r="E149" s="56" t="s">
        <v>145</v>
      </c>
      <c r="F149" s="56" t="s">
        <v>150</v>
      </c>
      <c r="G149" s="57">
        <v>1172344000</v>
      </c>
      <c r="H149" s="58">
        <v>2463.9211844787224</v>
      </c>
      <c r="I149" s="83"/>
    </row>
    <row r="150" spans="1:9">
      <c r="A150" s="56">
        <v>86</v>
      </c>
      <c r="B150" s="56" t="s">
        <v>354</v>
      </c>
      <c r="C150" s="56" t="s">
        <v>148</v>
      </c>
      <c r="D150" s="56" t="s">
        <v>368</v>
      </c>
      <c r="E150" s="56" t="s">
        <v>145</v>
      </c>
      <c r="F150" s="56" t="s">
        <v>150</v>
      </c>
      <c r="G150" s="57">
        <v>12899750</v>
      </c>
      <c r="H150" s="58">
        <v>2463.9211844787224</v>
      </c>
      <c r="I150" s="83"/>
    </row>
    <row r="151" spans="1:9">
      <c r="A151" s="56">
        <v>86</v>
      </c>
      <c r="B151" s="56" t="s">
        <v>354</v>
      </c>
      <c r="C151" s="56" t="s">
        <v>148</v>
      </c>
      <c r="D151" s="56" t="s">
        <v>369</v>
      </c>
      <c r="E151" s="56" t="s">
        <v>145</v>
      </c>
      <c r="F151" s="56" t="s">
        <v>228</v>
      </c>
      <c r="G151" s="57">
        <v>6849034499.9499989</v>
      </c>
      <c r="H151" s="58">
        <v>2463.9211844787224</v>
      </c>
      <c r="I151" s="83"/>
    </row>
    <row r="152" spans="1:9">
      <c r="A152" s="56">
        <v>86</v>
      </c>
      <c r="B152" s="56" t="s">
        <v>354</v>
      </c>
      <c r="C152" s="56" t="s">
        <v>148</v>
      </c>
      <c r="D152" s="56" t="s">
        <v>370</v>
      </c>
      <c r="E152" s="56" t="s">
        <v>145</v>
      </c>
      <c r="F152" s="56" t="s">
        <v>259</v>
      </c>
      <c r="G152" s="57">
        <v>9668687999.9599991</v>
      </c>
      <c r="H152" s="58">
        <v>2463.9211844787224</v>
      </c>
      <c r="I152" s="83"/>
    </row>
    <row r="153" spans="1:9">
      <c r="A153" s="56">
        <v>86</v>
      </c>
      <c r="B153" s="56" t="s">
        <v>354</v>
      </c>
      <c r="C153" s="56" t="s">
        <v>148</v>
      </c>
      <c r="D153" s="56" t="s">
        <v>371</v>
      </c>
      <c r="E153" s="56" t="s">
        <v>145</v>
      </c>
      <c r="F153" s="56" t="s">
        <v>259</v>
      </c>
      <c r="G153" s="57">
        <v>3032180000</v>
      </c>
      <c r="H153" s="58">
        <v>2463.9211844787224</v>
      </c>
      <c r="I153" s="83"/>
    </row>
    <row r="154" spans="1:9">
      <c r="A154" s="56">
        <v>86</v>
      </c>
      <c r="B154" s="56" t="s">
        <v>354</v>
      </c>
      <c r="C154" s="56" t="s">
        <v>148</v>
      </c>
      <c r="D154" s="56" t="s">
        <v>372</v>
      </c>
      <c r="E154" s="56" t="s">
        <v>145</v>
      </c>
      <c r="F154" s="56" t="s">
        <v>341</v>
      </c>
      <c r="G154" s="57">
        <v>571859902</v>
      </c>
      <c r="H154" s="58">
        <v>2463.9211844787224</v>
      </c>
      <c r="I154" s="83"/>
    </row>
    <row r="155" spans="1:9">
      <c r="A155" s="56">
        <v>86</v>
      </c>
      <c r="B155" s="56" t="s">
        <v>354</v>
      </c>
      <c r="C155" s="56" t="s">
        <v>148</v>
      </c>
      <c r="D155" s="56" t="s">
        <v>373</v>
      </c>
      <c r="E155" s="56" t="s">
        <v>145</v>
      </c>
      <c r="F155" s="56" t="s">
        <v>341</v>
      </c>
      <c r="G155" s="57">
        <v>154517913.99000001</v>
      </c>
      <c r="H155" s="58">
        <v>2463.9211844787224</v>
      </c>
      <c r="I155" s="83"/>
    </row>
    <row r="156" spans="1:9">
      <c r="A156" s="56">
        <v>86</v>
      </c>
      <c r="B156" s="56" t="s">
        <v>354</v>
      </c>
      <c r="C156" s="56" t="s">
        <v>148</v>
      </c>
      <c r="D156" s="56" t="s">
        <v>374</v>
      </c>
      <c r="E156" s="56" t="s">
        <v>145</v>
      </c>
      <c r="F156" s="56" t="s">
        <v>270</v>
      </c>
      <c r="G156" s="57">
        <v>4632736206.9499998</v>
      </c>
      <c r="H156" s="58">
        <v>2463.9211844787224</v>
      </c>
      <c r="I156" s="83"/>
    </row>
    <row r="157" spans="1:9">
      <c r="A157" s="56">
        <v>86</v>
      </c>
      <c r="B157" s="56" t="s">
        <v>354</v>
      </c>
      <c r="C157" s="56" t="s">
        <v>148</v>
      </c>
      <c r="D157" s="56" t="s">
        <v>375</v>
      </c>
      <c r="E157" s="56" t="s">
        <v>145</v>
      </c>
      <c r="F157" s="56" t="s">
        <v>150</v>
      </c>
      <c r="G157" s="57">
        <v>84171910</v>
      </c>
      <c r="H157" s="58">
        <v>2463.9211844787224</v>
      </c>
      <c r="I157" s="83"/>
    </row>
    <row r="158" spans="1:9">
      <c r="A158" s="56">
        <v>86</v>
      </c>
      <c r="B158" s="56" t="s">
        <v>354</v>
      </c>
      <c r="C158" s="56" t="s">
        <v>148</v>
      </c>
      <c r="D158" s="56" t="s">
        <v>376</v>
      </c>
      <c r="E158" s="56" t="s">
        <v>145</v>
      </c>
      <c r="F158" s="56" t="s">
        <v>150</v>
      </c>
      <c r="G158" s="57">
        <v>1412720650</v>
      </c>
      <c r="H158" s="58">
        <v>2463.9211844787224</v>
      </c>
      <c r="I158" s="83"/>
    </row>
    <row r="159" spans="1:9">
      <c r="A159" s="56">
        <v>86</v>
      </c>
      <c r="B159" s="56" t="s">
        <v>354</v>
      </c>
      <c r="C159" s="56" t="s">
        <v>148</v>
      </c>
      <c r="D159" s="56" t="s">
        <v>377</v>
      </c>
      <c r="E159" s="56" t="s">
        <v>145</v>
      </c>
      <c r="F159" s="56" t="s">
        <v>150</v>
      </c>
      <c r="G159" s="57">
        <v>3573201460</v>
      </c>
      <c r="H159" s="58">
        <v>2463.9211844787224</v>
      </c>
      <c r="I159" s="83"/>
    </row>
    <row r="160" spans="1:9">
      <c r="A160" s="56">
        <v>86</v>
      </c>
      <c r="B160" s="56" t="s">
        <v>354</v>
      </c>
      <c r="C160" s="56" t="s">
        <v>148</v>
      </c>
      <c r="D160" s="56" t="s">
        <v>378</v>
      </c>
      <c r="E160" s="56" t="s">
        <v>154</v>
      </c>
      <c r="F160" s="56" t="s">
        <v>337</v>
      </c>
      <c r="G160" s="57">
        <v>396150000</v>
      </c>
      <c r="H160" s="58">
        <v>2463.9211844787224</v>
      </c>
      <c r="I160" s="84"/>
    </row>
    <row r="161" spans="1:9">
      <c r="A161" s="56">
        <v>87</v>
      </c>
      <c r="B161" s="56" t="s">
        <v>379</v>
      </c>
      <c r="C161" s="56" t="s">
        <v>148</v>
      </c>
      <c r="D161" s="56" t="s">
        <v>380</v>
      </c>
      <c r="E161" s="56" t="s">
        <v>145</v>
      </c>
      <c r="F161" s="56" t="s">
        <v>213</v>
      </c>
      <c r="G161" s="57">
        <v>9242280939.9899998</v>
      </c>
      <c r="H161" s="58">
        <v>10000</v>
      </c>
      <c r="I161" s="56"/>
    </row>
    <row r="162" spans="1:9">
      <c r="A162" s="56">
        <v>88</v>
      </c>
      <c r="B162" s="56" t="s">
        <v>381</v>
      </c>
      <c r="C162" s="56" t="s">
        <v>148</v>
      </c>
      <c r="D162" s="56" t="s">
        <v>382</v>
      </c>
      <c r="E162" s="56" t="s">
        <v>145</v>
      </c>
      <c r="F162" s="56" t="s">
        <v>146</v>
      </c>
      <c r="G162" s="57">
        <v>201167371.99000001</v>
      </c>
      <c r="H162" s="58">
        <v>10000</v>
      </c>
      <c r="I162" s="56"/>
    </row>
    <row r="163" spans="1:9">
      <c r="A163" s="56">
        <v>88</v>
      </c>
      <c r="B163" s="56" t="s">
        <v>381</v>
      </c>
      <c r="C163" s="56" t="s">
        <v>148</v>
      </c>
      <c r="D163" s="56" t="s">
        <v>383</v>
      </c>
      <c r="E163" s="56" t="s">
        <v>145</v>
      </c>
      <c r="F163" s="56" t="s">
        <v>146</v>
      </c>
      <c r="G163" s="57">
        <v>2439307448.8200002</v>
      </c>
      <c r="H163" s="58">
        <v>10000</v>
      </c>
      <c r="I163" s="56"/>
    </row>
    <row r="164" spans="1:9">
      <c r="A164" s="56">
        <v>94</v>
      </c>
      <c r="B164" s="56" t="s">
        <v>384</v>
      </c>
      <c r="C164" s="56" t="s">
        <v>148</v>
      </c>
      <c r="D164" s="56" t="s">
        <v>385</v>
      </c>
      <c r="E164" s="56" t="s">
        <v>145</v>
      </c>
      <c r="F164" s="56" t="s">
        <v>386</v>
      </c>
      <c r="G164" s="57">
        <v>1520400</v>
      </c>
      <c r="H164" s="58">
        <v>9996.7149484508136</v>
      </c>
      <c r="I164" s="56"/>
    </row>
    <row r="165" spans="1:9">
      <c r="A165" s="56">
        <v>94</v>
      </c>
      <c r="B165" s="56" t="s">
        <v>384</v>
      </c>
      <c r="C165" s="56" t="s">
        <v>148</v>
      </c>
      <c r="D165" s="56" t="s">
        <v>385</v>
      </c>
      <c r="E165" s="56" t="s">
        <v>145</v>
      </c>
      <c r="F165" s="56" t="s">
        <v>155</v>
      </c>
      <c r="G165" s="57">
        <v>9253434699.4099998</v>
      </c>
      <c r="H165" s="58">
        <v>9996.7149484508136</v>
      </c>
      <c r="I165" s="56"/>
    </row>
    <row r="166" spans="1:9">
      <c r="A166" s="56">
        <v>95</v>
      </c>
      <c r="B166" s="56" t="s">
        <v>387</v>
      </c>
      <c r="C166" s="56" t="s">
        <v>148</v>
      </c>
      <c r="D166" s="56" t="s">
        <v>388</v>
      </c>
      <c r="E166" s="56" t="s">
        <v>145</v>
      </c>
      <c r="F166" s="56" t="s">
        <v>386</v>
      </c>
      <c r="G166" s="57">
        <v>3039300</v>
      </c>
      <c r="H166" s="58">
        <v>9997.154884760881</v>
      </c>
      <c r="I166" s="56"/>
    </row>
    <row r="167" spans="1:9">
      <c r="A167" s="56">
        <v>95</v>
      </c>
      <c r="B167" s="56" t="s">
        <v>387</v>
      </c>
      <c r="C167" s="56" t="s">
        <v>148</v>
      </c>
      <c r="D167" s="56" t="s">
        <v>388</v>
      </c>
      <c r="E167" s="56" t="s">
        <v>145</v>
      </c>
      <c r="F167" s="56" t="s">
        <v>155</v>
      </c>
      <c r="G167" s="57">
        <v>21358960655.260002</v>
      </c>
      <c r="H167" s="58">
        <v>9997.154884760881</v>
      </c>
      <c r="I167" s="56"/>
    </row>
    <row r="168" spans="1:9">
      <c r="A168" s="56">
        <v>96</v>
      </c>
      <c r="B168" s="56" t="s">
        <v>389</v>
      </c>
      <c r="C168" s="56" t="s">
        <v>148</v>
      </c>
      <c r="D168" s="56" t="s">
        <v>390</v>
      </c>
      <c r="E168" s="56" t="s">
        <v>145</v>
      </c>
      <c r="F168" s="56" t="s">
        <v>240</v>
      </c>
      <c r="G168" s="57">
        <v>3831000</v>
      </c>
      <c r="H168" s="58">
        <v>8933.4930364238644</v>
      </c>
      <c r="I168" s="56"/>
    </row>
    <row r="169" spans="1:9">
      <c r="A169" s="56">
        <v>96</v>
      </c>
      <c r="B169" s="56" t="s">
        <v>389</v>
      </c>
      <c r="C169" s="56" t="s">
        <v>148</v>
      </c>
      <c r="D169" s="56" t="s">
        <v>390</v>
      </c>
      <c r="E169" s="56" t="s">
        <v>145</v>
      </c>
      <c r="F169" s="56" t="s">
        <v>386</v>
      </c>
      <c r="G169" s="57">
        <v>17199000</v>
      </c>
      <c r="H169" s="58">
        <v>8933.4930364238644</v>
      </c>
      <c r="I169" s="56"/>
    </row>
    <row r="170" spans="1:9">
      <c r="A170" s="56">
        <v>96</v>
      </c>
      <c r="B170" s="56" t="s">
        <v>389</v>
      </c>
      <c r="C170" s="56" t="s">
        <v>148</v>
      </c>
      <c r="D170" s="56" t="s">
        <v>390</v>
      </c>
      <c r="E170" s="56" t="s">
        <v>145</v>
      </c>
      <c r="F170" s="56" t="s">
        <v>241</v>
      </c>
      <c r="G170" s="57">
        <v>21519597308.130001</v>
      </c>
      <c r="H170" s="58">
        <v>8933.4930364238644</v>
      </c>
      <c r="I170" s="56"/>
    </row>
    <row r="171" spans="1:9">
      <c r="A171" s="56">
        <v>96</v>
      </c>
      <c r="B171" s="56" t="s">
        <v>389</v>
      </c>
      <c r="C171" s="56" t="s">
        <v>148</v>
      </c>
      <c r="D171" s="56" t="s">
        <v>391</v>
      </c>
      <c r="E171" s="56" t="s">
        <v>145</v>
      </c>
      <c r="F171" s="56" t="s">
        <v>240</v>
      </c>
      <c r="G171" s="57">
        <v>13213000</v>
      </c>
      <c r="H171" s="58">
        <v>8933.4930364238644</v>
      </c>
      <c r="I171" s="56"/>
    </row>
    <row r="172" spans="1:9">
      <c r="A172" s="56">
        <v>96</v>
      </c>
      <c r="B172" s="56" t="s">
        <v>389</v>
      </c>
      <c r="C172" s="56" t="s">
        <v>148</v>
      </c>
      <c r="D172" s="56" t="s">
        <v>391</v>
      </c>
      <c r="E172" s="56" t="s">
        <v>145</v>
      </c>
      <c r="F172" s="56" t="s">
        <v>241</v>
      </c>
      <c r="G172" s="57">
        <v>18610083557.089996</v>
      </c>
      <c r="H172" s="58">
        <v>8933.4930364238644</v>
      </c>
      <c r="I172" s="56"/>
    </row>
    <row r="173" spans="1:9">
      <c r="A173" s="56">
        <v>96</v>
      </c>
      <c r="B173" s="56" t="s">
        <v>389</v>
      </c>
      <c r="C173" s="56" t="s">
        <v>148</v>
      </c>
      <c r="D173" s="56" t="s">
        <v>392</v>
      </c>
      <c r="E173" s="56" t="s">
        <v>145</v>
      </c>
      <c r="F173" s="56" t="s">
        <v>386</v>
      </c>
      <c r="G173" s="57">
        <v>123395694</v>
      </c>
      <c r="H173" s="58">
        <v>8933.4930364238644</v>
      </c>
      <c r="I173" s="56"/>
    </row>
    <row r="174" spans="1:9">
      <c r="A174" s="56">
        <v>96</v>
      </c>
      <c r="B174" s="56" t="s">
        <v>389</v>
      </c>
      <c r="C174" s="56" t="s">
        <v>148</v>
      </c>
      <c r="D174" s="56" t="s">
        <v>392</v>
      </c>
      <c r="E174" s="56" t="s">
        <v>145</v>
      </c>
      <c r="F174" s="56" t="s">
        <v>241</v>
      </c>
      <c r="G174" s="57">
        <v>59952496634.399994</v>
      </c>
      <c r="H174" s="58">
        <v>8933.4930364238644</v>
      </c>
      <c r="I174" s="56"/>
    </row>
    <row r="175" spans="1:9">
      <c r="A175" s="56">
        <v>96</v>
      </c>
      <c r="B175" s="56" t="s">
        <v>389</v>
      </c>
      <c r="C175" s="56" t="s">
        <v>148</v>
      </c>
      <c r="D175" s="56" t="s">
        <v>393</v>
      </c>
      <c r="E175" s="56" t="s">
        <v>145</v>
      </c>
      <c r="F175" s="56" t="s">
        <v>386</v>
      </c>
      <c r="G175" s="57">
        <v>10584000</v>
      </c>
      <c r="H175" s="58">
        <v>8933.4930364238644</v>
      </c>
      <c r="I175" s="56"/>
    </row>
    <row r="176" spans="1:9">
      <c r="A176" s="56">
        <v>96</v>
      </c>
      <c r="B176" s="56" t="s">
        <v>389</v>
      </c>
      <c r="C176" s="56" t="s">
        <v>148</v>
      </c>
      <c r="D176" s="56" t="s">
        <v>394</v>
      </c>
      <c r="E176" s="56" t="s">
        <v>145</v>
      </c>
      <c r="F176" s="56" t="s">
        <v>241</v>
      </c>
      <c r="G176" s="57">
        <v>2485365799.52</v>
      </c>
      <c r="H176" s="58">
        <v>8933.4930364238644</v>
      </c>
      <c r="I176" s="56"/>
    </row>
    <row r="177" spans="1:9">
      <c r="A177" s="56">
        <v>96</v>
      </c>
      <c r="B177" s="56" t="s">
        <v>389</v>
      </c>
      <c r="C177" s="56" t="s">
        <v>148</v>
      </c>
      <c r="D177" s="56" t="s">
        <v>395</v>
      </c>
      <c r="E177" s="56" t="s">
        <v>145</v>
      </c>
      <c r="F177" s="56" t="s">
        <v>240</v>
      </c>
      <c r="G177" s="57">
        <v>5523732</v>
      </c>
      <c r="H177" s="58">
        <v>8933.4930364238644</v>
      </c>
      <c r="I177" s="56"/>
    </row>
    <row r="178" spans="1:9">
      <c r="A178" s="56">
        <v>96</v>
      </c>
      <c r="B178" s="56" t="s">
        <v>389</v>
      </c>
      <c r="C178" s="56" t="s">
        <v>148</v>
      </c>
      <c r="D178" s="56" t="s">
        <v>396</v>
      </c>
      <c r="E178" s="56" t="s">
        <v>145</v>
      </c>
      <c r="F178" s="56" t="s">
        <v>162</v>
      </c>
      <c r="G178" s="57">
        <v>16601625</v>
      </c>
      <c r="H178" s="58">
        <v>8933.4930364238644</v>
      </c>
      <c r="I178" s="56"/>
    </row>
    <row r="179" spans="1:9">
      <c r="A179" s="56">
        <v>96</v>
      </c>
      <c r="B179" s="56" t="s">
        <v>389</v>
      </c>
      <c r="C179" s="56" t="s">
        <v>148</v>
      </c>
      <c r="D179" s="56" t="s">
        <v>397</v>
      </c>
      <c r="E179" s="56" t="s">
        <v>145</v>
      </c>
      <c r="F179" s="56" t="s">
        <v>162</v>
      </c>
      <c r="G179" s="57">
        <v>5979878624.6199999</v>
      </c>
      <c r="H179" s="58">
        <v>8933.4930364238644</v>
      </c>
      <c r="I179" s="56"/>
    </row>
    <row r="180" spans="1:9">
      <c r="A180" s="56">
        <v>96</v>
      </c>
      <c r="B180" s="56" t="s">
        <v>389</v>
      </c>
      <c r="C180" s="56" t="s">
        <v>148</v>
      </c>
      <c r="D180" s="56" t="s">
        <v>398</v>
      </c>
      <c r="E180" s="56" t="s">
        <v>145</v>
      </c>
      <c r="F180" s="56" t="s">
        <v>241</v>
      </c>
      <c r="G180" s="57">
        <v>622088899.99000001</v>
      </c>
      <c r="H180" s="58">
        <v>8933.4930364238644</v>
      </c>
      <c r="I180" s="56"/>
    </row>
    <row r="181" spans="1:9">
      <c r="A181" s="56">
        <v>97</v>
      </c>
      <c r="B181" s="56" t="s">
        <v>399</v>
      </c>
      <c r="C181" s="56" t="s">
        <v>148</v>
      </c>
      <c r="D181" s="56" t="s">
        <v>400</v>
      </c>
      <c r="E181" s="56" t="s">
        <v>145</v>
      </c>
      <c r="F181" s="56" t="s">
        <v>241</v>
      </c>
      <c r="G181" s="57">
        <v>418008504.84999996</v>
      </c>
      <c r="H181" s="58">
        <v>9949.7806877297753</v>
      </c>
      <c r="I181" s="56"/>
    </row>
    <row r="182" spans="1:9">
      <c r="A182" s="56">
        <v>97</v>
      </c>
      <c r="B182" s="56" t="s">
        <v>399</v>
      </c>
      <c r="C182" s="56" t="s">
        <v>148</v>
      </c>
      <c r="D182" s="56" t="s">
        <v>401</v>
      </c>
      <c r="E182" s="56" t="s">
        <v>145</v>
      </c>
      <c r="F182" s="56" t="s">
        <v>240</v>
      </c>
      <c r="G182" s="57">
        <v>180204</v>
      </c>
      <c r="H182" s="58">
        <v>9949.7806877297753</v>
      </c>
      <c r="I182" s="56"/>
    </row>
    <row r="183" spans="1:9">
      <c r="A183" s="56">
        <v>97</v>
      </c>
      <c r="B183" s="56" t="s">
        <v>399</v>
      </c>
      <c r="C183" s="56" t="s">
        <v>148</v>
      </c>
      <c r="D183" s="56" t="s">
        <v>401</v>
      </c>
      <c r="E183" s="56" t="s">
        <v>145</v>
      </c>
      <c r="F183" s="56" t="s">
        <v>386</v>
      </c>
      <c r="G183" s="57">
        <v>43250112</v>
      </c>
      <c r="H183" s="58">
        <v>9949.7806877297753</v>
      </c>
      <c r="I183" s="56"/>
    </row>
    <row r="184" spans="1:9">
      <c r="A184" s="56">
        <v>97</v>
      </c>
      <c r="B184" s="56" t="s">
        <v>399</v>
      </c>
      <c r="C184" s="56" t="s">
        <v>148</v>
      </c>
      <c r="D184" s="56" t="s">
        <v>401</v>
      </c>
      <c r="E184" s="56" t="s">
        <v>145</v>
      </c>
      <c r="F184" s="56" t="s">
        <v>241</v>
      </c>
      <c r="G184" s="57">
        <v>17384706225.519997</v>
      </c>
      <c r="H184" s="58">
        <v>9949.7806877297753</v>
      </c>
      <c r="I184" s="56"/>
    </row>
    <row r="185" spans="1:9">
      <c r="A185" s="56">
        <v>97</v>
      </c>
      <c r="B185" s="56" t="s">
        <v>399</v>
      </c>
      <c r="C185" s="56" t="s">
        <v>148</v>
      </c>
      <c r="D185" s="56" t="s">
        <v>402</v>
      </c>
      <c r="E185" s="56" t="s">
        <v>145</v>
      </c>
      <c r="F185" s="56" t="s">
        <v>240</v>
      </c>
      <c r="G185" s="57">
        <v>2602500</v>
      </c>
      <c r="H185" s="58">
        <v>9949.7806877297753</v>
      </c>
      <c r="I185" s="56"/>
    </row>
    <row r="186" spans="1:9">
      <c r="A186" s="56">
        <v>97</v>
      </c>
      <c r="B186" s="56" t="s">
        <v>399</v>
      </c>
      <c r="C186" s="56" t="s">
        <v>148</v>
      </c>
      <c r="D186" s="56" t="s">
        <v>402</v>
      </c>
      <c r="E186" s="56" t="s">
        <v>145</v>
      </c>
      <c r="F186" s="56" t="s">
        <v>241</v>
      </c>
      <c r="G186" s="57">
        <v>440445420.83999991</v>
      </c>
      <c r="H186" s="58">
        <v>9949.7806877297753</v>
      </c>
      <c r="I186" s="56"/>
    </row>
    <row r="187" spans="1:9">
      <c r="A187" s="56">
        <v>98</v>
      </c>
      <c r="B187" s="56" t="s">
        <v>403</v>
      </c>
      <c r="C187" s="56" t="s">
        <v>148</v>
      </c>
      <c r="D187" s="56" t="s">
        <v>404</v>
      </c>
      <c r="E187" s="56" t="s">
        <v>154</v>
      </c>
      <c r="F187" s="56" t="s">
        <v>162</v>
      </c>
      <c r="G187" s="57">
        <v>266878000</v>
      </c>
      <c r="H187" s="58">
        <v>10000</v>
      </c>
      <c r="I187" s="56"/>
    </row>
    <row r="188" spans="1:9">
      <c r="A188" s="56">
        <v>98</v>
      </c>
      <c r="B188" s="56" t="s">
        <v>403</v>
      </c>
      <c r="C188" s="56" t="s">
        <v>148</v>
      </c>
      <c r="D188" s="56" t="s">
        <v>405</v>
      </c>
      <c r="E188" s="56" t="s">
        <v>154</v>
      </c>
      <c r="F188" s="56" t="s">
        <v>162</v>
      </c>
      <c r="G188" s="57">
        <v>6654000</v>
      </c>
      <c r="H188" s="58">
        <v>10000</v>
      </c>
      <c r="I188" s="56"/>
    </row>
    <row r="189" spans="1:9">
      <c r="A189" s="56">
        <v>98</v>
      </c>
      <c r="B189" s="56" t="s">
        <v>403</v>
      </c>
      <c r="C189" s="56" t="s">
        <v>148</v>
      </c>
      <c r="D189" s="56" t="s">
        <v>406</v>
      </c>
      <c r="E189" s="56" t="s">
        <v>154</v>
      </c>
      <c r="F189" s="56" t="s">
        <v>162</v>
      </c>
      <c r="G189" s="57">
        <v>214515599.91999999</v>
      </c>
      <c r="H189" s="58">
        <v>10000</v>
      </c>
      <c r="I189" s="56"/>
    </row>
    <row r="190" spans="1:9">
      <c r="A190" s="56">
        <v>98</v>
      </c>
      <c r="B190" s="56" t="s">
        <v>403</v>
      </c>
      <c r="C190" s="56" t="s">
        <v>148</v>
      </c>
      <c r="D190" s="56" t="s">
        <v>407</v>
      </c>
      <c r="E190" s="56" t="s">
        <v>145</v>
      </c>
      <c r="F190" s="56" t="s">
        <v>162</v>
      </c>
      <c r="G190" s="57">
        <v>8985000</v>
      </c>
      <c r="H190" s="58">
        <v>10000</v>
      </c>
      <c r="I190" s="56"/>
    </row>
    <row r="191" spans="1:9">
      <c r="A191" s="56">
        <v>98</v>
      </c>
      <c r="B191" s="56" t="s">
        <v>403</v>
      </c>
      <c r="C191" s="56" t="s">
        <v>148</v>
      </c>
      <c r="D191" s="56" t="s">
        <v>408</v>
      </c>
      <c r="E191" s="56" t="s">
        <v>145</v>
      </c>
      <c r="F191" s="56" t="s">
        <v>162</v>
      </c>
      <c r="G191" s="57">
        <v>69418000</v>
      </c>
      <c r="H191" s="58">
        <v>10000</v>
      </c>
      <c r="I191" s="56"/>
    </row>
    <row r="192" spans="1:9">
      <c r="A192" s="56">
        <v>98</v>
      </c>
      <c r="B192" s="56" t="s">
        <v>403</v>
      </c>
      <c r="C192" s="56" t="s">
        <v>148</v>
      </c>
      <c r="D192" s="56" t="s">
        <v>409</v>
      </c>
      <c r="E192" s="56" t="s">
        <v>145</v>
      </c>
      <c r="F192" s="56" t="s">
        <v>162</v>
      </c>
      <c r="G192" s="57">
        <v>3240457436.6700001</v>
      </c>
      <c r="H192" s="58">
        <v>10000</v>
      </c>
      <c r="I192" s="56"/>
    </row>
    <row r="193" spans="1:9">
      <c r="A193" s="56">
        <v>98</v>
      </c>
      <c r="B193" s="56" t="s">
        <v>403</v>
      </c>
      <c r="C193" s="56" t="s">
        <v>148</v>
      </c>
      <c r="D193" s="56" t="s">
        <v>410</v>
      </c>
      <c r="E193" s="56" t="s">
        <v>145</v>
      </c>
      <c r="F193" s="56" t="s">
        <v>162</v>
      </c>
      <c r="G193" s="57">
        <v>567535979.99000001</v>
      </c>
      <c r="H193" s="58">
        <v>10000</v>
      </c>
      <c r="I193" s="56"/>
    </row>
    <row r="194" spans="1:9">
      <c r="A194" s="56">
        <v>98</v>
      </c>
      <c r="B194" s="56" t="s">
        <v>403</v>
      </c>
      <c r="C194" s="56" t="s">
        <v>148</v>
      </c>
      <c r="D194" s="56" t="s">
        <v>411</v>
      </c>
      <c r="E194" s="56" t="s">
        <v>145</v>
      </c>
      <c r="F194" s="56" t="s">
        <v>162</v>
      </c>
      <c r="G194" s="57">
        <v>68849000</v>
      </c>
      <c r="H194" s="58">
        <v>10000</v>
      </c>
      <c r="I194" s="56"/>
    </row>
    <row r="195" spans="1:9">
      <c r="A195" s="56">
        <v>98</v>
      </c>
      <c r="B195" s="56" t="s">
        <v>403</v>
      </c>
      <c r="C195" s="56" t="s">
        <v>148</v>
      </c>
      <c r="D195" s="56" t="s">
        <v>412</v>
      </c>
      <c r="E195" s="56" t="s">
        <v>145</v>
      </c>
      <c r="F195" s="56" t="s">
        <v>162</v>
      </c>
      <c r="G195" s="57">
        <v>2546772347.4100003</v>
      </c>
      <c r="H195" s="58">
        <v>10000</v>
      </c>
      <c r="I195" s="56"/>
    </row>
    <row r="196" spans="1:9">
      <c r="A196" s="56">
        <v>101</v>
      </c>
      <c r="B196" s="56" t="s">
        <v>413</v>
      </c>
      <c r="C196" s="56" t="s">
        <v>168</v>
      </c>
      <c r="D196" s="56" t="s">
        <v>414</v>
      </c>
      <c r="E196" s="56" t="s">
        <v>154</v>
      </c>
      <c r="F196" s="56" t="s">
        <v>240</v>
      </c>
      <c r="G196" s="57">
        <v>5321970</v>
      </c>
      <c r="H196" s="58">
        <v>5589.2407367443275</v>
      </c>
      <c r="I196" s="56"/>
    </row>
    <row r="197" spans="1:9">
      <c r="A197" s="56">
        <v>101</v>
      </c>
      <c r="B197" s="56" t="s">
        <v>413</v>
      </c>
      <c r="C197" s="56" t="s">
        <v>168</v>
      </c>
      <c r="D197" s="56" t="s">
        <v>414</v>
      </c>
      <c r="E197" s="56" t="s">
        <v>154</v>
      </c>
      <c r="F197" s="56" t="s">
        <v>175</v>
      </c>
      <c r="G197" s="57">
        <v>1363491593.6900001</v>
      </c>
      <c r="H197" s="58">
        <v>5589.2407367443275</v>
      </c>
      <c r="I197" s="56"/>
    </row>
    <row r="198" spans="1:9">
      <c r="A198" s="56">
        <v>101</v>
      </c>
      <c r="B198" s="56" t="s">
        <v>413</v>
      </c>
      <c r="C198" s="56" t="s">
        <v>168</v>
      </c>
      <c r="D198" s="56" t="s">
        <v>415</v>
      </c>
      <c r="E198" s="56" t="s">
        <v>154</v>
      </c>
      <c r="F198" s="56" t="s">
        <v>175</v>
      </c>
      <c r="G198" s="57">
        <v>36735030</v>
      </c>
      <c r="H198" s="58">
        <v>5589.2407367443275</v>
      </c>
      <c r="I198" s="56"/>
    </row>
    <row r="199" spans="1:9">
      <c r="A199" s="56">
        <v>101</v>
      </c>
      <c r="B199" s="56" t="s">
        <v>413</v>
      </c>
      <c r="C199" s="56" t="s">
        <v>168</v>
      </c>
      <c r="D199" s="56" t="s">
        <v>416</v>
      </c>
      <c r="E199" s="56" t="s">
        <v>145</v>
      </c>
      <c r="F199" s="56" t="s">
        <v>182</v>
      </c>
      <c r="G199" s="57">
        <v>568193198.88999999</v>
      </c>
      <c r="H199" s="58">
        <v>5589.2407367443275</v>
      </c>
      <c r="I199" s="56"/>
    </row>
    <row r="200" spans="1:9">
      <c r="A200" s="56">
        <v>101</v>
      </c>
      <c r="B200" s="56" t="s">
        <v>413</v>
      </c>
      <c r="C200" s="56" t="s">
        <v>168</v>
      </c>
      <c r="D200" s="56" t="s">
        <v>417</v>
      </c>
      <c r="E200" s="56" t="s">
        <v>145</v>
      </c>
      <c r="F200" s="56" t="s">
        <v>241</v>
      </c>
      <c r="G200" s="57">
        <v>4888313200.5299997</v>
      </c>
      <c r="H200" s="58">
        <v>5589.2407367443275</v>
      </c>
      <c r="I200" s="56"/>
    </row>
    <row r="201" spans="1:9">
      <c r="A201" s="56">
        <v>101</v>
      </c>
      <c r="B201" s="56" t="s">
        <v>413</v>
      </c>
      <c r="C201" s="56" t="s">
        <v>168</v>
      </c>
      <c r="D201" s="56" t="s">
        <v>418</v>
      </c>
      <c r="E201" s="56" t="s">
        <v>145</v>
      </c>
      <c r="F201" s="56" t="s">
        <v>241</v>
      </c>
      <c r="G201" s="57">
        <v>65298355</v>
      </c>
      <c r="H201" s="58">
        <v>5589.2407367443275</v>
      </c>
      <c r="I201" s="56"/>
    </row>
    <row r="202" spans="1:9">
      <c r="A202" s="56">
        <v>102</v>
      </c>
      <c r="B202" s="56" t="s">
        <v>419</v>
      </c>
      <c r="C202" s="56" t="s">
        <v>148</v>
      </c>
      <c r="D202" s="56" t="s">
        <v>420</v>
      </c>
      <c r="E202" s="56" t="s">
        <v>145</v>
      </c>
      <c r="F202" s="56" t="s">
        <v>240</v>
      </c>
      <c r="G202" s="57">
        <v>460000</v>
      </c>
      <c r="H202" s="58">
        <v>3383.8100239199216</v>
      </c>
      <c r="I202" s="56"/>
    </row>
    <row r="203" spans="1:9">
      <c r="A203" s="56">
        <v>102</v>
      </c>
      <c r="B203" s="56" t="s">
        <v>419</v>
      </c>
      <c r="C203" s="56" t="s">
        <v>148</v>
      </c>
      <c r="D203" s="56" t="s">
        <v>420</v>
      </c>
      <c r="E203" s="56" t="s">
        <v>145</v>
      </c>
      <c r="F203" s="56" t="s">
        <v>421</v>
      </c>
      <c r="G203" s="57">
        <v>892676583</v>
      </c>
      <c r="H203" s="58">
        <v>3383.8100239199216</v>
      </c>
      <c r="I203" s="56"/>
    </row>
    <row r="204" spans="1:9">
      <c r="A204" s="56">
        <v>102</v>
      </c>
      <c r="B204" s="56" t="s">
        <v>419</v>
      </c>
      <c r="C204" s="56" t="s">
        <v>148</v>
      </c>
      <c r="D204" s="56" t="s">
        <v>422</v>
      </c>
      <c r="E204" s="56" t="s">
        <v>145</v>
      </c>
      <c r="F204" s="56" t="s">
        <v>240</v>
      </c>
      <c r="G204" s="57">
        <v>125000</v>
      </c>
      <c r="H204" s="58">
        <v>3383.8100239199216</v>
      </c>
      <c r="I204" s="56"/>
    </row>
    <row r="205" spans="1:9">
      <c r="A205" s="56">
        <v>102</v>
      </c>
      <c r="B205" s="56" t="s">
        <v>419</v>
      </c>
      <c r="C205" s="56" t="s">
        <v>148</v>
      </c>
      <c r="D205" s="56" t="s">
        <v>422</v>
      </c>
      <c r="E205" s="56" t="s">
        <v>145</v>
      </c>
      <c r="F205" s="56" t="s">
        <v>421</v>
      </c>
      <c r="G205" s="57">
        <v>379798416</v>
      </c>
      <c r="H205" s="58">
        <v>3383.8100239199216</v>
      </c>
      <c r="I205" s="56"/>
    </row>
    <row r="206" spans="1:9">
      <c r="A206" s="56">
        <v>102</v>
      </c>
      <c r="B206" s="56" t="s">
        <v>419</v>
      </c>
      <c r="C206" s="56" t="s">
        <v>148</v>
      </c>
      <c r="D206" s="56" t="s">
        <v>423</v>
      </c>
      <c r="E206" s="56" t="s">
        <v>145</v>
      </c>
      <c r="F206" s="56" t="s">
        <v>424</v>
      </c>
      <c r="G206" s="57">
        <v>263354600</v>
      </c>
      <c r="H206" s="58">
        <v>3383.8100239199216</v>
      </c>
      <c r="I206" s="56"/>
    </row>
    <row r="207" spans="1:9">
      <c r="A207" s="56">
        <v>102</v>
      </c>
      <c r="B207" s="56" t="s">
        <v>419</v>
      </c>
      <c r="C207" s="56" t="s">
        <v>148</v>
      </c>
      <c r="D207" s="56" t="s">
        <v>428</v>
      </c>
      <c r="E207" s="56" t="s">
        <v>145</v>
      </c>
      <c r="F207" s="56" t="s">
        <v>177</v>
      </c>
      <c r="G207" s="57">
        <v>78213250</v>
      </c>
      <c r="H207" s="58">
        <v>3383.8100239199216</v>
      </c>
      <c r="I207" s="56"/>
    </row>
    <row r="208" spans="1:9">
      <c r="A208" s="56">
        <v>102</v>
      </c>
      <c r="B208" s="56" t="s">
        <v>419</v>
      </c>
      <c r="C208" s="56" t="s">
        <v>148</v>
      </c>
      <c r="D208" s="56" t="s">
        <v>428</v>
      </c>
      <c r="E208" s="56" t="s">
        <v>145</v>
      </c>
      <c r="F208" s="56" t="s">
        <v>184</v>
      </c>
      <c r="G208" s="57">
        <v>513253000</v>
      </c>
      <c r="H208" s="58">
        <v>3383.8100239199216</v>
      </c>
      <c r="I208" s="56"/>
    </row>
    <row r="209" spans="1:9">
      <c r="A209" s="56">
        <v>102</v>
      </c>
      <c r="B209" s="56" t="s">
        <v>419</v>
      </c>
      <c r="C209" s="56" t="s">
        <v>148</v>
      </c>
      <c r="D209" s="56" t="s">
        <v>429</v>
      </c>
      <c r="E209" s="56" t="s">
        <v>145</v>
      </c>
      <c r="F209" s="56" t="s">
        <v>166</v>
      </c>
      <c r="G209" s="57">
        <v>1823535687</v>
      </c>
      <c r="H209" s="58">
        <v>3383.8100239199216</v>
      </c>
      <c r="I209" s="56"/>
    </row>
    <row r="210" spans="1:9">
      <c r="A210" s="56">
        <v>104</v>
      </c>
      <c r="B210" s="56" t="s">
        <v>430</v>
      </c>
      <c r="C210" s="56" t="s">
        <v>148</v>
      </c>
      <c r="D210" s="56" t="s">
        <v>431</v>
      </c>
      <c r="E210" s="56" t="s">
        <v>145</v>
      </c>
      <c r="F210" s="56" t="s">
        <v>166</v>
      </c>
      <c r="G210" s="57">
        <v>10080970800.959999</v>
      </c>
      <c r="H210" s="58">
        <v>10000</v>
      </c>
      <c r="I210" s="56"/>
    </row>
    <row r="211" spans="1:9">
      <c r="A211" s="56">
        <v>107</v>
      </c>
      <c r="B211" s="56" t="s">
        <v>257</v>
      </c>
      <c r="C211" s="56" t="s">
        <v>168</v>
      </c>
      <c r="D211" s="56" t="s">
        <v>432</v>
      </c>
      <c r="E211" s="56" t="s">
        <v>145</v>
      </c>
      <c r="F211" s="56" t="s">
        <v>259</v>
      </c>
      <c r="G211" s="57">
        <v>3203877447</v>
      </c>
      <c r="H211" s="58">
        <v>10000</v>
      </c>
      <c r="I211" s="56"/>
    </row>
    <row r="212" spans="1:9">
      <c r="A212" s="56">
        <v>107</v>
      </c>
      <c r="B212" s="56" t="s">
        <v>257</v>
      </c>
      <c r="C212" s="56" t="s">
        <v>168</v>
      </c>
      <c r="D212" s="56" t="s">
        <v>433</v>
      </c>
      <c r="E212" s="56" t="s">
        <v>145</v>
      </c>
      <c r="F212" s="56" t="s">
        <v>259</v>
      </c>
      <c r="G212" s="57">
        <v>8809080</v>
      </c>
      <c r="H212" s="58">
        <v>10000</v>
      </c>
      <c r="I212" s="56"/>
    </row>
    <row r="213" spans="1:9">
      <c r="A213" s="56">
        <v>109</v>
      </c>
      <c r="B213" s="56" t="s">
        <v>434</v>
      </c>
      <c r="C213" s="56" t="s">
        <v>148</v>
      </c>
      <c r="D213" s="56" t="s">
        <v>435</v>
      </c>
      <c r="E213" s="56" t="s">
        <v>145</v>
      </c>
      <c r="F213" s="56" t="s">
        <v>436</v>
      </c>
      <c r="G213" s="57">
        <v>6604320</v>
      </c>
      <c r="H213" s="58">
        <v>3749.9617852845963</v>
      </c>
      <c r="I213" s="56"/>
    </row>
    <row r="214" spans="1:9">
      <c r="A214" s="56">
        <v>109</v>
      </c>
      <c r="B214" s="56" t="s">
        <v>434</v>
      </c>
      <c r="C214" s="56" t="s">
        <v>148</v>
      </c>
      <c r="D214" s="56" t="s">
        <v>435</v>
      </c>
      <c r="E214" s="56" t="s">
        <v>145</v>
      </c>
      <c r="F214" s="56" t="s">
        <v>337</v>
      </c>
      <c r="G214" s="57">
        <v>2383509899.9099998</v>
      </c>
      <c r="H214" s="58">
        <v>3749.9617852845963</v>
      </c>
      <c r="I214" s="56"/>
    </row>
    <row r="215" spans="1:9">
      <c r="A215" s="56">
        <v>109</v>
      </c>
      <c r="B215" s="56" t="s">
        <v>434</v>
      </c>
      <c r="C215" s="56" t="s">
        <v>148</v>
      </c>
      <c r="D215" s="56" t="s">
        <v>437</v>
      </c>
      <c r="E215" s="56" t="s">
        <v>145</v>
      </c>
      <c r="F215" s="56" t="s">
        <v>291</v>
      </c>
      <c r="G215" s="57">
        <v>2281884839.2800002</v>
      </c>
      <c r="H215" s="58">
        <v>3749.9617852845963</v>
      </c>
      <c r="I215" s="56"/>
    </row>
    <row r="216" spans="1:9">
      <c r="A216" s="56">
        <v>109</v>
      </c>
      <c r="B216" s="56" t="s">
        <v>434</v>
      </c>
      <c r="C216" s="56" t="s">
        <v>148</v>
      </c>
      <c r="D216" s="56" t="s">
        <v>438</v>
      </c>
      <c r="E216" s="56" t="s">
        <v>145</v>
      </c>
      <c r="F216" s="56" t="s">
        <v>291</v>
      </c>
      <c r="G216" s="57">
        <v>140034019.94</v>
      </c>
      <c r="H216" s="58">
        <v>3749.9617852845963</v>
      </c>
      <c r="I216" s="56"/>
    </row>
    <row r="217" spans="1:9">
      <c r="A217" s="56">
        <v>109</v>
      </c>
      <c r="B217" s="56" t="s">
        <v>434</v>
      </c>
      <c r="C217" s="56" t="s">
        <v>148</v>
      </c>
      <c r="D217" s="56" t="s">
        <v>439</v>
      </c>
      <c r="E217" s="56" t="s">
        <v>145</v>
      </c>
      <c r="F217" s="56" t="s">
        <v>240</v>
      </c>
      <c r="G217" s="57">
        <v>2085270</v>
      </c>
      <c r="H217" s="58">
        <v>3749.9617852845963</v>
      </c>
      <c r="I217" s="56"/>
    </row>
    <row r="218" spans="1:9">
      <c r="A218" s="56">
        <v>109</v>
      </c>
      <c r="B218" s="56" t="s">
        <v>434</v>
      </c>
      <c r="C218" s="56" t="s">
        <v>148</v>
      </c>
      <c r="D218" s="56" t="s">
        <v>439</v>
      </c>
      <c r="E218" s="56" t="s">
        <v>145</v>
      </c>
      <c r="F218" s="56" t="s">
        <v>263</v>
      </c>
      <c r="G218" s="57">
        <v>2381063459.0899997</v>
      </c>
      <c r="H218" s="58">
        <v>3749.9617852845963</v>
      </c>
      <c r="I218" s="56"/>
    </row>
    <row r="219" spans="1:9">
      <c r="A219" s="56">
        <v>109</v>
      </c>
      <c r="B219" s="56" t="s">
        <v>434</v>
      </c>
      <c r="C219" s="56" t="s">
        <v>148</v>
      </c>
      <c r="D219" s="56" t="s">
        <v>440</v>
      </c>
      <c r="E219" s="56" t="s">
        <v>145</v>
      </c>
      <c r="F219" s="56" t="s">
        <v>441</v>
      </c>
      <c r="G219" s="57">
        <v>2050000</v>
      </c>
      <c r="H219" s="58">
        <v>3749.9617852845963</v>
      </c>
      <c r="I219" s="56"/>
    </row>
    <row r="220" spans="1:9">
      <c r="A220" s="56">
        <v>109</v>
      </c>
      <c r="B220" s="56" t="s">
        <v>434</v>
      </c>
      <c r="C220" s="56" t="s">
        <v>148</v>
      </c>
      <c r="D220" s="56" t="s">
        <v>442</v>
      </c>
      <c r="E220" s="56" t="s">
        <v>145</v>
      </c>
      <c r="F220" s="56" t="s">
        <v>441</v>
      </c>
      <c r="G220" s="57">
        <v>12545000</v>
      </c>
      <c r="H220" s="58">
        <v>3749.9617852845963</v>
      </c>
      <c r="I220" s="56"/>
    </row>
    <row r="221" spans="1:9">
      <c r="A221" s="56">
        <v>109</v>
      </c>
      <c r="B221" s="56" t="s">
        <v>434</v>
      </c>
      <c r="C221" s="56" t="s">
        <v>148</v>
      </c>
      <c r="D221" s="56" t="s">
        <v>443</v>
      </c>
      <c r="E221" s="56" t="s">
        <v>145</v>
      </c>
      <c r="F221" s="56" t="s">
        <v>441</v>
      </c>
      <c r="G221" s="57">
        <v>1875000</v>
      </c>
      <c r="H221" s="58">
        <v>3749.9617852845963</v>
      </c>
      <c r="I221" s="56"/>
    </row>
    <row r="222" spans="1:9">
      <c r="A222" s="56">
        <v>109</v>
      </c>
      <c r="B222" s="56" t="s">
        <v>434</v>
      </c>
      <c r="C222" s="56" t="s">
        <v>148</v>
      </c>
      <c r="D222" s="56" t="s">
        <v>444</v>
      </c>
      <c r="E222" s="56" t="s">
        <v>145</v>
      </c>
      <c r="F222" s="56" t="s">
        <v>263</v>
      </c>
      <c r="G222" s="57">
        <v>85906299.950000003</v>
      </c>
      <c r="H222" s="58">
        <v>3749.9617852845963</v>
      </c>
      <c r="I222" s="56"/>
    </row>
    <row r="223" spans="1:9">
      <c r="A223" s="56">
        <v>109</v>
      </c>
      <c r="B223" s="56" t="s">
        <v>434</v>
      </c>
      <c r="C223" s="56" t="s">
        <v>148</v>
      </c>
      <c r="D223" s="56" t="s">
        <v>445</v>
      </c>
      <c r="E223" s="56" t="s">
        <v>145</v>
      </c>
      <c r="F223" s="56" t="s">
        <v>441</v>
      </c>
      <c r="G223" s="57">
        <v>2190000</v>
      </c>
      <c r="H223" s="58">
        <v>3749.9617852845963</v>
      </c>
      <c r="I223" s="56"/>
    </row>
    <row r="224" spans="1:9">
      <c r="A224" s="56">
        <v>109</v>
      </c>
      <c r="B224" s="56" t="s">
        <v>434</v>
      </c>
      <c r="C224" s="56" t="s">
        <v>148</v>
      </c>
      <c r="D224" s="56" t="s">
        <v>445</v>
      </c>
      <c r="E224" s="56" t="s">
        <v>145</v>
      </c>
      <c r="F224" s="56" t="s">
        <v>446</v>
      </c>
      <c r="G224" s="57">
        <v>669639489.75999999</v>
      </c>
      <c r="H224" s="58">
        <v>3749.9617852845963</v>
      </c>
      <c r="I224" s="56"/>
    </row>
    <row r="225" spans="1:9">
      <c r="A225" s="56">
        <v>109</v>
      </c>
      <c r="B225" s="56" t="s">
        <v>434</v>
      </c>
      <c r="C225" s="56" t="s">
        <v>148</v>
      </c>
      <c r="D225" s="56" t="s">
        <v>447</v>
      </c>
      <c r="E225" s="56" t="s">
        <v>145</v>
      </c>
      <c r="F225" s="56" t="s">
        <v>175</v>
      </c>
      <c r="G225" s="57">
        <v>10455610192.67</v>
      </c>
      <c r="H225" s="58">
        <v>3749.9617852845963</v>
      </c>
      <c r="I225" s="56"/>
    </row>
    <row r="226" spans="1:9">
      <c r="A226" s="56">
        <v>109</v>
      </c>
      <c r="B226" s="56" t="s">
        <v>434</v>
      </c>
      <c r="C226" s="56" t="s">
        <v>148</v>
      </c>
      <c r="D226" s="56" t="s">
        <v>448</v>
      </c>
      <c r="E226" s="56" t="s">
        <v>145</v>
      </c>
      <c r="F226" s="56" t="s">
        <v>441</v>
      </c>
      <c r="G226" s="57">
        <v>4283100</v>
      </c>
      <c r="H226" s="58">
        <v>3749.9617852845963</v>
      </c>
      <c r="I226" s="56"/>
    </row>
    <row r="227" spans="1:9">
      <c r="A227" s="56">
        <v>109</v>
      </c>
      <c r="B227" s="56" t="s">
        <v>434</v>
      </c>
      <c r="C227" s="56" t="s">
        <v>148</v>
      </c>
      <c r="D227" s="56" t="s">
        <v>448</v>
      </c>
      <c r="E227" s="56" t="s">
        <v>145</v>
      </c>
      <c r="F227" s="56" t="s">
        <v>449</v>
      </c>
      <c r="G227" s="57">
        <v>1367460822.95</v>
      </c>
      <c r="H227" s="58">
        <v>3749.9617852845963</v>
      </c>
      <c r="I227" s="56"/>
    </row>
    <row r="228" spans="1:9">
      <c r="A228" s="56">
        <v>109</v>
      </c>
      <c r="B228" s="56" t="s">
        <v>434</v>
      </c>
      <c r="C228" s="56" t="s">
        <v>148</v>
      </c>
      <c r="D228" s="56" t="s">
        <v>448</v>
      </c>
      <c r="E228" s="56" t="s">
        <v>145</v>
      </c>
      <c r="F228" s="56" t="s">
        <v>175</v>
      </c>
      <c r="G228" s="57">
        <v>3616559685.8500004</v>
      </c>
      <c r="H228" s="58">
        <v>3749.9617852845963</v>
      </c>
      <c r="I228" s="56"/>
    </row>
    <row r="229" spans="1:9">
      <c r="A229" s="56">
        <v>109</v>
      </c>
      <c r="B229" s="56" t="s">
        <v>434</v>
      </c>
      <c r="C229" s="56" t="s">
        <v>148</v>
      </c>
      <c r="D229" s="56" t="s">
        <v>450</v>
      </c>
      <c r="E229" s="56" t="s">
        <v>145</v>
      </c>
      <c r="F229" s="56" t="s">
        <v>449</v>
      </c>
      <c r="G229" s="57">
        <v>143093535</v>
      </c>
      <c r="H229" s="58">
        <v>3749.9617852845963</v>
      </c>
      <c r="I229" s="56"/>
    </row>
    <row r="230" spans="1:9">
      <c r="A230" s="56">
        <v>109</v>
      </c>
      <c r="B230" s="56" t="s">
        <v>434</v>
      </c>
      <c r="C230" s="56" t="s">
        <v>148</v>
      </c>
      <c r="D230" s="56" t="s">
        <v>450</v>
      </c>
      <c r="E230" s="56" t="s">
        <v>145</v>
      </c>
      <c r="F230" s="56" t="s">
        <v>175</v>
      </c>
      <c r="G230" s="57">
        <v>288181193.99000001</v>
      </c>
      <c r="H230" s="58">
        <v>3749.9617852845963</v>
      </c>
      <c r="I230" s="56"/>
    </row>
    <row r="231" spans="1:9">
      <c r="A231" s="56">
        <v>109</v>
      </c>
      <c r="B231" s="56" t="s">
        <v>434</v>
      </c>
      <c r="C231" s="56" t="s">
        <v>148</v>
      </c>
      <c r="D231" s="56" t="s">
        <v>451</v>
      </c>
      <c r="E231" s="56" t="s">
        <v>145</v>
      </c>
      <c r="F231" s="56" t="s">
        <v>175</v>
      </c>
      <c r="G231" s="57">
        <v>140909495.98000002</v>
      </c>
      <c r="H231" s="58">
        <v>3749.9617852845963</v>
      </c>
      <c r="I231" s="56"/>
    </row>
    <row r="232" spans="1:9">
      <c r="A232" s="56">
        <v>109</v>
      </c>
      <c r="B232" s="56" t="s">
        <v>434</v>
      </c>
      <c r="C232" s="56" t="s">
        <v>148</v>
      </c>
      <c r="D232" s="56" t="s">
        <v>452</v>
      </c>
      <c r="E232" s="56" t="s">
        <v>145</v>
      </c>
      <c r="F232" s="56" t="s">
        <v>213</v>
      </c>
      <c r="G232" s="57">
        <v>26651212669.620003</v>
      </c>
      <c r="H232" s="58">
        <v>3749.9617852845963</v>
      </c>
      <c r="I232" s="56"/>
    </row>
    <row r="233" spans="1:9">
      <c r="A233" s="56">
        <v>109</v>
      </c>
      <c r="B233" s="56" t="s">
        <v>434</v>
      </c>
      <c r="C233" s="56" t="s">
        <v>148</v>
      </c>
      <c r="D233" s="56" t="s">
        <v>453</v>
      </c>
      <c r="E233" s="56" t="s">
        <v>145</v>
      </c>
      <c r="F233" s="56" t="s">
        <v>213</v>
      </c>
      <c r="G233" s="57">
        <v>1276503015.98</v>
      </c>
      <c r="H233" s="58">
        <v>3749.9617852845963</v>
      </c>
      <c r="I233" s="56"/>
    </row>
    <row r="234" spans="1:9">
      <c r="A234" s="56">
        <v>110</v>
      </c>
      <c r="B234" s="56" t="s">
        <v>454</v>
      </c>
      <c r="C234" s="56" t="s">
        <v>148</v>
      </c>
      <c r="D234" s="56" t="s">
        <v>455</v>
      </c>
      <c r="E234" s="56" t="s">
        <v>145</v>
      </c>
      <c r="F234" s="56" t="s">
        <v>240</v>
      </c>
      <c r="G234" s="57">
        <v>67575</v>
      </c>
      <c r="H234" s="58">
        <v>2831.7913115767042</v>
      </c>
      <c r="I234" s="56"/>
    </row>
    <row r="235" spans="1:9">
      <c r="A235" s="56">
        <v>110</v>
      </c>
      <c r="B235" s="56" t="s">
        <v>454</v>
      </c>
      <c r="C235" s="56" t="s">
        <v>148</v>
      </c>
      <c r="D235" s="56" t="s">
        <v>455</v>
      </c>
      <c r="E235" s="56" t="s">
        <v>145</v>
      </c>
      <c r="F235" s="56" t="s">
        <v>259</v>
      </c>
      <c r="G235" s="57">
        <v>156765206.78000003</v>
      </c>
      <c r="H235" s="58">
        <v>2831.7913115767042</v>
      </c>
      <c r="I235" s="56"/>
    </row>
    <row r="236" spans="1:9">
      <c r="A236" s="56">
        <v>110</v>
      </c>
      <c r="B236" s="56" t="s">
        <v>454</v>
      </c>
      <c r="C236" s="56" t="s">
        <v>148</v>
      </c>
      <c r="D236" s="56" t="s">
        <v>456</v>
      </c>
      <c r="E236" s="56" t="s">
        <v>154</v>
      </c>
      <c r="F236" s="56" t="s">
        <v>259</v>
      </c>
      <c r="G236" s="57">
        <v>98356876.989999995</v>
      </c>
      <c r="H236" s="58">
        <v>2831.7913115767042</v>
      </c>
      <c r="I236" s="56"/>
    </row>
    <row r="237" spans="1:9">
      <c r="A237" s="56">
        <v>110</v>
      </c>
      <c r="B237" s="56" t="s">
        <v>454</v>
      </c>
      <c r="C237" s="56" t="s">
        <v>148</v>
      </c>
      <c r="D237" s="56" t="s">
        <v>457</v>
      </c>
      <c r="E237" s="56" t="s">
        <v>145</v>
      </c>
      <c r="F237" s="56" t="s">
        <v>458</v>
      </c>
      <c r="G237" s="57">
        <v>70654099.960000008</v>
      </c>
      <c r="H237" s="58">
        <v>2831.7913115767042</v>
      </c>
      <c r="I237" s="56"/>
    </row>
    <row r="238" spans="1:9">
      <c r="A238" s="56">
        <v>110</v>
      </c>
      <c r="B238" s="56" t="s">
        <v>454</v>
      </c>
      <c r="C238" s="56" t="s">
        <v>148</v>
      </c>
      <c r="D238" s="56" t="s">
        <v>459</v>
      </c>
      <c r="E238" s="56" t="s">
        <v>145</v>
      </c>
      <c r="F238" s="56" t="s">
        <v>441</v>
      </c>
      <c r="G238" s="57">
        <v>1318800</v>
      </c>
      <c r="H238" s="58">
        <v>2831.7913115767042</v>
      </c>
      <c r="I238" s="56"/>
    </row>
    <row r="239" spans="1:9">
      <c r="A239" s="56">
        <v>110</v>
      </c>
      <c r="B239" s="56" t="s">
        <v>454</v>
      </c>
      <c r="C239" s="56" t="s">
        <v>148</v>
      </c>
      <c r="D239" s="56" t="s">
        <v>459</v>
      </c>
      <c r="E239" s="56" t="s">
        <v>145</v>
      </c>
      <c r="F239" s="56" t="s">
        <v>337</v>
      </c>
      <c r="G239" s="57">
        <v>1253518451.2700002</v>
      </c>
      <c r="H239" s="58">
        <v>2831.7913115767042</v>
      </c>
      <c r="I239" s="56"/>
    </row>
    <row r="240" spans="1:9">
      <c r="A240" s="56">
        <v>110</v>
      </c>
      <c r="B240" s="56" t="s">
        <v>454</v>
      </c>
      <c r="C240" s="56" t="s">
        <v>148</v>
      </c>
      <c r="D240" s="56" t="s">
        <v>460</v>
      </c>
      <c r="E240" s="56" t="s">
        <v>145</v>
      </c>
      <c r="F240" s="56" t="s">
        <v>441</v>
      </c>
      <c r="G240" s="57">
        <v>60225</v>
      </c>
      <c r="H240" s="58">
        <v>2831.7913115767042</v>
      </c>
      <c r="I240" s="56"/>
    </row>
    <row r="241" spans="1:9">
      <c r="A241" s="56">
        <v>110</v>
      </c>
      <c r="B241" s="56" t="s">
        <v>454</v>
      </c>
      <c r="C241" s="56" t="s">
        <v>148</v>
      </c>
      <c r="D241" s="56" t="s">
        <v>460</v>
      </c>
      <c r="E241" s="56" t="s">
        <v>145</v>
      </c>
      <c r="F241" s="56" t="s">
        <v>446</v>
      </c>
      <c r="G241" s="57">
        <v>185810499.84</v>
      </c>
      <c r="H241" s="58">
        <v>2831.7913115767042</v>
      </c>
      <c r="I241" s="56"/>
    </row>
    <row r="242" spans="1:9">
      <c r="A242" s="56">
        <v>110</v>
      </c>
      <c r="B242" s="56" t="s">
        <v>454</v>
      </c>
      <c r="C242" s="56" t="s">
        <v>148</v>
      </c>
      <c r="D242" s="56" t="s">
        <v>461</v>
      </c>
      <c r="E242" s="56" t="s">
        <v>145</v>
      </c>
      <c r="F242" s="56" t="s">
        <v>441</v>
      </c>
      <c r="G242" s="57">
        <v>13065000</v>
      </c>
      <c r="H242" s="58">
        <v>2831.7913115767042</v>
      </c>
      <c r="I242" s="56"/>
    </row>
    <row r="243" spans="1:9">
      <c r="A243" s="56">
        <v>110</v>
      </c>
      <c r="B243" s="56" t="s">
        <v>454</v>
      </c>
      <c r="C243" s="56" t="s">
        <v>148</v>
      </c>
      <c r="D243" s="56" t="s">
        <v>461</v>
      </c>
      <c r="E243" s="56" t="s">
        <v>145</v>
      </c>
      <c r="F243" s="56" t="s">
        <v>446</v>
      </c>
      <c r="G243" s="57">
        <v>54873750</v>
      </c>
      <c r="H243" s="58">
        <v>2831.7913115767042</v>
      </c>
      <c r="I243" s="56"/>
    </row>
    <row r="244" spans="1:9">
      <c r="A244" s="56">
        <v>110</v>
      </c>
      <c r="B244" s="56" t="s">
        <v>454</v>
      </c>
      <c r="C244" s="56" t="s">
        <v>148</v>
      </c>
      <c r="D244" s="56" t="s">
        <v>461</v>
      </c>
      <c r="E244" s="56" t="s">
        <v>145</v>
      </c>
      <c r="F244" s="56" t="s">
        <v>436</v>
      </c>
      <c r="G244" s="57">
        <v>29970</v>
      </c>
      <c r="H244" s="58">
        <v>2831.7913115767042</v>
      </c>
      <c r="I244" s="56"/>
    </row>
    <row r="245" spans="1:9">
      <c r="A245" s="56">
        <v>110</v>
      </c>
      <c r="B245" s="56" t="s">
        <v>454</v>
      </c>
      <c r="C245" s="56" t="s">
        <v>148</v>
      </c>
      <c r="D245" s="56" t="s">
        <v>462</v>
      </c>
      <c r="E245" s="56" t="s">
        <v>145</v>
      </c>
      <c r="F245" s="56" t="s">
        <v>291</v>
      </c>
      <c r="G245" s="57">
        <v>683481583.56000006</v>
      </c>
      <c r="H245" s="58">
        <v>2831.7913115767042</v>
      </c>
      <c r="I245" s="56"/>
    </row>
    <row r="246" spans="1:9">
      <c r="A246" s="56">
        <v>110</v>
      </c>
      <c r="B246" s="56" t="s">
        <v>454</v>
      </c>
      <c r="C246" s="56" t="s">
        <v>148</v>
      </c>
      <c r="D246" s="56" t="s">
        <v>463</v>
      </c>
      <c r="E246" s="56" t="s">
        <v>145</v>
      </c>
      <c r="F246" s="56" t="s">
        <v>464</v>
      </c>
      <c r="G246" s="57">
        <v>67656800</v>
      </c>
      <c r="H246" s="58">
        <v>2831.7913115767042</v>
      </c>
      <c r="I246" s="56"/>
    </row>
    <row r="247" spans="1:9">
      <c r="A247" s="56">
        <v>110</v>
      </c>
      <c r="B247" s="56" t="s">
        <v>454</v>
      </c>
      <c r="C247" s="56" t="s">
        <v>148</v>
      </c>
      <c r="D247" s="56" t="s">
        <v>465</v>
      </c>
      <c r="E247" s="56" t="s">
        <v>145</v>
      </c>
      <c r="F247" s="56" t="s">
        <v>259</v>
      </c>
      <c r="G247" s="57">
        <v>742810960.86000001</v>
      </c>
      <c r="H247" s="58">
        <v>2831.7913115767042</v>
      </c>
      <c r="I247" s="56"/>
    </row>
    <row r="248" spans="1:9">
      <c r="A248" s="56">
        <v>110</v>
      </c>
      <c r="B248" s="56" t="s">
        <v>454</v>
      </c>
      <c r="C248" s="56" t="s">
        <v>148</v>
      </c>
      <c r="D248" s="56" t="s">
        <v>466</v>
      </c>
      <c r="E248" s="56" t="s">
        <v>145</v>
      </c>
      <c r="F248" s="56" t="s">
        <v>259</v>
      </c>
      <c r="G248" s="57">
        <v>157501746.76000002</v>
      </c>
      <c r="H248" s="58">
        <v>2831.7913115767042</v>
      </c>
      <c r="I248" s="56"/>
    </row>
    <row r="249" spans="1:9">
      <c r="A249" s="56">
        <v>111</v>
      </c>
      <c r="B249" s="56" t="s">
        <v>467</v>
      </c>
      <c r="C249" s="56" t="s">
        <v>168</v>
      </c>
      <c r="D249" s="56" t="s">
        <v>468</v>
      </c>
      <c r="E249" s="56" t="s">
        <v>145</v>
      </c>
      <c r="F249" s="56" t="s">
        <v>184</v>
      </c>
      <c r="G249" s="57">
        <v>10741760880</v>
      </c>
      <c r="H249" s="58">
        <v>7796.9990479626722</v>
      </c>
      <c r="I249" s="56"/>
    </row>
    <row r="250" spans="1:9">
      <c r="A250" s="56">
        <v>111</v>
      </c>
      <c r="B250" s="56" t="s">
        <v>467</v>
      </c>
      <c r="C250" s="56" t="s">
        <v>168</v>
      </c>
      <c r="D250" s="56" t="s">
        <v>469</v>
      </c>
      <c r="E250" s="56" t="s">
        <v>145</v>
      </c>
      <c r="F250" s="56" t="s">
        <v>184</v>
      </c>
      <c r="G250" s="57">
        <v>414989760</v>
      </c>
      <c r="H250" s="58">
        <v>7796.9990479626722</v>
      </c>
      <c r="I250" s="56"/>
    </row>
    <row r="251" spans="1:9">
      <c r="A251" s="56">
        <v>111</v>
      </c>
      <c r="B251" s="56" t="s">
        <v>467</v>
      </c>
      <c r="C251" s="56" t="s">
        <v>168</v>
      </c>
      <c r="D251" s="56" t="s">
        <v>470</v>
      </c>
      <c r="E251" s="56" t="s">
        <v>154</v>
      </c>
      <c r="F251" s="56" t="s">
        <v>270</v>
      </c>
      <c r="G251" s="57">
        <v>124525172.98999999</v>
      </c>
      <c r="H251" s="58">
        <v>7796.9990479626722</v>
      </c>
      <c r="I251" s="56"/>
    </row>
    <row r="252" spans="1:9">
      <c r="A252" s="56">
        <v>111</v>
      </c>
      <c r="B252" s="56" t="s">
        <v>467</v>
      </c>
      <c r="C252" s="56" t="s">
        <v>168</v>
      </c>
      <c r="D252" s="56" t="s">
        <v>471</v>
      </c>
      <c r="E252" s="56" t="s">
        <v>145</v>
      </c>
      <c r="F252" s="56" t="s">
        <v>472</v>
      </c>
      <c r="G252" s="57">
        <v>384164000</v>
      </c>
      <c r="H252" s="58">
        <v>7796.9990479626722</v>
      </c>
      <c r="I252" s="56"/>
    </row>
    <row r="253" spans="1:9">
      <c r="A253" s="56">
        <v>111</v>
      </c>
      <c r="B253" s="56" t="s">
        <v>467</v>
      </c>
      <c r="C253" s="56" t="s">
        <v>168</v>
      </c>
      <c r="D253" s="56" t="s">
        <v>473</v>
      </c>
      <c r="E253" s="56" t="s">
        <v>145</v>
      </c>
      <c r="F253" s="56" t="s">
        <v>446</v>
      </c>
      <c r="G253" s="57">
        <v>648000</v>
      </c>
      <c r="H253" s="58">
        <v>7796.9990479626722</v>
      </c>
      <c r="I253" s="56"/>
    </row>
    <row r="254" spans="1:9">
      <c r="A254" s="56">
        <v>111</v>
      </c>
      <c r="B254" s="56" t="s">
        <v>467</v>
      </c>
      <c r="C254" s="56" t="s">
        <v>168</v>
      </c>
      <c r="D254" s="56" t="s">
        <v>474</v>
      </c>
      <c r="E254" s="56" t="s">
        <v>145</v>
      </c>
      <c r="F254" s="56" t="s">
        <v>475</v>
      </c>
      <c r="G254" s="57">
        <v>334477243</v>
      </c>
      <c r="H254" s="58">
        <v>7796.9990479626722</v>
      </c>
      <c r="I254" s="56"/>
    </row>
    <row r="255" spans="1:9">
      <c r="A255" s="56">
        <v>111</v>
      </c>
      <c r="B255" s="56" t="s">
        <v>467</v>
      </c>
      <c r="C255" s="56" t="s">
        <v>168</v>
      </c>
      <c r="D255" s="56" t="s">
        <v>476</v>
      </c>
      <c r="E255" s="56" t="s">
        <v>154</v>
      </c>
      <c r="F255" s="56" t="s">
        <v>184</v>
      </c>
      <c r="G255" s="57">
        <v>369118540</v>
      </c>
      <c r="H255" s="58">
        <v>7796.9990479626722</v>
      </c>
      <c r="I255" s="56"/>
    </row>
    <row r="256" spans="1:9">
      <c r="A256" s="56">
        <v>111</v>
      </c>
      <c r="B256" s="56" t="s">
        <v>467</v>
      </c>
      <c r="C256" s="56" t="s">
        <v>168</v>
      </c>
      <c r="D256" s="56" t="s">
        <v>477</v>
      </c>
      <c r="E256" s="56" t="s">
        <v>145</v>
      </c>
      <c r="F256" s="56" t="s">
        <v>291</v>
      </c>
      <c r="G256" s="57">
        <v>28745000</v>
      </c>
      <c r="H256" s="58">
        <v>7796.9990479626722</v>
      </c>
      <c r="I256" s="56"/>
    </row>
    <row r="257" spans="1:9">
      <c r="A257" s="56">
        <v>111</v>
      </c>
      <c r="B257" s="56" t="s">
        <v>467</v>
      </c>
      <c r="C257" s="56" t="s">
        <v>168</v>
      </c>
      <c r="D257" s="56" t="s">
        <v>478</v>
      </c>
      <c r="E257" s="56" t="s">
        <v>145</v>
      </c>
      <c r="F257" s="56" t="s">
        <v>175</v>
      </c>
      <c r="G257" s="57">
        <v>19801300</v>
      </c>
      <c r="H257" s="58">
        <v>7796.9990479626722</v>
      </c>
      <c r="I257" s="56"/>
    </row>
    <row r="258" spans="1:9">
      <c r="A258" s="56">
        <v>111</v>
      </c>
      <c r="B258" s="56" t="s">
        <v>467</v>
      </c>
      <c r="C258" s="56" t="s">
        <v>168</v>
      </c>
      <c r="D258" s="56" t="s">
        <v>479</v>
      </c>
      <c r="E258" s="56" t="s">
        <v>145</v>
      </c>
      <c r="F258" s="56" t="s">
        <v>175</v>
      </c>
      <c r="G258" s="57">
        <v>661333999.99000001</v>
      </c>
      <c r="H258" s="58">
        <v>7796.9990479626722</v>
      </c>
      <c r="I258" s="56"/>
    </row>
    <row r="259" spans="1:9">
      <c r="A259" s="56">
        <v>111</v>
      </c>
      <c r="B259" s="56" t="s">
        <v>467</v>
      </c>
      <c r="C259" s="56" t="s">
        <v>168</v>
      </c>
      <c r="D259" s="56" t="s">
        <v>480</v>
      </c>
      <c r="E259" s="56" t="s">
        <v>145</v>
      </c>
      <c r="F259" s="56" t="s">
        <v>186</v>
      </c>
      <c r="G259" s="57">
        <v>233000</v>
      </c>
      <c r="H259" s="58">
        <v>7796.9990479626722</v>
      </c>
      <c r="I259" s="56"/>
    </row>
    <row r="260" spans="1:9">
      <c r="A260" s="56">
        <v>111</v>
      </c>
      <c r="B260" s="56" t="s">
        <v>467</v>
      </c>
      <c r="C260" s="56" t="s">
        <v>168</v>
      </c>
      <c r="D260" s="56" t="s">
        <v>481</v>
      </c>
      <c r="E260" s="56" t="s">
        <v>145</v>
      </c>
      <c r="F260" s="56" t="s">
        <v>186</v>
      </c>
      <c r="G260" s="57">
        <v>9487500</v>
      </c>
      <c r="H260" s="58">
        <v>7796.9990479626722</v>
      </c>
      <c r="I260" s="56"/>
    </row>
    <row r="261" spans="1:9">
      <c r="A261" s="56">
        <v>112</v>
      </c>
      <c r="B261" s="56" t="s">
        <v>482</v>
      </c>
      <c r="C261" s="56" t="s">
        <v>148</v>
      </c>
      <c r="D261" s="56" t="s">
        <v>483</v>
      </c>
      <c r="E261" s="56" t="s">
        <v>145</v>
      </c>
      <c r="F261" s="56" t="s">
        <v>421</v>
      </c>
      <c r="G261" s="57">
        <v>187767499.93000001</v>
      </c>
      <c r="H261" s="58">
        <v>9752.0686735022882</v>
      </c>
      <c r="I261" s="56"/>
    </row>
    <row r="262" spans="1:9">
      <c r="A262" s="56">
        <v>112</v>
      </c>
      <c r="B262" s="56" t="s">
        <v>482</v>
      </c>
      <c r="C262" s="56" t="s">
        <v>148</v>
      </c>
      <c r="D262" s="56" t="s">
        <v>484</v>
      </c>
      <c r="E262" s="56" t="s">
        <v>145</v>
      </c>
      <c r="F262" s="56" t="s">
        <v>446</v>
      </c>
      <c r="G262" s="57">
        <v>3739000</v>
      </c>
      <c r="H262" s="58">
        <v>9752.0686735022882</v>
      </c>
      <c r="I262" s="56"/>
    </row>
    <row r="263" spans="1:9">
      <c r="A263" s="56">
        <v>112</v>
      </c>
      <c r="B263" s="56" t="s">
        <v>482</v>
      </c>
      <c r="C263" s="56" t="s">
        <v>148</v>
      </c>
      <c r="D263" s="56" t="s">
        <v>485</v>
      </c>
      <c r="E263" s="56" t="s">
        <v>145</v>
      </c>
      <c r="F263" s="56" t="s">
        <v>184</v>
      </c>
      <c r="G263" s="57">
        <v>242322800</v>
      </c>
      <c r="H263" s="58">
        <v>9752.0686735022882</v>
      </c>
      <c r="I263" s="56"/>
    </row>
    <row r="264" spans="1:9">
      <c r="A264" s="56">
        <v>112</v>
      </c>
      <c r="B264" s="56" t="s">
        <v>482</v>
      </c>
      <c r="C264" s="56" t="s">
        <v>148</v>
      </c>
      <c r="D264" s="56" t="s">
        <v>486</v>
      </c>
      <c r="E264" s="56" t="s">
        <v>145</v>
      </c>
      <c r="F264" s="56" t="s">
        <v>184</v>
      </c>
      <c r="G264" s="57">
        <v>4573620703</v>
      </c>
      <c r="H264" s="58">
        <v>9752.0686735022882</v>
      </c>
      <c r="I264" s="56"/>
    </row>
    <row r="265" spans="1:9">
      <c r="A265" s="56">
        <v>112</v>
      </c>
      <c r="B265" s="56" t="s">
        <v>482</v>
      </c>
      <c r="C265" s="56" t="s">
        <v>148</v>
      </c>
      <c r="D265" s="56" t="s">
        <v>487</v>
      </c>
      <c r="E265" s="56" t="s">
        <v>145</v>
      </c>
      <c r="F265" s="56" t="s">
        <v>184</v>
      </c>
      <c r="G265" s="57">
        <v>10250718570</v>
      </c>
      <c r="H265" s="58">
        <v>9752.0686735022882</v>
      </c>
      <c r="I265" s="56"/>
    </row>
    <row r="266" spans="1:9">
      <c r="A266" s="56">
        <v>116</v>
      </c>
      <c r="B266" s="56" t="s">
        <v>488</v>
      </c>
      <c r="C266" s="56" t="s">
        <v>168</v>
      </c>
      <c r="D266" s="56" t="s">
        <v>489</v>
      </c>
      <c r="E266" s="56" t="s">
        <v>145</v>
      </c>
      <c r="F266" s="56" t="s">
        <v>259</v>
      </c>
      <c r="G266" s="57">
        <v>505896522.87</v>
      </c>
      <c r="H266" s="58">
        <v>6894.7413128879207</v>
      </c>
      <c r="I266" s="56"/>
    </row>
    <row r="267" spans="1:9">
      <c r="A267" s="56">
        <v>116</v>
      </c>
      <c r="B267" s="56" t="s">
        <v>488</v>
      </c>
      <c r="C267" s="56" t="s">
        <v>168</v>
      </c>
      <c r="D267" s="56" t="s">
        <v>490</v>
      </c>
      <c r="E267" s="56" t="s">
        <v>145</v>
      </c>
      <c r="F267" s="56" t="s">
        <v>259</v>
      </c>
      <c r="G267" s="57">
        <v>392000</v>
      </c>
      <c r="H267" s="58">
        <v>6894.7413128879207</v>
      </c>
      <c r="I267" s="56"/>
    </row>
    <row r="268" spans="1:9">
      <c r="A268" s="56">
        <v>116</v>
      </c>
      <c r="B268" s="56" t="s">
        <v>488</v>
      </c>
      <c r="C268" s="56" t="s">
        <v>168</v>
      </c>
      <c r="D268" s="56" t="s">
        <v>491</v>
      </c>
      <c r="E268" s="56" t="s">
        <v>145</v>
      </c>
      <c r="F268" s="56" t="s">
        <v>259</v>
      </c>
      <c r="G268" s="57">
        <v>7834387148.3799992</v>
      </c>
      <c r="H268" s="58">
        <v>6894.7413128879207</v>
      </c>
      <c r="I268" s="56"/>
    </row>
    <row r="269" spans="1:9">
      <c r="A269" s="56">
        <v>116</v>
      </c>
      <c r="B269" s="56" t="s">
        <v>488</v>
      </c>
      <c r="C269" s="56" t="s">
        <v>168</v>
      </c>
      <c r="D269" s="56" t="s">
        <v>492</v>
      </c>
      <c r="E269" s="56" t="s">
        <v>145</v>
      </c>
      <c r="F269" s="56" t="s">
        <v>259</v>
      </c>
      <c r="G269" s="57">
        <v>86823654</v>
      </c>
      <c r="H269" s="58">
        <v>6894.7413128879207</v>
      </c>
      <c r="I269" s="56"/>
    </row>
    <row r="270" spans="1:9">
      <c r="A270" s="56">
        <v>116</v>
      </c>
      <c r="B270" s="56" t="s">
        <v>488</v>
      </c>
      <c r="C270" s="56" t="s">
        <v>168</v>
      </c>
      <c r="D270" s="56" t="s">
        <v>493</v>
      </c>
      <c r="E270" s="56" t="s">
        <v>145</v>
      </c>
      <c r="F270" s="56" t="s">
        <v>259</v>
      </c>
      <c r="G270" s="57">
        <v>3206147536.8199997</v>
      </c>
      <c r="H270" s="58">
        <v>6894.7413128879207</v>
      </c>
      <c r="I270" s="56"/>
    </row>
    <row r="271" spans="1:9">
      <c r="A271" s="56">
        <v>116</v>
      </c>
      <c r="B271" s="56" t="s">
        <v>488</v>
      </c>
      <c r="C271" s="56" t="s">
        <v>168</v>
      </c>
      <c r="D271" s="56" t="s">
        <v>494</v>
      </c>
      <c r="E271" s="56" t="s">
        <v>145</v>
      </c>
      <c r="F271" s="56" t="s">
        <v>259</v>
      </c>
      <c r="G271" s="57">
        <v>281421641.98000002</v>
      </c>
      <c r="H271" s="58">
        <v>6894.7413128879207</v>
      </c>
      <c r="I271" s="56"/>
    </row>
    <row r="272" spans="1:9">
      <c r="A272" s="56">
        <v>116</v>
      </c>
      <c r="B272" s="56" t="s">
        <v>488</v>
      </c>
      <c r="C272" s="56" t="s">
        <v>168</v>
      </c>
      <c r="D272" s="56" t="s">
        <v>495</v>
      </c>
      <c r="E272" s="56" t="s">
        <v>145</v>
      </c>
      <c r="F272" s="56" t="s">
        <v>259</v>
      </c>
      <c r="G272" s="57">
        <v>2309298209.8000002</v>
      </c>
      <c r="H272" s="58">
        <v>6894.7413128879207</v>
      </c>
      <c r="I272" s="56"/>
    </row>
    <row r="273" spans="1:9">
      <c r="A273" s="56">
        <v>116</v>
      </c>
      <c r="B273" s="56" t="s">
        <v>488</v>
      </c>
      <c r="C273" s="56" t="s">
        <v>168</v>
      </c>
      <c r="D273" s="56" t="s">
        <v>496</v>
      </c>
      <c r="E273" s="56" t="s">
        <v>145</v>
      </c>
      <c r="F273" s="56" t="s">
        <v>259</v>
      </c>
      <c r="G273" s="57">
        <v>3093117176.3900003</v>
      </c>
      <c r="H273" s="58">
        <v>6894.7413128879207</v>
      </c>
      <c r="I273" s="56"/>
    </row>
    <row r="274" spans="1:9">
      <c r="A274" s="56">
        <v>116</v>
      </c>
      <c r="B274" s="56" t="s">
        <v>488</v>
      </c>
      <c r="C274" s="56" t="s">
        <v>168</v>
      </c>
      <c r="D274" s="56" t="s">
        <v>497</v>
      </c>
      <c r="E274" s="56" t="s">
        <v>145</v>
      </c>
      <c r="F274" s="56" t="s">
        <v>312</v>
      </c>
      <c r="G274" s="57">
        <v>63317505.990000002</v>
      </c>
      <c r="H274" s="58">
        <v>6894.7413128879207</v>
      </c>
      <c r="I274" s="56"/>
    </row>
    <row r="275" spans="1:9">
      <c r="A275" s="56">
        <v>116</v>
      </c>
      <c r="B275" s="56" t="s">
        <v>488</v>
      </c>
      <c r="C275" s="56" t="s">
        <v>168</v>
      </c>
      <c r="D275" s="56" t="s">
        <v>498</v>
      </c>
      <c r="E275" s="56" t="s">
        <v>145</v>
      </c>
      <c r="F275" s="56" t="s">
        <v>240</v>
      </c>
      <c r="G275" s="57">
        <v>112448</v>
      </c>
      <c r="H275" s="58">
        <v>6894.7413128879207</v>
      </c>
      <c r="I275" s="56"/>
    </row>
    <row r="276" spans="1:9">
      <c r="A276" s="56">
        <v>116</v>
      </c>
      <c r="B276" s="56" t="s">
        <v>488</v>
      </c>
      <c r="C276" s="56" t="s">
        <v>168</v>
      </c>
      <c r="D276" s="56" t="s">
        <v>498</v>
      </c>
      <c r="E276" s="56" t="s">
        <v>145</v>
      </c>
      <c r="F276" s="56" t="s">
        <v>312</v>
      </c>
      <c r="G276" s="57">
        <v>326733241.73000002</v>
      </c>
      <c r="H276" s="58">
        <v>6894.7413128879207</v>
      </c>
      <c r="I276" s="56"/>
    </row>
    <row r="277" spans="1:9">
      <c r="A277" s="56">
        <v>116</v>
      </c>
      <c r="B277" s="56" t="s">
        <v>488</v>
      </c>
      <c r="C277" s="56" t="s">
        <v>168</v>
      </c>
      <c r="D277" s="56" t="s">
        <v>499</v>
      </c>
      <c r="E277" s="56" t="s">
        <v>154</v>
      </c>
      <c r="F277" s="56" t="s">
        <v>312</v>
      </c>
      <c r="G277" s="57">
        <v>648449925.48000014</v>
      </c>
      <c r="H277" s="58">
        <v>6894.7413128879207</v>
      </c>
      <c r="I277" s="56"/>
    </row>
    <row r="278" spans="1:9">
      <c r="A278" s="56">
        <v>116</v>
      </c>
      <c r="B278" s="56" t="s">
        <v>488</v>
      </c>
      <c r="C278" s="56" t="s">
        <v>168</v>
      </c>
      <c r="D278" s="56" t="s">
        <v>500</v>
      </c>
      <c r="E278" s="56" t="s">
        <v>154</v>
      </c>
      <c r="F278" s="56" t="s">
        <v>312</v>
      </c>
      <c r="G278" s="57">
        <v>119895999.94</v>
      </c>
      <c r="H278" s="58">
        <v>6894.7413128879207</v>
      </c>
      <c r="I278" s="56"/>
    </row>
    <row r="279" spans="1:9">
      <c r="A279" s="56">
        <v>116</v>
      </c>
      <c r="B279" s="56" t="s">
        <v>488</v>
      </c>
      <c r="C279" s="56" t="s">
        <v>168</v>
      </c>
      <c r="D279" s="56" t="s">
        <v>501</v>
      </c>
      <c r="E279" s="56" t="s">
        <v>145</v>
      </c>
      <c r="F279" s="56" t="s">
        <v>312</v>
      </c>
      <c r="G279" s="57">
        <v>10523716</v>
      </c>
      <c r="H279" s="58">
        <v>6894.7413128879207</v>
      </c>
      <c r="I279" s="56"/>
    </row>
    <row r="280" spans="1:9">
      <c r="A280" s="56">
        <v>116</v>
      </c>
      <c r="B280" s="56" t="s">
        <v>488</v>
      </c>
      <c r="C280" s="56" t="s">
        <v>168</v>
      </c>
      <c r="D280" s="56" t="s">
        <v>502</v>
      </c>
      <c r="E280" s="56" t="s">
        <v>145</v>
      </c>
      <c r="F280" s="56" t="s">
        <v>259</v>
      </c>
      <c r="G280" s="57">
        <v>634864545.80000007</v>
      </c>
      <c r="H280" s="58">
        <v>6894.7413128879207</v>
      </c>
      <c r="I280" s="56"/>
    </row>
    <row r="281" spans="1:9">
      <c r="A281" s="56">
        <v>116</v>
      </c>
      <c r="B281" s="56" t="s">
        <v>488</v>
      </c>
      <c r="C281" s="56" t="s">
        <v>168</v>
      </c>
      <c r="D281" s="56" t="s">
        <v>503</v>
      </c>
      <c r="E281" s="56" t="s">
        <v>145</v>
      </c>
      <c r="F281" s="56" t="s">
        <v>504</v>
      </c>
      <c r="G281" s="57">
        <v>10661310</v>
      </c>
      <c r="H281" s="58">
        <v>6894.7413128879207</v>
      </c>
      <c r="I281" s="56"/>
    </row>
    <row r="282" spans="1:9">
      <c r="A282" s="56">
        <v>116</v>
      </c>
      <c r="B282" s="56" t="s">
        <v>488</v>
      </c>
      <c r="C282" s="56" t="s">
        <v>168</v>
      </c>
      <c r="D282" s="56" t="s">
        <v>505</v>
      </c>
      <c r="E282" s="56" t="s">
        <v>145</v>
      </c>
      <c r="F282" s="56" t="s">
        <v>504</v>
      </c>
      <c r="G282" s="57">
        <v>16943802</v>
      </c>
      <c r="H282" s="58">
        <v>6894.7413128879207</v>
      </c>
      <c r="I282" s="56"/>
    </row>
    <row r="283" spans="1:9">
      <c r="A283" s="56">
        <v>116</v>
      </c>
      <c r="B283" s="56" t="s">
        <v>488</v>
      </c>
      <c r="C283" s="56" t="s">
        <v>168</v>
      </c>
      <c r="D283" s="56" t="s">
        <v>506</v>
      </c>
      <c r="E283" s="56" t="s">
        <v>145</v>
      </c>
      <c r="F283" s="56" t="s">
        <v>272</v>
      </c>
      <c r="G283" s="57">
        <v>36056610</v>
      </c>
      <c r="H283" s="58">
        <v>6894.7413128879207</v>
      </c>
      <c r="I283" s="56"/>
    </row>
    <row r="284" spans="1:9">
      <c r="A284" s="56">
        <v>116</v>
      </c>
      <c r="B284" s="56" t="s">
        <v>488</v>
      </c>
      <c r="C284" s="56" t="s">
        <v>168</v>
      </c>
      <c r="D284" s="56" t="s">
        <v>507</v>
      </c>
      <c r="E284" s="56" t="s">
        <v>145</v>
      </c>
      <c r="F284" s="56" t="s">
        <v>312</v>
      </c>
      <c r="G284" s="57">
        <v>37629074</v>
      </c>
      <c r="H284" s="58">
        <v>6894.7413128879207</v>
      </c>
      <c r="I284" s="56"/>
    </row>
    <row r="285" spans="1:9">
      <c r="A285" s="56">
        <v>116</v>
      </c>
      <c r="B285" s="56" t="s">
        <v>488</v>
      </c>
      <c r="C285" s="56" t="s">
        <v>168</v>
      </c>
      <c r="D285" s="56" t="s">
        <v>508</v>
      </c>
      <c r="E285" s="56" t="s">
        <v>154</v>
      </c>
      <c r="F285" s="56" t="s">
        <v>240</v>
      </c>
      <c r="G285" s="57">
        <v>600000</v>
      </c>
      <c r="H285" s="58">
        <v>6894.7413128879207</v>
      </c>
      <c r="I285" s="56"/>
    </row>
    <row r="286" spans="1:9">
      <c r="A286" s="56">
        <v>116</v>
      </c>
      <c r="B286" s="56" t="s">
        <v>488</v>
      </c>
      <c r="C286" s="56" t="s">
        <v>168</v>
      </c>
      <c r="D286" s="56" t="s">
        <v>508</v>
      </c>
      <c r="E286" s="56" t="s">
        <v>154</v>
      </c>
      <c r="F286" s="56" t="s">
        <v>237</v>
      </c>
      <c r="G286" s="57">
        <v>202944000</v>
      </c>
      <c r="H286" s="58">
        <v>6894.7413128879207</v>
      </c>
      <c r="I286" s="56"/>
    </row>
    <row r="287" spans="1:9">
      <c r="A287" s="56">
        <v>116</v>
      </c>
      <c r="B287" s="56" t="s">
        <v>488</v>
      </c>
      <c r="C287" s="56" t="s">
        <v>168</v>
      </c>
      <c r="D287" s="56" t="s">
        <v>508</v>
      </c>
      <c r="E287" s="56" t="s">
        <v>154</v>
      </c>
      <c r="F287" s="56" t="s">
        <v>272</v>
      </c>
      <c r="G287" s="57">
        <v>204046409.86000001</v>
      </c>
      <c r="H287" s="58">
        <v>6894.7413128879207</v>
      </c>
      <c r="I287" s="56"/>
    </row>
    <row r="288" spans="1:9">
      <c r="A288" s="56">
        <v>116</v>
      </c>
      <c r="B288" s="56" t="s">
        <v>488</v>
      </c>
      <c r="C288" s="56" t="s">
        <v>168</v>
      </c>
      <c r="D288" s="56" t="s">
        <v>509</v>
      </c>
      <c r="E288" s="56" t="s">
        <v>154</v>
      </c>
      <c r="F288" s="56" t="s">
        <v>272</v>
      </c>
      <c r="G288" s="57">
        <v>323296013.78999996</v>
      </c>
      <c r="H288" s="58">
        <v>6894.7413128879207</v>
      </c>
      <c r="I288" s="56"/>
    </row>
    <row r="289" spans="1:9">
      <c r="A289" s="56">
        <v>116</v>
      </c>
      <c r="B289" s="56" t="s">
        <v>488</v>
      </c>
      <c r="C289" s="56" t="s">
        <v>168</v>
      </c>
      <c r="D289" s="56" t="s">
        <v>510</v>
      </c>
      <c r="E289" s="56" t="s">
        <v>145</v>
      </c>
      <c r="F289" s="56" t="s">
        <v>240</v>
      </c>
      <c r="G289" s="57">
        <v>192060</v>
      </c>
      <c r="H289" s="58">
        <v>6894.7413128879207</v>
      </c>
      <c r="I289" s="56"/>
    </row>
    <row r="290" spans="1:9">
      <c r="A290" s="56">
        <v>116</v>
      </c>
      <c r="B290" s="56" t="s">
        <v>488</v>
      </c>
      <c r="C290" s="56" t="s">
        <v>168</v>
      </c>
      <c r="D290" s="56" t="s">
        <v>510</v>
      </c>
      <c r="E290" s="56" t="s">
        <v>145</v>
      </c>
      <c r="F290" s="56" t="s">
        <v>242</v>
      </c>
      <c r="G290" s="57">
        <v>20012163</v>
      </c>
      <c r="H290" s="58">
        <v>6894.7413128879207</v>
      </c>
      <c r="I290" s="56"/>
    </row>
    <row r="291" spans="1:9">
      <c r="A291" s="56">
        <v>116</v>
      </c>
      <c r="B291" s="56" t="s">
        <v>488</v>
      </c>
      <c r="C291" s="56" t="s">
        <v>168</v>
      </c>
      <c r="D291" s="56" t="s">
        <v>511</v>
      </c>
      <c r="E291" s="56" t="s">
        <v>145</v>
      </c>
      <c r="F291" s="56" t="s">
        <v>242</v>
      </c>
      <c r="G291" s="57">
        <v>127132495.98</v>
      </c>
      <c r="H291" s="58">
        <v>6894.7413128879207</v>
      </c>
      <c r="I291" s="56"/>
    </row>
    <row r="292" spans="1:9">
      <c r="A292" s="56">
        <v>116</v>
      </c>
      <c r="B292" s="56" t="s">
        <v>488</v>
      </c>
      <c r="C292" s="56" t="s">
        <v>168</v>
      </c>
      <c r="D292" s="56" t="s">
        <v>512</v>
      </c>
      <c r="E292" s="56" t="s">
        <v>145</v>
      </c>
      <c r="F292" s="56" t="s">
        <v>504</v>
      </c>
      <c r="G292" s="57">
        <v>7428240</v>
      </c>
      <c r="H292" s="58">
        <v>6894.7413128879207</v>
      </c>
      <c r="I292" s="56"/>
    </row>
    <row r="293" spans="1:9">
      <c r="A293" s="56">
        <v>116</v>
      </c>
      <c r="B293" s="56" t="s">
        <v>488</v>
      </c>
      <c r="C293" s="56" t="s">
        <v>168</v>
      </c>
      <c r="D293" s="56" t="s">
        <v>513</v>
      </c>
      <c r="E293" s="56" t="s">
        <v>145</v>
      </c>
      <c r="F293" s="56" t="s">
        <v>504</v>
      </c>
      <c r="G293" s="57">
        <v>50717339.990000002</v>
      </c>
      <c r="H293" s="58">
        <v>6894.7413128879207</v>
      </c>
      <c r="I293" s="56"/>
    </row>
    <row r="294" spans="1:9">
      <c r="A294" s="56">
        <v>116</v>
      </c>
      <c r="B294" s="56" t="s">
        <v>488</v>
      </c>
      <c r="C294" s="56" t="s">
        <v>168</v>
      </c>
      <c r="D294" s="56" t="s">
        <v>514</v>
      </c>
      <c r="E294" s="56" t="s">
        <v>145</v>
      </c>
      <c r="F294" s="56" t="s">
        <v>259</v>
      </c>
      <c r="G294" s="57">
        <v>522390000</v>
      </c>
      <c r="H294" s="58">
        <v>6894.7413128879207</v>
      </c>
      <c r="I294" s="56"/>
    </row>
    <row r="295" spans="1:9">
      <c r="A295" s="56">
        <v>116</v>
      </c>
      <c r="B295" s="56" t="s">
        <v>488</v>
      </c>
      <c r="C295" s="56" t="s">
        <v>168</v>
      </c>
      <c r="D295" s="56" t="s">
        <v>515</v>
      </c>
      <c r="E295" s="56" t="s">
        <v>145</v>
      </c>
      <c r="F295" s="56" t="s">
        <v>259</v>
      </c>
      <c r="G295" s="57">
        <v>1217889000</v>
      </c>
      <c r="H295" s="58">
        <v>6894.7413128879207</v>
      </c>
      <c r="I295" s="56"/>
    </row>
    <row r="296" spans="1:9">
      <c r="A296" s="56">
        <v>116</v>
      </c>
      <c r="B296" s="56" t="s">
        <v>488</v>
      </c>
      <c r="C296" s="56" t="s">
        <v>168</v>
      </c>
      <c r="D296" s="56" t="s">
        <v>516</v>
      </c>
      <c r="E296" s="56" t="s">
        <v>145</v>
      </c>
      <c r="F296" s="56" t="s">
        <v>259</v>
      </c>
      <c r="G296" s="57">
        <v>680757657.92000008</v>
      </c>
      <c r="H296" s="58">
        <v>6894.7413128879207</v>
      </c>
      <c r="I296" s="56"/>
    </row>
    <row r="297" spans="1:9">
      <c r="A297" s="56">
        <v>116</v>
      </c>
      <c r="B297" s="56" t="s">
        <v>488</v>
      </c>
      <c r="C297" s="56" t="s">
        <v>168</v>
      </c>
      <c r="D297" s="56" t="s">
        <v>517</v>
      </c>
      <c r="E297" s="56" t="s">
        <v>145</v>
      </c>
      <c r="F297" s="56" t="s">
        <v>240</v>
      </c>
      <c r="G297" s="57">
        <v>261690</v>
      </c>
      <c r="H297" s="58">
        <v>6894.7413128879207</v>
      </c>
      <c r="I297" s="56"/>
    </row>
    <row r="298" spans="1:9">
      <c r="A298" s="56">
        <v>116</v>
      </c>
      <c r="B298" s="56" t="s">
        <v>488</v>
      </c>
      <c r="C298" s="56" t="s">
        <v>168</v>
      </c>
      <c r="D298" s="56" t="s">
        <v>517</v>
      </c>
      <c r="E298" s="56" t="s">
        <v>145</v>
      </c>
      <c r="F298" s="56" t="s">
        <v>518</v>
      </c>
      <c r="G298" s="57">
        <v>59331990</v>
      </c>
      <c r="H298" s="58">
        <v>6894.7413128879207</v>
      </c>
      <c r="I298" s="56"/>
    </row>
    <row r="299" spans="1:9">
      <c r="A299" s="56">
        <v>116</v>
      </c>
      <c r="B299" s="56" t="s">
        <v>488</v>
      </c>
      <c r="C299" s="56" t="s">
        <v>168</v>
      </c>
      <c r="D299" s="56" t="s">
        <v>519</v>
      </c>
      <c r="E299" s="56" t="s">
        <v>145</v>
      </c>
      <c r="F299" s="56" t="s">
        <v>520</v>
      </c>
      <c r="G299" s="57">
        <v>88011599.969999999</v>
      </c>
      <c r="H299" s="58">
        <v>6894.7413128879207</v>
      </c>
      <c r="I299" s="56"/>
    </row>
    <row r="300" spans="1:9">
      <c r="A300" s="56">
        <v>116</v>
      </c>
      <c r="B300" s="56" t="s">
        <v>488</v>
      </c>
      <c r="C300" s="56" t="s">
        <v>168</v>
      </c>
      <c r="D300" s="56" t="s">
        <v>521</v>
      </c>
      <c r="E300" s="56" t="s">
        <v>145</v>
      </c>
      <c r="F300" s="56" t="s">
        <v>520</v>
      </c>
      <c r="G300" s="57">
        <v>58258999.980000004</v>
      </c>
      <c r="H300" s="58">
        <v>6894.7413128879207</v>
      </c>
      <c r="I300" s="56"/>
    </row>
    <row r="301" spans="1:9">
      <c r="A301" s="56">
        <v>116</v>
      </c>
      <c r="B301" s="56" t="s">
        <v>488</v>
      </c>
      <c r="C301" s="56" t="s">
        <v>168</v>
      </c>
      <c r="D301" s="56" t="s">
        <v>522</v>
      </c>
      <c r="E301" s="56" t="s">
        <v>145</v>
      </c>
      <c r="F301" s="56" t="s">
        <v>523</v>
      </c>
      <c r="G301" s="57">
        <v>230877777.07000002</v>
      </c>
      <c r="H301" s="58">
        <v>6894.7413128879207</v>
      </c>
      <c r="I301" s="56"/>
    </row>
    <row r="302" spans="1:9">
      <c r="A302" s="56">
        <v>116</v>
      </c>
      <c r="B302" s="56" t="s">
        <v>488</v>
      </c>
      <c r="C302" s="56" t="s">
        <v>168</v>
      </c>
      <c r="D302" s="56" t="s">
        <v>524</v>
      </c>
      <c r="E302" s="56" t="s">
        <v>145</v>
      </c>
      <c r="F302" s="56" t="s">
        <v>240</v>
      </c>
      <c r="G302" s="57">
        <v>1994400</v>
      </c>
      <c r="H302" s="58">
        <v>6894.7413128879207</v>
      </c>
      <c r="I302" s="56"/>
    </row>
    <row r="303" spans="1:9">
      <c r="A303" s="56">
        <v>116</v>
      </c>
      <c r="B303" s="56" t="s">
        <v>488</v>
      </c>
      <c r="C303" s="56" t="s">
        <v>168</v>
      </c>
      <c r="D303" s="56" t="s">
        <v>524</v>
      </c>
      <c r="E303" s="56" t="s">
        <v>145</v>
      </c>
      <c r="F303" s="56" t="s">
        <v>523</v>
      </c>
      <c r="G303" s="57">
        <v>69842939.319999993</v>
      </c>
      <c r="H303" s="58">
        <v>6894.7413128879207</v>
      </c>
      <c r="I303" s="56"/>
    </row>
    <row r="304" spans="1:9">
      <c r="A304" s="56">
        <v>116</v>
      </c>
      <c r="B304" s="56" t="s">
        <v>488</v>
      </c>
      <c r="C304" s="56" t="s">
        <v>168</v>
      </c>
      <c r="D304" s="56" t="s">
        <v>525</v>
      </c>
      <c r="E304" s="56" t="s">
        <v>145</v>
      </c>
      <c r="F304" s="56" t="s">
        <v>240</v>
      </c>
      <c r="G304" s="57">
        <v>87360</v>
      </c>
      <c r="H304" s="58">
        <v>6894.7413128879207</v>
      </c>
      <c r="I304" s="56"/>
    </row>
    <row r="305" spans="1:9">
      <c r="A305" s="56">
        <v>116</v>
      </c>
      <c r="B305" s="56" t="s">
        <v>488</v>
      </c>
      <c r="C305" s="56" t="s">
        <v>168</v>
      </c>
      <c r="D305" s="56" t="s">
        <v>525</v>
      </c>
      <c r="E305" s="56" t="s">
        <v>145</v>
      </c>
      <c r="F305" s="56" t="s">
        <v>237</v>
      </c>
      <c r="G305" s="57">
        <v>299532380</v>
      </c>
      <c r="H305" s="58">
        <v>6894.7413128879207</v>
      </c>
      <c r="I305" s="56"/>
    </row>
    <row r="306" spans="1:9">
      <c r="A306" s="56">
        <v>116</v>
      </c>
      <c r="B306" s="56" t="s">
        <v>488</v>
      </c>
      <c r="C306" s="56" t="s">
        <v>168</v>
      </c>
      <c r="D306" s="56" t="s">
        <v>525</v>
      </c>
      <c r="E306" s="56" t="s">
        <v>145</v>
      </c>
      <c r="F306" s="56" t="s">
        <v>184</v>
      </c>
      <c r="G306" s="57">
        <v>255523589.81999999</v>
      </c>
      <c r="H306" s="58">
        <v>6894.7413128879207</v>
      </c>
      <c r="I306" s="56"/>
    </row>
    <row r="307" spans="1:9">
      <c r="A307" s="56">
        <v>116</v>
      </c>
      <c r="B307" s="56" t="s">
        <v>488</v>
      </c>
      <c r="C307" s="56" t="s">
        <v>168</v>
      </c>
      <c r="D307" s="56" t="s">
        <v>526</v>
      </c>
      <c r="E307" s="56" t="s">
        <v>145</v>
      </c>
      <c r="F307" s="56" t="s">
        <v>184</v>
      </c>
      <c r="G307" s="57">
        <v>651611519.66000009</v>
      </c>
      <c r="H307" s="58">
        <v>6894.7413128879207</v>
      </c>
      <c r="I307" s="56"/>
    </row>
    <row r="308" spans="1:9">
      <c r="A308" s="56">
        <v>116</v>
      </c>
      <c r="B308" s="56" t="s">
        <v>488</v>
      </c>
      <c r="C308" s="56" t="s">
        <v>168</v>
      </c>
      <c r="D308" s="56" t="s">
        <v>527</v>
      </c>
      <c r="E308" s="56" t="s">
        <v>145</v>
      </c>
      <c r="F308" s="56" t="s">
        <v>184</v>
      </c>
      <c r="G308" s="57">
        <v>25760594.990000002</v>
      </c>
      <c r="H308" s="58">
        <v>6894.7413128879207</v>
      </c>
      <c r="I308" s="56"/>
    </row>
    <row r="309" spans="1:9">
      <c r="A309" s="56">
        <v>116</v>
      </c>
      <c r="B309" s="56" t="s">
        <v>488</v>
      </c>
      <c r="C309" s="56" t="s">
        <v>168</v>
      </c>
      <c r="D309" s="56" t="s">
        <v>528</v>
      </c>
      <c r="E309" s="56" t="s">
        <v>145</v>
      </c>
      <c r="F309" s="56" t="s">
        <v>184</v>
      </c>
      <c r="G309" s="57">
        <v>325548159.92000002</v>
      </c>
      <c r="H309" s="58">
        <v>6894.7413128879207</v>
      </c>
      <c r="I309" s="56"/>
    </row>
    <row r="310" spans="1:9">
      <c r="A310" s="56">
        <v>117</v>
      </c>
      <c r="B310" s="56" t="s">
        <v>529</v>
      </c>
      <c r="C310" s="56" t="s">
        <v>244</v>
      </c>
      <c r="D310" s="56" t="s">
        <v>530</v>
      </c>
      <c r="E310" s="56" t="s">
        <v>145</v>
      </c>
      <c r="F310" s="56" t="s">
        <v>213</v>
      </c>
      <c r="G310" s="57">
        <v>1178212879</v>
      </c>
      <c r="H310" s="58">
        <v>4742.6684896386296</v>
      </c>
      <c r="I310" s="56"/>
    </row>
    <row r="311" spans="1:9">
      <c r="A311" s="56">
        <v>117</v>
      </c>
      <c r="B311" s="56" t="s">
        <v>529</v>
      </c>
      <c r="C311" s="56" t="s">
        <v>244</v>
      </c>
      <c r="D311" s="56" t="s">
        <v>531</v>
      </c>
      <c r="E311" s="56" t="s">
        <v>145</v>
      </c>
      <c r="F311" s="56" t="s">
        <v>213</v>
      </c>
      <c r="G311" s="57">
        <v>621539628.87</v>
      </c>
      <c r="H311" s="58">
        <v>4742.6684896386296</v>
      </c>
      <c r="I311" s="56"/>
    </row>
    <row r="312" spans="1:9">
      <c r="A312" s="56">
        <v>117</v>
      </c>
      <c r="B312" s="56" t="s">
        <v>529</v>
      </c>
      <c r="C312" s="56" t="s">
        <v>244</v>
      </c>
      <c r="D312" s="56" t="s">
        <v>532</v>
      </c>
      <c r="E312" s="56" t="s">
        <v>145</v>
      </c>
      <c r="F312" s="56" t="s">
        <v>213</v>
      </c>
      <c r="G312" s="57">
        <v>683803713.97000003</v>
      </c>
      <c r="H312" s="58">
        <v>4742.6684896386296</v>
      </c>
      <c r="I312" s="56"/>
    </row>
    <row r="313" spans="1:9">
      <c r="A313" s="56">
        <v>117</v>
      </c>
      <c r="B313" s="56" t="s">
        <v>529</v>
      </c>
      <c r="C313" s="56" t="s">
        <v>244</v>
      </c>
      <c r="D313" s="56" t="s">
        <v>533</v>
      </c>
      <c r="E313" s="56" t="s">
        <v>145</v>
      </c>
      <c r="F313" s="56" t="s">
        <v>213</v>
      </c>
      <c r="G313" s="57">
        <v>813213540.98000002</v>
      </c>
      <c r="H313" s="58">
        <v>4742.6684896386296</v>
      </c>
      <c r="I313" s="56"/>
    </row>
    <row r="314" spans="1:9">
      <c r="A314" s="56">
        <v>117</v>
      </c>
      <c r="B314" s="56" t="s">
        <v>529</v>
      </c>
      <c r="C314" s="56" t="s">
        <v>244</v>
      </c>
      <c r="D314" s="56" t="s">
        <v>534</v>
      </c>
      <c r="E314" s="56" t="s">
        <v>154</v>
      </c>
      <c r="F314" s="56" t="s">
        <v>213</v>
      </c>
      <c r="G314" s="57">
        <v>1239123535.96</v>
      </c>
      <c r="H314" s="58">
        <v>4742.6684896386296</v>
      </c>
      <c r="I314" s="56"/>
    </row>
    <row r="315" spans="1:9">
      <c r="A315" s="56">
        <v>117</v>
      </c>
      <c r="B315" s="56" t="s">
        <v>529</v>
      </c>
      <c r="C315" s="56" t="s">
        <v>244</v>
      </c>
      <c r="D315" s="56" t="s">
        <v>535</v>
      </c>
      <c r="E315" s="56" t="s">
        <v>154</v>
      </c>
      <c r="F315" s="56" t="s">
        <v>291</v>
      </c>
      <c r="G315" s="57">
        <v>348155326.99000001</v>
      </c>
      <c r="H315" s="58">
        <v>4742.6684896386296</v>
      </c>
      <c r="I315" s="56"/>
    </row>
    <row r="316" spans="1:9">
      <c r="A316" s="56">
        <v>117</v>
      </c>
      <c r="B316" s="56" t="s">
        <v>529</v>
      </c>
      <c r="C316" s="56" t="s">
        <v>244</v>
      </c>
      <c r="D316" s="56" t="s">
        <v>536</v>
      </c>
      <c r="E316" s="56" t="s">
        <v>145</v>
      </c>
      <c r="F316" s="56" t="s">
        <v>291</v>
      </c>
      <c r="G316" s="57">
        <v>463379524</v>
      </c>
      <c r="H316" s="58">
        <v>4742.6684896386296</v>
      </c>
      <c r="I316" s="56"/>
    </row>
    <row r="317" spans="1:9">
      <c r="A317" s="56">
        <v>117</v>
      </c>
      <c r="B317" s="56" t="s">
        <v>529</v>
      </c>
      <c r="C317" s="56" t="s">
        <v>244</v>
      </c>
      <c r="D317" s="56" t="s">
        <v>537</v>
      </c>
      <c r="E317" s="56" t="s">
        <v>145</v>
      </c>
      <c r="F317" s="56" t="s">
        <v>291</v>
      </c>
      <c r="G317" s="57">
        <v>401973474.96000004</v>
      </c>
      <c r="H317" s="58">
        <v>4742.6684896386296</v>
      </c>
      <c r="I317" s="56"/>
    </row>
    <row r="318" spans="1:9">
      <c r="A318" s="56">
        <v>117</v>
      </c>
      <c r="B318" s="56" t="s">
        <v>529</v>
      </c>
      <c r="C318" s="56" t="s">
        <v>244</v>
      </c>
      <c r="D318" s="56" t="s">
        <v>538</v>
      </c>
      <c r="E318" s="56" t="s">
        <v>145</v>
      </c>
      <c r="F318" s="56" t="s">
        <v>240</v>
      </c>
      <c r="G318" s="57">
        <v>62910</v>
      </c>
      <c r="H318" s="58">
        <v>4742.6684896386296</v>
      </c>
      <c r="I318" s="56"/>
    </row>
    <row r="319" spans="1:9">
      <c r="A319" s="56">
        <v>117</v>
      </c>
      <c r="B319" s="56" t="s">
        <v>529</v>
      </c>
      <c r="C319" s="56" t="s">
        <v>244</v>
      </c>
      <c r="D319" s="56" t="s">
        <v>538</v>
      </c>
      <c r="E319" s="56" t="s">
        <v>145</v>
      </c>
      <c r="F319" s="56" t="s">
        <v>291</v>
      </c>
      <c r="G319" s="57">
        <v>400231540.91000003</v>
      </c>
      <c r="H319" s="58">
        <v>4742.6684896386296</v>
      </c>
      <c r="I319" s="56"/>
    </row>
    <row r="320" spans="1:9">
      <c r="A320" s="56">
        <v>117</v>
      </c>
      <c r="B320" s="56" t="s">
        <v>529</v>
      </c>
      <c r="C320" s="56" t="s">
        <v>244</v>
      </c>
      <c r="D320" s="56" t="s">
        <v>539</v>
      </c>
      <c r="E320" s="56" t="s">
        <v>145</v>
      </c>
      <c r="F320" s="56" t="s">
        <v>175</v>
      </c>
      <c r="G320" s="57">
        <v>353809750</v>
      </c>
      <c r="H320" s="58">
        <v>4742.6684896386296</v>
      </c>
      <c r="I320" s="56"/>
    </row>
    <row r="321" spans="1:9">
      <c r="A321" s="56">
        <v>117</v>
      </c>
      <c r="B321" s="56" t="s">
        <v>529</v>
      </c>
      <c r="C321" s="56" t="s">
        <v>244</v>
      </c>
      <c r="D321" s="56" t="s">
        <v>540</v>
      </c>
      <c r="E321" s="56" t="s">
        <v>145</v>
      </c>
      <c r="F321" s="56" t="s">
        <v>175</v>
      </c>
      <c r="G321" s="57">
        <v>263766840</v>
      </c>
      <c r="H321" s="58">
        <v>4742.6684896386296</v>
      </c>
      <c r="I321" s="56"/>
    </row>
    <row r="322" spans="1:9">
      <c r="A322" s="56">
        <v>117</v>
      </c>
      <c r="B322" s="56" t="s">
        <v>529</v>
      </c>
      <c r="C322" s="56" t="s">
        <v>244</v>
      </c>
      <c r="D322" s="56" t="s">
        <v>541</v>
      </c>
      <c r="E322" s="56" t="s">
        <v>145</v>
      </c>
      <c r="F322" s="56" t="s">
        <v>175</v>
      </c>
      <c r="G322" s="57">
        <v>207483670</v>
      </c>
      <c r="H322" s="58">
        <v>4742.6684896386296</v>
      </c>
      <c r="I322" s="56"/>
    </row>
    <row r="323" spans="1:9">
      <c r="A323" s="56">
        <v>117</v>
      </c>
      <c r="B323" s="56" t="s">
        <v>529</v>
      </c>
      <c r="C323" s="56" t="s">
        <v>244</v>
      </c>
      <c r="D323" s="56" t="s">
        <v>542</v>
      </c>
      <c r="E323" s="56" t="s">
        <v>145</v>
      </c>
      <c r="F323" s="56" t="s">
        <v>175</v>
      </c>
      <c r="G323" s="57">
        <v>161332922.99000001</v>
      </c>
      <c r="H323" s="58">
        <v>4742.6684896386296</v>
      </c>
      <c r="I323" s="56"/>
    </row>
    <row r="324" spans="1:9">
      <c r="A324" s="56">
        <v>118</v>
      </c>
      <c r="B324" s="56" t="s">
        <v>529</v>
      </c>
      <c r="C324" s="56" t="s">
        <v>168</v>
      </c>
      <c r="D324" s="56" t="s">
        <v>543</v>
      </c>
      <c r="E324" s="56" t="s">
        <v>145</v>
      </c>
      <c r="F324" s="56" t="s">
        <v>291</v>
      </c>
      <c r="G324" s="57">
        <v>344947572.75000006</v>
      </c>
      <c r="H324" s="58">
        <v>2097.8472268019309</v>
      </c>
      <c r="I324" s="56"/>
    </row>
    <row r="325" spans="1:9">
      <c r="A325" s="56">
        <v>118</v>
      </c>
      <c r="B325" s="56" t="s">
        <v>529</v>
      </c>
      <c r="C325" s="56" t="s">
        <v>168</v>
      </c>
      <c r="D325" s="56" t="s">
        <v>544</v>
      </c>
      <c r="E325" s="56" t="s">
        <v>145</v>
      </c>
      <c r="F325" s="56" t="s">
        <v>240</v>
      </c>
      <c r="G325" s="57">
        <v>73920</v>
      </c>
      <c r="H325" s="58">
        <v>2097.8472268019309</v>
      </c>
      <c r="I325" s="56"/>
    </row>
    <row r="326" spans="1:9">
      <c r="A326" s="56">
        <v>118</v>
      </c>
      <c r="B326" s="56" t="s">
        <v>529</v>
      </c>
      <c r="C326" s="56" t="s">
        <v>168</v>
      </c>
      <c r="D326" s="56" t="s">
        <v>544</v>
      </c>
      <c r="E326" s="56" t="s">
        <v>145</v>
      </c>
      <c r="F326" s="56" t="s">
        <v>291</v>
      </c>
      <c r="G326" s="57">
        <v>187288109.92000002</v>
      </c>
      <c r="H326" s="58">
        <v>2097.8472268019309</v>
      </c>
      <c r="I326" s="56"/>
    </row>
    <row r="327" spans="1:9">
      <c r="A327" s="56">
        <v>118</v>
      </c>
      <c r="B327" s="56" t="s">
        <v>529</v>
      </c>
      <c r="C327" s="56" t="s">
        <v>168</v>
      </c>
      <c r="D327" s="56" t="s">
        <v>545</v>
      </c>
      <c r="E327" s="56" t="s">
        <v>145</v>
      </c>
      <c r="F327" s="56" t="s">
        <v>291</v>
      </c>
      <c r="G327" s="57">
        <v>295465224.68000001</v>
      </c>
      <c r="H327" s="58">
        <v>2097.8472268019309</v>
      </c>
      <c r="I327" s="56"/>
    </row>
    <row r="328" spans="1:9">
      <c r="A328" s="56">
        <v>118</v>
      </c>
      <c r="B328" s="56" t="s">
        <v>529</v>
      </c>
      <c r="C328" s="56" t="s">
        <v>168</v>
      </c>
      <c r="D328" s="56" t="s">
        <v>546</v>
      </c>
      <c r="E328" s="56" t="s">
        <v>145</v>
      </c>
      <c r="F328" s="56" t="s">
        <v>213</v>
      </c>
      <c r="G328" s="57">
        <v>114233866</v>
      </c>
      <c r="H328" s="58">
        <v>2097.8472268019309</v>
      </c>
      <c r="I328" s="56"/>
    </row>
    <row r="329" spans="1:9">
      <c r="A329" s="56">
        <v>118</v>
      </c>
      <c r="B329" s="56" t="s">
        <v>529</v>
      </c>
      <c r="C329" s="56" t="s">
        <v>168</v>
      </c>
      <c r="D329" s="56" t="s">
        <v>547</v>
      </c>
      <c r="E329" s="56" t="s">
        <v>154</v>
      </c>
      <c r="F329" s="56" t="s">
        <v>520</v>
      </c>
      <c r="G329" s="57">
        <v>77780399.890000001</v>
      </c>
      <c r="H329" s="58">
        <v>2097.8472268019309</v>
      </c>
      <c r="I329" s="56"/>
    </row>
    <row r="330" spans="1:9">
      <c r="A330" s="56">
        <v>118</v>
      </c>
      <c r="B330" s="56" t="s">
        <v>529</v>
      </c>
      <c r="C330" s="56" t="s">
        <v>168</v>
      </c>
      <c r="D330" s="56" t="s">
        <v>548</v>
      </c>
      <c r="E330" s="56" t="s">
        <v>145</v>
      </c>
      <c r="F330" s="56" t="s">
        <v>291</v>
      </c>
      <c r="G330" s="57">
        <v>157583968.99000001</v>
      </c>
      <c r="H330" s="58">
        <v>2097.8472268019309</v>
      </c>
      <c r="I330" s="56"/>
    </row>
    <row r="331" spans="1:9">
      <c r="A331" s="56">
        <v>118</v>
      </c>
      <c r="B331" s="56" t="s">
        <v>529</v>
      </c>
      <c r="C331" s="56" t="s">
        <v>168</v>
      </c>
      <c r="D331" s="56" t="s">
        <v>549</v>
      </c>
      <c r="E331" s="56" t="s">
        <v>145</v>
      </c>
      <c r="F331" s="56" t="s">
        <v>240</v>
      </c>
      <c r="G331" s="57">
        <v>108000</v>
      </c>
      <c r="H331" s="58">
        <v>2097.8472268019309</v>
      </c>
      <c r="I331" s="56"/>
    </row>
    <row r="332" spans="1:9">
      <c r="A332" s="56">
        <v>118</v>
      </c>
      <c r="B332" s="56" t="s">
        <v>529</v>
      </c>
      <c r="C332" s="56" t="s">
        <v>168</v>
      </c>
      <c r="D332" s="56" t="s">
        <v>549</v>
      </c>
      <c r="E332" s="56" t="s">
        <v>145</v>
      </c>
      <c r="F332" s="56" t="s">
        <v>520</v>
      </c>
      <c r="G332" s="57">
        <v>165542519.93000001</v>
      </c>
      <c r="H332" s="58">
        <v>2097.8472268019309</v>
      </c>
      <c r="I332" s="56"/>
    </row>
    <row r="333" spans="1:9">
      <c r="A333" s="56">
        <v>118</v>
      </c>
      <c r="B333" s="56" t="s">
        <v>529</v>
      </c>
      <c r="C333" s="56" t="s">
        <v>168</v>
      </c>
      <c r="D333" s="56" t="s">
        <v>550</v>
      </c>
      <c r="E333" s="56" t="s">
        <v>145</v>
      </c>
      <c r="F333" s="56" t="s">
        <v>240</v>
      </c>
      <c r="G333" s="57">
        <v>567660</v>
      </c>
      <c r="H333" s="58">
        <v>2097.8472268019309</v>
      </c>
      <c r="I333" s="56"/>
    </row>
    <row r="334" spans="1:9">
      <c r="A334" s="56">
        <v>118</v>
      </c>
      <c r="B334" s="56" t="s">
        <v>529</v>
      </c>
      <c r="C334" s="56" t="s">
        <v>168</v>
      </c>
      <c r="D334" s="56" t="s">
        <v>550</v>
      </c>
      <c r="E334" s="56" t="s">
        <v>145</v>
      </c>
      <c r="F334" s="56" t="s">
        <v>520</v>
      </c>
      <c r="G334" s="57">
        <v>231613569.77999997</v>
      </c>
      <c r="H334" s="58">
        <v>2097.8472268019309</v>
      </c>
      <c r="I334" s="56"/>
    </row>
    <row r="335" spans="1:9">
      <c r="A335" s="56">
        <v>118</v>
      </c>
      <c r="B335" s="56" t="s">
        <v>529</v>
      </c>
      <c r="C335" s="56" t="s">
        <v>168</v>
      </c>
      <c r="D335" s="56" t="s">
        <v>551</v>
      </c>
      <c r="E335" s="56" t="s">
        <v>145</v>
      </c>
      <c r="F335" s="56" t="s">
        <v>240</v>
      </c>
      <c r="G335" s="57">
        <v>271680</v>
      </c>
      <c r="H335" s="58">
        <v>2097.8472268019309</v>
      </c>
      <c r="I335" s="56"/>
    </row>
    <row r="336" spans="1:9">
      <c r="A336" s="56">
        <v>118</v>
      </c>
      <c r="B336" s="56" t="s">
        <v>529</v>
      </c>
      <c r="C336" s="56" t="s">
        <v>168</v>
      </c>
      <c r="D336" s="56" t="s">
        <v>551</v>
      </c>
      <c r="E336" s="56" t="s">
        <v>145</v>
      </c>
      <c r="F336" s="56" t="s">
        <v>449</v>
      </c>
      <c r="G336" s="57">
        <v>88467491.950000003</v>
      </c>
      <c r="H336" s="58">
        <v>2097.8472268019309</v>
      </c>
      <c r="I336" s="56"/>
    </row>
    <row r="337" spans="1:9">
      <c r="A337" s="56">
        <v>118</v>
      </c>
      <c r="B337" s="56" t="s">
        <v>529</v>
      </c>
      <c r="C337" s="56" t="s">
        <v>168</v>
      </c>
      <c r="D337" s="56" t="s">
        <v>552</v>
      </c>
      <c r="E337" s="56" t="s">
        <v>145</v>
      </c>
      <c r="F337" s="56" t="s">
        <v>449</v>
      </c>
      <c r="G337" s="57">
        <v>46234820</v>
      </c>
      <c r="H337" s="58">
        <v>2097.8472268019309</v>
      </c>
      <c r="I337" s="56"/>
    </row>
    <row r="338" spans="1:9">
      <c r="A338" s="56">
        <v>118</v>
      </c>
      <c r="B338" s="56" t="s">
        <v>529</v>
      </c>
      <c r="C338" s="56" t="s">
        <v>168</v>
      </c>
      <c r="D338" s="56" t="s">
        <v>553</v>
      </c>
      <c r="E338" s="56" t="s">
        <v>145</v>
      </c>
      <c r="F338" s="56" t="s">
        <v>240</v>
      </c>
      <c r="G338" s="57">
        <v>106980</v>
      </c>
      <c r="H338" s="58">
        <v>2097.8472268019309</v>
      </c>
      <c r="I338" s="56"/>
    </row>
    <row r="339" spans="1:9">
      <c r="A339" s="56">
        <v>118</v>
      </c>
      <c r="B339" s="56" t="s">
        <v>529</v>
      </c>
      <c r="C339" s="56" t="s">
        <v>168</v>
      </c>
      <c r="D339" s="56" t="s">
        <v>553</v>
      </c>
      <c r="E339" s="56" t="s">
        <v>145</v>
      </c>
      <c r="F339" s="56" t="s">
        <v>449</v>
      </c>
      <c r="G339" s="57">
        <v>147250714.84</v>
      </c>
      <c r="H339" s="58">
        <v>2097.8472268019309</v>
      </c>
      <c r="I339" s="56"/>
    </row>
    <row r="340" spans="1:9">
      <c r="A340" s="56">
        <v>118</v>
      </c>
      <c r="B340" s="56" t="s">
        <v>529</v>
      </c>
      <c r="C340" s="56" t="s">
        <v>168</v>
      </c>
      <c r="D340" s="56" t="s">
        <v>554</v>
      </c>
      <c r="E340" s="56" t="s">
        <v>145</v>
      </c>
      <c r="F340" s="56" t="s">
        <v>386</v>
      </c>
      <c r="G340" s="57">
        <v>405000</v>
      </c>
      <c r="H340" s="58">
        <v>2097.8472268019309</v>
      </c>
      <c r="I340" s="56"/>
    </row>
    <row r="341" spans="1:9">
      <c r="A341" s="56">
        <v>118</v>
      </c>
      <c r="B341" s="56" t="s">
        <v>529</v>
      </c>
      <c r="C341" s="56" t="s">
        <v>168</v>
      </c>
      <c r="D341" s="56" t="s">
        <v>555</v>
      </c>
      <c r="E341" s="56" t="s">
        <v>145</v>
      </c>
      <c r="F341" s="56" t="s">
        <v>449</v>
      </c>
      <c r="G341" s="57">
        <v>27679148</v>
      </c>
      <c r="H341" s="58">
        <v>2097.8472268019309</v>
      </c>
      <c r="I341" s="56"/>
    </row>
    <row r="342" spans="1:9">
      <c r="A342" s="56">
        <v>118</v>
      </c>
      <c r="B342" s="56" t="s">
        <v>529</v>
      </c>
      <c r="C342" s="56" t="s">
        <v>168</v>
      </c>
      <c r="D342" s="56" t="s">
        <v>556</v>
      </c>
      <c r="E342" s="56" t="s">
        <v>145</v>
      </c>
      <c r="F342" s="56" t="s">
        <v>240</v>
      </c>
      <c r="G342" s="57">
        <v>161730</v>
      </c>
      <c r="H342" s="58">
        <v>2097.8472268019309</v>
      </c>
      <c r="I342" s="56"/>
    </row>
    <row r="343" spans="1:9">
      <c r="A343" s="56">
        <v>118</v>
      </c>
      <c r="B343" s="56" t="s">
        <v>529</v>
      </c>
      <c r="C343" s="56" t="s">
        <v>168</v>
      </c>
      <c r="D343" s="56" t="s">
        <v>556</v>
      </c>
      <c r="E343" s="56" t="s">
        <v>145</v>
      </c>
      <c r="F343" s="56" t="s">
        <v>312</v>
      </c>
      <c r="G343" s="57">
        <v>253701914.67999995</v>
      </c>
      <c r="H343" s="58">
        <v>2097.8472268019309</v>
      </c>
      <c r="I343" s="56"/>
    </row>
    <row r="344" spans="1:9">
      <c r="A344" s="56">
        <v>118</v>
      </c>
      <c r="B344" s="56" t="s">
        <v>529</v>
      </c>
      <c r="C344" s="56" t="s">
        <v>168</v>
      </c>
      <c r="D344" s="56" t="s">
        <v>557</v>
      </c>
      <c r="E344" s="56" t="s">
        <v>145</v>
      </c>
      <c r="F344" s="56" t="s">
        <v>386</v>
      </c>
      <c r="G344" s="57">
        <v>444000</v>
      </c>
      <c r="H344" s="58">
        <v>2097.8472268019309</v>
      </c>
      <c r="I344" s="56"/>
    </row>
    <row r="345" spans="1:9">
      <c r="A345" s="56">
        <v>118</v>
      </c>
      <c r="B345" s="56" t="s">
        <v>529</v>
      </c>
      <c r="C345" s="56" t="s">
        <v>168</v>
      </c>
      <c r="D345" s="56" t="s">
        <v>557</v>
      </c>
      <c r="E345" s="56" t="s">
        <v>145</v>
      </c>
      <c r="F345" s="56" t="s">
        <v>312</v>
      </c>
      <c r="G345" s="57">
        <v>413111939.79000002</v>
      </c>
      <c r="H345" s="58">
        <v>2097.8472268019309</v>
      </c>
      <c r="I345" s="56"/>
    </row>
    <row r="346" spans="1:9">
      <c r="A346" s="56">
        <v>118</v>
      </c>
      <c r="B346" s="56" t="s">
        <v>529</v>
      </c>
      <c r="C346" s="56" t="s">
        <v>168</v>
      </c>
      <c r="D346" s="56" t="s">
        <v>558</v>
      </c>
      <c r="E346" s="56" t="s">
        <v>145</v>
      </c>
      <c r="F346" s="56" t="s">
        <v>240</v>
      </c>
      <c r="G346" s="57">
        <v>13020</v>
      </c>
      <c r="H346" s="58">
        <v>2097.8472268019309</v>
      </c>
      <c r="I346" s="56"/>
    </row>
    <row r="347" spans="1:9">
      <c r="A347" s="56">
        <v>118</v>
      </c>
      <c r="B347" s="56" t="s">
        <v>529</v>
      </c>
      <c r="C347" s="56" t="s">
        <v>168</v>
      </c>
      <c r="D347" s="56" t="s">
        <v>558</v>
      </c>
      <c r="E347" s="56" t="s">
        <v>145</v>
      </c>
      <c r="F347" s="56" t="s">
        <v>312</v>
      </c>
      <c r="G347" s="57">
        <v>334901711.80000001</v>
      </c>
      <c r="H347" s="58">
        <v>2097.8472268019309</v>
      </c>
      <c r="I347" s="56"/>
    </row>
    <row r="348" spans="1:9">
      <c r="A348" s="56">
        <v>118</v>
      </c>
      <c r="B348" s="56" t="s">
        <v>529</v>
      </c>
      <c r="C348" s="56" t="s">
        <v>168</v>
      </c>
      <c r="D348" s="56" t="s">
        <v>559</v>
      </c>
      <c r="E348" s="56" t="s">
        <v>145</v>
      </c>
      <c r="F348" s="56" t="s">
        <v>240</v>
      </c>
      <c r="G348" s="57">
        <v>522240</v>
      </c>
      <c r="H348" s="58">
        <v>2097.8472268019309</v>
      </c>
      <c r="I348" s="56"/>
    </row>
    <row r="349" spans="1:9">
      <c r="A349" s="56">
        <v>118</v>
      </c>
      <c r="B349" s="56" t="s">
        <v>529</v>
      </c>
      <c r="C349" s="56" t="s">
        <v>168</v>
      </c>
      <c r="D349" s="56" t="s">
        <v>559</v>
      </c>
      <c r="E349" s="56" t="s">
        <v>145</v>
      </c>
      <c r="F349" s="56" t="s">
        <v>312</v>
      </c>
      <c r="G349" s="57">
        <v>296396826.91000003</v>
      </c>
      <c r="H349" s="58">
        <v>2097.8472268019309</v>
      </c>
      <c r="I349" s="56"/>
    </row>
    <row r="350" spans="1:9">
      <c r="A350" s="56">
        <v>118</v>
      </c>
      <c r="B350" s="56" t="s">
        <v>529</v>
      </c>
      <c r="C350" s="56" t="s">
        <v>168</v>
      </c>
      <c r="D350" s="56" t="s">
        <v>560</v>
      </c>
      <c r="E350" s="56" t="s">
        <v>145</v>
      </c>
      <c r="F350" s="56" t="s">
        <v>561</v>
      </c>
      <c r="G350" s="57">
        <v>2131800</v>
      </c>
      <c r="H350" s="58">
        <v>2097.8472268019309</v>
      </c>
      <c r="I350" s="56"/>
    </row>
    <row r="351" spans="1:9">
      <c r="A351" s="56">
        <v>118</v>
      </c>
      <c r="B351" s="56" t="s">
        <v>529</v>
      </c>
      <c r="C351" s="56" t="s">
        <v>168</v>
      </c>
      <c r="D351" s="56" t="s">
        <v>562</v>
      </c>
      <c r="E351" s="56" t="s">
        <v>145</v>
      </c>
      <c r="F351" s="56" t="s">
        <v>561</v>
      </c>
      <c r="G351" s="57">
        <v>22318800</v>
      </c>
      <c r="H351" s="58">
        <v>2097.8472268019309</v>
      </c>
      <c r="I351" s="56"/>
    </row>
    <row r="352" spans="1:9">
      <c r="A352" s="56">
        <v>118</v>
      </c>
      <c r="B352" s="56" t="s">
        <v>529</v>
      </c>
      <c r="C352" s="56" t="s">
        <v>168</v>
      </c>
      <c r="D352" s="56" t="s">
        <v>563</v>
      </c>
      <c r="E352" s="56" t="s">
        <v>145</v>
      </c>
      <c r="F352" s="56" t="s">
        <v>240</v>
      </c>
      <c r="G352" s="57">
        <v>423000</v>
      </c>
      <c r="H352" s="58">
        <v>2097.8472268019309</v>
      </c>
      <c r="I352" s="56"/>
    </row>
    <row r="353" spans="1:9">
      <c r="A353" s="56">
        <v>118</v>
      </c>
      <c r="B353" s="56" t="s">
        <v>529</v>
      </c>
      <c r="C353" s="56" t="s">
        <v>168</v>
      </c>
      <c r="D353" s="56" t="s">
        <v>563</v>
      </c>
      <c r="E353" s="56" t="s">
        <v>145</v>
      </c>
      <c r="F353" s="56" t="s">
        <v>475</v>
      </c>
      <c r="G353" s="57">
        <v>38153969.990000002</v>
      </c>
      <c r="H353" s="58">
        <v>2097.8472268019309</v>
      </c>
      <c r="I353" s="56"/>
    </row>
    <row r="354" spans="1:9">
      <c r="A354" s="56">
        <v>118</v>
      </c>
      <c r="B354" s="56" t="s">
        <v>529</v>
      </c>
      <c r="C354" s="56" t="s">
        <v>168</v>
      </c>
      <c r="D354" s="56" t="s">
        <v>564</v>
      </c>
      <c r="E354" s="56" t="s">
        <v>145</v>
      </c>
      <c r="F354" s="56" t="s">
        <v>504</v>
      </c>
      <c r="G354" s="57">
        <v>690000</v>
      </c>
      <c r="H354" s="58">
        <v>2097.8472268019309</v>
      </c>
      <c r="I354" s="56"/>
    </row>
    <row r="355" spans="1:9">
      <c r="A355" s="56">
        <v>118</v>
      </c>
      <c r="B355" s="56" t="s">
        <v>529</v>
      </c>
      <c r="C355" s="56" t="s">
        <v>168</v>
      </c>
      <c r="D355" s="56" t="s">
        <v>565</v>
      </c>
      <c r="E355" s="56" t="s">
        <v>145</v>
      </c>
      <c r="F355" s="56" t="s">
        <v>386</v>
      </c>
      <c r="G355" s="57">
        <v>455100</v>
      </c>
      <c r="H355" s="58">
        <v>2097.8472268019309</v>
      </c>
      <c r="I355" s="56"/>
    </row>
    <row r="356" spans="1:9">
      <c r="A356" s="56">
        <v>118</v>
      </c>
      <c r="B356" s="56" t="s">
        <v>529</v>
      </c>
      <c r="C356" s="56" t="s">
        <v>168</v>
      </c>
      <c r="D356" s="56" t="s">
        <v>565</v>
      </c>
      <c r="E356" s="56" t="s">
        <v>145</v>
      </c>
      <c r="F356" s="56" t="s">
        <v>475</v>
      </c>
      <c r="G356" s="57">
        <v>153396179.89999998</v>
      </c>
      <c r="H356" s="58">
        <v>2097.8472268019309</v>
      </c>
      <c r="I356" s="56"/>
    </row>
    <row r="357" spans="1:9">
      <c r="A357" s="56">
        <v>118</v>
      </c>
      <c r="B357" s="56" t="s">
        <v>529</v>
      </c>
      <c r="C357" s="56" t="s">
        <v>168</v>
      </c>
      <c r="D357" s="56" t="s">
        <v>566</v>
      </c>
      <c r="E357" s="56" t="s">
        <v>145</v>
      </c>
      <c r="F357" s="56" t="s">
        <v>184</v>
      </c>
      <c r="G357" s="57">
        <v>462400</v>
      </c>
      <c r="H357" s="58">
        <v>2097.8472268019309</v>
      </c>
      <c r="I357" s="56"/>
    </row>
    <row r="358" spans="1:9">
      <c r="A358" s="56">
        <v>118</v>
      </c>
      <c r="B358" s="56" t="s">
        <v>529</v>
      </c>
      <c r="C358" s="56" t="s">
        <v>168</v>
      </c>
      <c r="D358" s="56" t="s">
        <v>567</v>
      </c>
      <c r="E358" s="56" t="s">
        <v>145</v>
      </c>
      <c r="F358" s="56" t="s">
        <v>240</v>
      </c>
      <c r="G358" s="57">
        <v>123210</v>
      </c>
      <c r="H358" s="58">
        <v>2097.8472268019309</v>
      </c>
      <c r="I358" s="56"/>
    </row>
    <row r="359" spans="1:9">
      <c r="A359" s="56">
        <v>118</v>
      </c>
      <c r="B359" s="56" t="s">
        <v>529</v>
      </c>
      <c r="C359" s="56" t="s">
        <v>168</v>
      </c>
      <c r="D359" s="56" t="s">
        <v>567</v>
      </c>
      <c r="E359" s="56" t="s">
        <v>145</v>
      </c>
      <c r="F359" s="56" t="s">
        <v>475</v>
      </c>
      <c r="G359" s="57">
        <v>144881639.94999999</v>
      </c>
      <c r="H359" s="58">
        <v>2097.8472268019309</v>
      </c>
      <c r="I359" s="56"/>
    </row>
    <row r="360" spans="1:9">
      <c r="A360" s="56">
        <v>118</v>
      </c>
      <c r="B360" s="56" t="s">
        <v>529</v>
      </c>
      <c r="C360" s="56" t="s">
        <v>168</v>
      </c>
      <c r="D360" s="56" t="s">
        <v>568</v>
      </c>
      <c r="E360" s="56" t="s">
        <v>145</v>
      </c>
      <c r="F360" s="56" t="s">
        <v>213</v>
      </c>
      <c r="G360" s="57">
        <v>204664555.98000002</v>
      </c>
      <c r="H360" s="58">
        <v>2097.8472268019309</v>
      </c>
      <c r="I360" s="56"/>
    </row>
    <row r="361" spans="1:9">
      <c r="A361" s="56">
        <v>118</v>
      </c>
      <c r="B361" s="56" t="s">
        <v>529</v>
      </c>
      <c r="C361" s="56" t="s">
        <v>168</v>
      </c>
      <c r="D361" s="56" t="s">
        <v>569</v>
      </c>
      <c r="E361" s="56" t="s">
        <v>145</v>
      </c>
      <c r="F361" s="56" t="s">
        <v>213</v>
      </c>
      <c r="G361" s="57">
        <v>265039765</v>
      </c>
      <c r="H361" s="58">
        <v>2097.8472268019309</v>
      </c>
      <c r="I361" s="56"/>
    </row>
    <row r="362" spans="1:9">
      <c r="A362" s="56">
        <v>118</v>
      </c>
      <c r="B362" s="56" t="s">
        <v>529</v>
      </c>
      <c r="C362" s="56" t="s">
        <v>168</v>
      </c>
      <c r="D362" s="56" t="s">
        <v>570</v>
      </c>
      <c r="E362" s="56" t="s">
        <v>145</v>
      </c>
      <c r="F362" s="56" t="s">
        <v>213</v>
      </c>
      <c r="G362" s="57">
        <v>105729375.94</v>
      </c>
      <c r="H362" s="58">
        <v>2097.8472268019309</v>
      </c>
      <c r="I362" s="56"/>
    </row>
    <row r="363" spans="1:9">
      <c r="A363" s="56">
        <v>119</v>
      </c>
      <c r="B363" s="56" t="s">
        <v>571</v>
      </c>
      <c r="C363" s="56" t="s">
        <v>168</v>
      </c>
      <c r="D363" s="56" t="s">
        <v>572</v>
      </c>
      <c r="E363" s="56" t="s">
        <v>145</v>
      </c>
      <c r="F363" s="56" t="s">
        <v>146</v>
      </c>
      <c r="G363" s="57">
        <v>1193797530.9300001</v>
      </c>
      <c r="H363" s="58">
        <v>9999.486570664696</v>
      </c>
      <c r="I363" s="56"/>
    </row>
    <row r="364" spans="1:9">
      <c r="A364" s="56">
        <v>119</v>
      </c>
      <c r="B364" s="56" t="s">
        <v>571</v>
      </c>
      <c r="C364" s="56" t="s">
        <v>168</v>
      </c>
      <c r="D364" s="56" t="s">
        <v>573</v>
      </c>
      <c r="E364" s="56" t="s">
        <v>154</v>
      </c>
      <c r="F364" s="56" t="s">
        <v>240</v>
      </c>
      <c r="G364" s="57">
        <v>880096</v>
      </c>
      <c r="H364" s="58">
        <v>9999.486570664696</v>
      </c>
      <c r="I364" s="56"/>
    </row>
    <row r="365" spans="1:9">
      <c r="A365" s="56">
        <v>119</v>
      </c>
      <c r="B365" s="56" t="s">
        <v>571</v>
      </c>
      <c r="C365" s="56" t="s">
        <v>168</v>
      </c>
      <c r="D365" s="56" t="s">
        <v>573</v>
      </c>
      <c r="E365" s="56" t="s">
        <v>154</v>
      </c>
      <c r="F365" s="56" t="s">
        <v>146</v>
      </c>
      <c r="G365" s="57">
        <v>15088599815.91</v>
      </c>
      <c r="H365" s="58">
        <v>9999.486570664696</v>
      </c>
      <c r="I365" s="56"/>
    </row>
    <row r="366" spans="1:9">
      <c r="A366" s="56">
        <v>119</v>
      </c>
      <c r="B366" s="56" t="s">
        <v>571</v>
      </c>
      <c r="C366" s="56" t="s">
        <v>168</v>
      </c>
      <c r="D366" s="56" t="s">
        <v>574</v>
      </c>
      <c r="E366" s="56" t="s">
        <v>154</v>
      </c>
      <c r="F366" s="56" t="s">
        <v>146</v>
      </c>
      <c r="G366" s="57">
        <v>5533903960.79</v>
      </c>
      <c r="H366" s="58">
        <v>9999.486570664696</v>
      </c>
      <c r="I366" s="56"/>
    </row>
    <row r="367" spans="1:9">
      <c r="A367" s="56">
        <v>119</v>
      </c>
      <c r="B367" s="56" t="s">
        <v>571</v>
      </c>
      <c r="C367" s="56" t="s">
        <v>168</v>
      </c>
      <c r="D367" s="56" t="s">
        <v>575</v>
      </c>
      <c r="E367" s="56" t="s">
        <v>154</v>
      </c>
      <c r="F367" s="56" t="s">
        <v>146</v>
      </c>
      <c r="G367" s="57">
        <v>9584883087.4099998</v>
      </c>
      <c r="H367" s="58">
        <v>9999.486570664696</v>
      </c>
      <c r="I367" s="56"/>
    </row>
    <row r="368" spans="1:9">
      <c r="A368" s="56">
        <v>119</v>
      </c>
      <c r="B368" s="56" t="s">
        <v>571</v>
      </c>
      <c r="C368" s="56" t="s">
        <v>168</v>
      </c>
      <c r="D368" s="56" t="s">
        <v>576</v>
      </c>
      <c r="E368" s="56" t="s">
        <v>154</v>
      </c>
      <c r="F368" s="56" t="s">
        <v>146</v>
      </c>
      <c r="G368" s="57">
        <v>2829017202.8900003</v>
      </c>
      <c r="H368" s="58">
        <v>9999.486570664696</v>
      </c>
      <c r="I368" s="56"/>
    </row>
    <row r="369" spans="1:9">
      <c r="A369" s="56">
        <v>119</v>
      </c>
      <c r="B369" s="56" t="s">
        <v>571</v>
      </c>
      <c r="C369" s="56" t="s">
        <v>168</v>
      </c>
      <c r="D369" s="56" t="s">
        <v>577</v>
      </c>
      <c r="E369" s="56" t="s">
        <v>145</v>
      </c>
      <c r="F369" s="56" t="s">
        <v>146</v>
      </c>
      <c r="G369" s="57">
        <v>50514673</v>
      </c>
      <c r="H369" s="58">
        <v>9999.486570664696</v>
      </c>
      <c r="I369" s="56"/>
    </row>
    <row r="370" spans="1:9">
      <c r="A370" s="56">
        <v>119</v>
      </c>
      <c r="B370" s="56" t="s">
        <v>571</v>
      </c>
      <c r="C370" s="56" t="s">
        <v>168</v>
      </c>
      <c r="D370" s="56" t="s">
        <v>578</v>
      </c>
      <c r="E370" s="56" t="s">
        <v>145</v>
      </c>
      <c r="F370" s="56" t="s">
        <v>146</v>
      </c>
      <c r="G370" s="57">
        <v>566554</v>
      </c>
      <c r="H370" s="58">
        <v>9999.486570664696</v>
      </c>
      <c r="I370" s="56"/>
    </row>
    <row r="371" spans="1:9">
      <c r="A371" s="56">
        <v>120</v>
      </c>
      <c r="B371" s="56" t="s">
        <v>579</v>
      </c>
      <c r="C371" s="56" t="s">
        <v>580</v>
      </c>
      <c r="D371" s="56" t="s">
        <v>581</v>
      </c>
      <c r="E371" s="56" t="s">
        <v>145</v>
      </c>
      <c r="F371" s="56" t="s">
        <v>184</v>
      </c>
      <c r="G371" s="57">
        <v>8121303359.96</v>
      </c>
      <c r="H371" s="58">
        <v>9963.6508689416605</v>
      </c>
      <c r="I371" s="56"/>
    </row>
    <row r="372" spans="1:9">
      <c r="A372" s="56">
        <v>120</v>
      </c>
      <c r="B372" s="56" t="s">
        <v>579</v>
      </c>
      <c r="C372" s="56" t="s">
        <v>580</v>
      </c>
      <c r="D372" s="56" t="s">
        <v>582</v>
      </c>
      <c r="E372" s="56" t="s">
        <v>145</v>
      </c>
      <c r="F372" s="56" t="s">
        <v>240</v>
      </c>
      <c r="G372" s="57">
        <v>2600100</v>
      </c>
      <c r="H372" s="58">
        <v>9963.6508689416605</v>
      </c>
      <c r="I372" s="56"/>
    </row>
    <row r="373" spans="1:9">
      <c r="A373" s="56">
        <v>120</v>
      </c>
      <c r="B373" s="56" t="s">
        <v>579</v>
      </c>
      <c r="C373" s="56" t="s">
        <v>580</v>
      </c>
      <c r="D373" s="56" t="s">
        <v>582</v>
      </c>
      <c r="E373" s="56" t="s">
        <v>145</v>
      </c>
      <c r="F373" s="56" t="s">
        <v>184</v>
      </c>
      <c r="G373" s="57">
        <v>16541582520</v>
      </c>
      <c r="H373" s="58">
        <v>9963.6508689416605</v>
      </c>
      <c r="I373" s="56"/>
    </row>
    <row r="374" spans="1:9">
      <c r="A374" s="56">
        <v>120</v>
      </c>
      <c r="B374" s="56" t="s">
        <v>579</v>
      </c>
      <c r="C374" s="56" t="s">
        <v>580</v>
      </c>
      <c r="D374" s="56" t="s">
        <v>583</v>
      </c>
      <c r="E374" s="56" t="s">
        <v>145</v>
      </c>
      <c r="F374" s="56" t="s">
        <v>184</v>
      </c>
      <c r="G374" s="57">
        <v>14441462880</v>
      </c>
      <c r="H374" s="58">
        <v>9963.6508689416605</v>
      </c>
      <c r="I374" s="56"/>
    </row>
    <row r="375" spans="1:9">
      <c r="A375" s="56">
        <v>120</v>
      </c>
      <c r="B375" s="56" t="s">
        <v>579</v>
      </c>
      <c r="C375" s="56" t="s">
        <v>580</v>
      </c>
      <c r="D375" s="56" t="s">
        <v>584</v>
      </c>
      <c r="E375" s="56" t="s">
        <v>145</v>
      </c>
      <c r="F375" s="56" t="s">
        <v>585</v>
      </c>
      <c r="G375" s="57">
        <v>44319106.049999997</v>
      </c>
      <c r="H375" s="58">
        <v>9963.6508689416605</v>
      </c>
      <c r="I375" s="56"/>
    </row>
    <row r="376" spans="1:9">
      <c r="A376" s="56">
        <v>120</v>
      </c>
      <c r="B376" s="56" t="s">
        <v>579</v>
      </c>
      <c r="C376" s="56" t="s">
        <v>580</v>
      </c>
      <c r="D376" s="56" t="s">
        <v>586</v>
      </c>
      <c r="E376" s="56" t="s">
        <v>145</v>
      </c>
      <c r="F376" s="56" t="s">
        <v>585</v>
      </c>
      <c r="G376" s="57">
        <v>24406177.23</v>
      </c>
      <c r="H376" s="58">
        <v>9963.6508689416605</v>
      </c>
      <c r="I376" s="56"/>
    </row>
    <row r="377" spans="1:9">
      <c r="A377" s="56">
        <v>121</v>
      </c>
      <c r="B377" s="56" t="s">
        <v>579</v>
      </c>
      <c r="C377" s="56" t="s">
        <v>168</v>
      </c>
      <c r="D377" s="56" t="s">
        <v>587</v>
      </c>
      <c r="E377" s="56" t="s">
        <v>145</v>
      </c>
      <c r="F377" s="56" t="s">
        <v>184</v>
      </c>
      <c r="G377" s="57">
        <v>114591120</v>
      </c>
      <c r="H377" s="58">
        <v>10000</v>
      </c>
      <c r="I377" s="56"/>
    </row>
    <row r="378" spans="1:9">
      <c r="A378" s="56">
        <v>121</v>
      </c>
      <c r="B378" s="56" t="s">
        <v>579</v>
      </c>
      <c r="C378" s="56" t="s">
        <v>168</v>
      </c>
      <c r="D378" s="56" t="s">
        <v>588</v>
      </c>
      <c r="E378" s="56" t="s">
        <v>145</v>
      </c>
      <c r="F378" s="56" t="s">
        <v>184</v>
      </c>
      <c r="G378" s="57">
        <v>104426140</v>
      </c>
      <c r="H378" s="58">
        <v>10000</v>
      </c>
      <c r="I378" s="56"/>
    </row>
    <row r="379" spans="1:9">
      <c r="A379" s="56">
        <v>121</v>
      </c>
      <c r="B379" s="56" t="s">
        <v>579</v>
      </c>
      <c r="C379" s="56" t="s">
        <v>168</v>
      </c>
      <c r="D379" s="56" t="s">
        <v>589</v>
      </c>
      <c r="E379" s="56" t="s">
        <v>145</v>
      </c>
      <c r="F379" s="56" t="s">
        <v>184</v>
      </c>
      <c r="G379" s="57">
        <v>195732236</v>
      </c>
      <c r="H379" s="58">
        <v>10000</v>
      </c>
      <c r="I379" s="56"/>
    </row>
    <row r="380" spans="1:9">
      <c r="A380" s="56">
        <v>121</v>
      </c>
      <c r="B380" s="56" t="s">
        <v>579</v>
      </c>
      <c r="C380" s="56" t="s">
        <v>168</v>
      </c>
      <c r="D380" s="56" t="s">
        <v>590</v>
      </c>
      <c r="E380" s="56" t="s">
        <v>145</v>
      </c>
      <c r="F380" s="56" t="s">
        <v>184</v>
      </c>
      <c r="G380" s="57">
        <v>328761636</v>
      </c>
      <c r="H380" s="58">
        <v>10000</v>
      </c>
      <c r="I380" s="56"/>
    </row>
    <row r="381" spans="1:9">
      <c r="A381" s="56">
        <v>126</v>
      </c>
      <c r="B381" s="56" t="s">
        <v>591</v>
      </c>
      <c r="C381" s="56" t="s">
        <v>148</v>
      </c>
      <c r="D381" s="56" t="s">
        <v>592</v>
      </c>
      <c r="E381" s="56" t="s">
        <v>145</v>
      </c>
      <c r="F381" s="56" t="s">
        <v>593</v>
      </c>
      <c r="G381" s="57">
        <v>3449291416.96</v>
      </c>
      <c r="H381" s="58">
        <v>10000</v>
      </c>
      <c r="I381" s="56"/>
    </row>
    <row r="382" spans="1:9">
      <c r="A382" s="56">
        <v>127</v>
      </c>
      <c r="B382" s="56" t="s">
        <v>594</v>
      </c>
      <c r="C382" s="56" t="s">
        <v>148</v>
      </c>
      <c r="D382" s="56" t="s">
        <v>595</v>
      </c>
      <c r="E382" s="56" t="s">
        <v>145</v>
      </c>
      <c r="F382" s="56" t="s">
        <v>596</v>
      </c>
      <c r="G382" s="57">
        <v>3738785372</v>
      </c>
      <c r="H382" s="58">
        <v>10000</v>
      </c>
      <c r="I382" s="56"/>
    </row>
    <row r="383" spans="1:9">
      <c r="A383" s="56">
        <v>128</v>
      </c>
      <c r="B383" s="56" t="s">
        <v>597</v>
      </c>
      <c r="C383" s="56" t="s">
        <v>148</v>
      </c>
      <c r="D383" s="56" t="s">
        <v>598</v>
      </c>
      <c r="E383" s="56" t="s">
        <v>145</v>
      </c>
      <c r="F383" s="56" t="s">
        <v>228</v>
      </c>
      <c r="G383" s="57">
        <v>2586557892</v>
      </c>
      <c r="H383" s="58">
        <v>6678.9327612458783</v>
      </c>
      <c r="I383" s="56"/>
    </row>
    <row r="384" spans="1:9">
      <c r="A384" s="56">
        <v>128</v>
      </c>
      <c r="B384" s="56" t="s">
        <v>597</v>
      </c>
      <c r="C384" s="56" t="s">
        <v>148</v>
      </c>
      <c r="D384" s="56" t="s">
        <v>599</v>
      </c>
      <c r="E384" s="56" t="s">
        <v>145</v>
      </c>
      <c r="F384" s="56" t="s">
        <v>600</v>
      </c>
      <c r="G384" s="57">
        <v>649206832</v>
      </c>
      <c r="H384" s="58">
        <v>6678.9327612458783</v>
      </c>
      <c r="I384" s="56"/>
    </row>
    <row r="385" spans="1:9">
      <c r="A385" s="56">
        <v>128</v>
      </c>
      <c r="B385" s="56" t="s">
        <v>597</v>
      </c>
      <c r="C385" s="56" t="s">
        <v>148</v>
      </c>
      <c r="D385" s="56" t="s">
        <v>601</v>
      </c>
      <c r="E385" s="56" t="s">
        <v>145</v>
      </c>
      <c r="F385" s="56" t="s">
        <v>600</v>
      </c>
      <c r="G385" s="57">
        <v>6432336221.9899998</v>
      </c>
      <c r="H385" s="58">
        <v>6678.9327612458783</v>
      </c>
      <c r="I385" s="56"/>
    </row>
    <row r="386" spans="1:9">
      <c r="A386" s="56">
        <v>128</v>
      </c>
      <c r="B386" s="56" t="s">
        <v>597</v>
      </c>
      <c r="C386" s="56" t="s">
        <v>148</v>
      </c>
      <c r="D386" s="56" t="s">
        <v>602</v>
      </c>
      <c r="E386" s="56" t="s">
        <v>145</v>
      </c>
      <c r="F386" s="56" t="s">
        <v>228</v>
      </c>
      <c r="G386" s="57">
        <v>5666200</v>
      </c>
      <c r="H386" s="58">
        <v>6678.9327612458783</v>
      </c>
      <c r="I386" s="56"/>
    </row>
    <row r="387" spans="1:9">
      <c r="A387" s="56">
        <v>128</v>
      </c>
      <c r="B387" s="56" t="s">
        <v>597</v>
      </c>
      <c r="C387" s="56" t="s">
        <v>148</v>
      </c>
      <c r="D387" s="56" t="s">
        <v>603</v>
      </c>
      <c r="E387" s="56" t="s">
        <v>145</v>
      </c>
      <c r="F387" s="56" t="s">
        <v>291</v>
      </c>
      <c r="G387" s="57">
        <v>202943522</v>
      </c>
      <c r="H387" s="58">
        <v>6678.9327612458783</v>
      </c>
      <c r="I387" s="56"/>
    </row>
    <row r="388" spans="1:9">
      <c r="A388" s="56">
        <v>128</v>
      </c>
      <c r="B388" s="56" t="s">
        <v>597</v>
      </c>
      <c r="C388" s="56" t="s">
        <v>148</v>
      </c>
      <c r="D388" s="56" t="s">
        <v>604</v>
      </c>
      <c r="E388" s="56" t="s">
        <v>145</v>
      </c>
      <c r="F388" s="56" t="s">
        <v>585</v>
      </c>
      <c r="G388" s="57">
        <v>630985823.88999999</v>
      </c>
      <c r="H388" s="58">
        <v>6678.9327612458783</v>
      </c>
      <c r="I388" s="56"/>
    </row>
    <row r="389" spans="1:9">
      <c r="A389" s="56">
        <v>128</v>
      </c>
      <c r="B389" s="56" t="s">
        <v>597</v>
      </c>
      <c r="C389" s="56" t="s">
        <v>148</v>
      </c>
      <c r="D389" s="56" t="s">
        <v>605</v>
      </c>
      <c r="E389" s="56" t="s">
        <v>145</v>
      </c>
      <c r="F389" s="56" t="s">
        <v>585</v>
      </c>
      <c r="G389" s="57">
        <v>60339733.649999999</v>
      </c>
      <c r="H389" s="58">
        <v>6678.9327612458783</v>
      </c>
      <c r="I389" s="56"/>
    </row>
    <row r="390" spans="1:9">
      <c r="A390" s="56">
        <v>128</v>
      </c>
      <c r="B390" s="56" t="s">
        <v>597</v>
      </c>
      <c r="C390" s="56" t="s">
        <v>148</v>
      </c>
      <c r="D390" s="56" t="s">
        <v>606</v>
      </c>
      <c r="E390" s="56" t="s">
        <v>145</v>
      </c>
      <c r="F390" s="56" t="s">
        <v>291</v>
      </c>
      <c r="G390" s="57">
        <v>8437473</v>
      </c>
      <c r="H390" s="58">
        <v>6678.9327612458783</v>
      </c>
      <c r="I390" s="56"/>
    </row>
    <row r="391" spans="1:9">
      <c r="A391" s="56">
        <v>128</v>
      </c>
      <c r="B391" s="56" t="s">
        <v>597</v>
      </c>
      <c r="C391" s="56" t="s">
        <v>148</v>
      </c>
      <c r="D391" s="56" t="s">
        <v>607</v>
      </c>
      <c r="E391" s="56" t="s">
        <v>145</v>
      </c>
      <c r="F391" s="56" t="s">
        <v>291</v>
      </c>
      <c r="G391" s="57">
        <v>91386271</v>
      </c>
      <c r="H391" s="58">
        <v>6678.9327612458783</v>
      </c>
      <c r="I391" s="56"/>
    </row>
    <row r="392" spans="1:9">
      <c r="A392" s="56">
        <v>128</v>
      </c>
      <c r="B392" s="56" t="s">
        <v>597</v>
      </c>
      <c r="C392" s="56" t="s">
        <v>148</v>
      </c>
      <c r="D392" s="56" t="s">
        <v>608</v>
      </c>
      <c r="E392" s="56" t="s">
        <v>145</v>
      </c>
      <c r="F392" s="56" t="s">
        <v>609</v>
      </c>
      <c r="G392" s="57">
        <v>588375965</v>
      </c>
      <c r="H392" s="58">
        <v>6678.9327612458783</v>
      </c>
      <c r="I392" s="56"/>
    </row>
    <row r="393" spans="1:9">
      <c r="A393" s="56">
        <v>128</v>
      </c>
      <c r="B393" s="56" t="s">
        <v>597</v>
      </c>
      <c r="C393" s="56" t="s">
        <v>148</v>
      </c>
      <c r="D393" s="56" t="s">
        <v>610</v>
      </c>
      <c r="E393" s="56" t="s">
        <v>145</v>
      </c>
      <c r="F393" s="56" t="s">
        <v>609</v>
      </c>
      <c r="G393" s="57">
        <v>15200180</v>
      </c>
      <c r="H393" s="58">
        <v>6678.9327612458783</v>
      </c>
      <c r="I393" s="56"/>
    </row>
    <row r="394" spans="1:9">
      <c r="A394" s="56">
        <v>128</v>
      </c>
      <c r="B394" s="56" t="s">
        <v>597</v>
      </c>
      <c r="C394" s="56" t="s">
        <v>148</v>
      </c>
      <c r="D394" s="56" t="s">
        <v>611</v>
      </c>
      <c r="E394" s="56" t="s">
        <v>145</v>
      </c>
      <c r="F394" s="56" t="s">
        <v>600</v>
      </c>
      <c r="G394" s="57">
        <v>10469391147.859999</v>
      </c>
      <c r="H394" s="58">
        <v>6678.9327612458783</v>
      </c>
      <c r="I394" s="56"/>
    </row>
    <row r="395" spans="1:9">
      <c r="A395" s="56">
        <v>129</v>
      </c>
      <c r="B395" s="56" t="s">
        <v>612</v>
      </c>
      <c r="C395" s="56" t="s">
        <v>148</v>
      </c>
      <c r="D395" s="56" t="s">
        <v>613</v>
      </c>
      <c r="E395" s="56" t="s">
        <v>145</v>
      </c>
      <c r="F395" s="56" t="s">
        <v>200</v>
      </c>
      <c r="G395" s="57">
        <v>2984422125</v>
      </c>
      <c r="H395" s="58">
        <v>10000</v>
      </c>
      <c r="I395" s="56"/>
    </row>
    <row r="396" spans="1:9">
      <c r="A396" s="56">
        <v>130</v>
      </c>
      <c r="B396" s="56" t="s">
        <v>614</v>
      </c>
      <c r="C396" s="56" t="s">
        <v>148</v>
      </c>
      <c r="D396" s="56" t="s">
        <v>615</v>
      </c>
      <c r="E396" s="56" t="s">
        <v>145</v>
      </c>
      <c r="F396" s="56" t="s">
        <v>200</v>
      </c>
      <c r="G396" s="57">
        <v>30943733972</v>
      </c>
      <c r="H396" s="58">
        <v>10000</v>
      </c>
      <c r="I396" s="56"/>
    </row>
    <row r="397" spans="1:9">
      <c r="A397" s="56">
        <v>134</v>
      </c>
      <c r="B397" s="56" t="s">
        <v>616</v>
      </c>
      <c r="C397" s="56" t="s">
        <v>168</v>
      </c>
      <c r="D397" s="56" t="s">
        <v>622</v>
      </c>
      <c r="E397" s="56" t="s">
        <v>145</v>
      </c>
      <c r="F397" s="56" t="s">
        <v>200</v>
      </c>
      <c r="G397" s="57">
        <v>37084656</v>
      </c>
      <c r="H397" s="58">
        <v>10000</v>
      </c>
      <c r="I397" s="56"/>
    </row>
    <row r="398" spans="1:9">
      <c r="A398" s="56">
        <v>134</v>
      </c>
      <c r="B398" s="56" t="s">
        <v>616</v>
      </c>
      <c r="C398" s="56" t="s">
        <v>168</v>
      </c>
      <c r="D398" s="56" t="s">
        <v>624</v>
      </c>
      <c r="E398" s="56" t="s">
        <v>145</v>
      </c>
      <c r="F398" s="56" t="s">
        <v>200</v>
      </c>
      <c r="G398" s="57">
        <v>194672632</v>
      </c>
      <c r="H398" s="58">
        <v>10000</v>
      </c>
      <c r="I398" s="56"/>
    </row>
    <row r="399" spans="1:9">
      <c r="A399" s="56">
        <v>135</v>
      </c>
      <c r="B399" s="56" t="s">
        <v>627</v>
      </c>
      <c r="C399" s="56" t="s">
        <v>148</v>
      </c>
      <c r="D399" s="56" t="s">
        <v>628</v>
      </c>
      <c r="E399" s="56" t="s">
        <v>145</v>
      </c>
      <c r="F399" s="56" t="s">
        <v>155</v>
      </c>
      <c r="G399" s="57">
        <v>26723234401.000004</v>
      </c>
      <c r="H399" s="58">
        <v>10000</v>
      </c>
      <c r="I399" s="56"/>
    </row>
    <row r="400" spans="1:9">
      <c r="A400" s="56">
        <v>135</v>
      </c>
      <c r="B400" s="56" t="s">
        <v>627</v>
      </c>
      <c r="C400" s="56" t="s">
        <v>148</v>
      </c>
      <c r="D400" s="56" t="s">
        <v>629</v>
      </c>
      <c r="E400" s="56" t="s">
        <v>145</v>
      </c>
      <c r="F400" s="56" t="s">
        <v>155</v>
      </c>
      <c r="G400" s="57">
        <v>4693969994.9499989</v>
      </c>
      <c r="H400" s="58">
        <v>10000</v>
      </c>
      <c r="I400" s="56"/>
    </row>
    <row r="401" spans="1:9">
      <c r="A401" s="56">
        <v>136</v>
      </c>
      <c r="B401" s="56" t="s">
        <v>632</v>
      </c>
      <c r="C401" s="56" t="s">
        <v>148</v>
      </c>
      <c r="D401" s="56" t="s">
        <v>635</v>
      </c>
      <c r="E401" s="56" t="s">
        <v>145</v>
      </c>
      <c r="F401" s="56" t="s">
        <v>162</v>
      </c>
      <c r="G401" s="57">
        <v>273105000</v>
      </c>
      <c r="H401" s="58">
        <v>10000</v>
      </c>
      <c r="I401" s="56"/>
    </row>
    <row r="402" spans="1:9">
      <c r="A402" s="56">
        <v>136</v>
      </c>
      <c r="B402" s="56" t="s">
        <v>632</v>
      </c>
      <c r="C402" s="56" t="s">
        <v>148</v>
      </c>
      <c r="D402" s="56" t="s">
        <v>638</v>
      </c>
      <c r="E402" s="56" t="s">
        <v>145</v>
      </c>
      <c r="F402" s="56" t="s">
        <v>162</v>
      </c>
      <c r="G402" s="57">
        <v>47430000</v>
      </c>
      <c r="H402" s="58">
        <v>10000</v>
      </c>
      <c r="I402" s="56"/>
    </row>
    <row r="403" spans="1:9">
      <c r="A403" s="56">
        <v>137</v>
      </c>
      <c r="B403" s="56" t="s">
        <v>639</v>
      </c>
      <c r="C403" s="56" t="s">
        <v>168</v>
      </c>
      <c r="D403" s="56" t="s">
        <v>645</v>
      </c>
      <c r="E403" s="56" t="s">
        <v>145</v>
      </c>
      <c r="F403" s="56" t="s">
        <v>200</v>
      </c>
      <c r="G403" s="57">
        <v>345343410</v>
      </c>
      <c r="H403" s="58">
        <v>10000</v>
      </c>
      <c r="I403" s="56"/>
    </row>
    <row r="404" spans="1:9">
      <c r="A404" s="56">
        <v>137</v>
      </c>
      <c r="B404" s="56" t="s">
        <v>639</v>
      </c>
      <c r="C404" s="56" t="s">
        <v>168</v>
      </c>
      <c r="D404" s="56" t="s">
        <v>650</v>
      </c>
      <c r="E404" s="56" t="s">
        <v>145</v>
      </c>
      <c r="F404" s="56" t="s">
        <v>200</v>
      </c>
      <c r="G404" s="57">
        <v>183872940</v>
      </c>
      <c r="H404" s="58">
        <v>10000</v>
      </c>
      <c r="I404" s="56"/>
    </row>
    <row r="405" spans="1:9">
      <c r="A405" s="56">
        <v>137</v>
      </c>
      <c r="B405" s="56" t="s">
        <v>639</v>
      </c>
      <c r="C405" s="56" t="s">
        <v>168</v>
      </c>
      <c r="D405" s="56" t="s">
        <v>654</v>
      </c>
      <c r="E405" s="56" t="s">
        <v>145</v>
      </c>
      <c r="F405" s="56" t="s">
        <v>200</v>
      </c>
      <c r="G405" s="57">
        <v>107097120</v>
      </c>
      <c r="H405" s="58">
        <v>10000</v>
      </c>
      <c r="I405" s="56"/>
    </row>
    <row r="406" spans="1:9">
      <c r="A406" s="56">
        <v>138</v>
      </c>
      <c r="B406" s="56" t="s">
        <v>656</v>
      </c>
      <c r="C406" s="56" t="s">
        <v>148</v>
      </c>
      <c r="D406" s="56" t="s">
        <v>660</v>
      </c>
      <c r="E406" s="56" t="s">
        <v>145</v>
      </c>
      <c r="F406" s="56" t="s">
        <v>259</v>
      </c>
      <c r="G406" s="57">
        <v>11020141</v>
      </c>
      <c r="H406" s="58">
        <v>10000</v>
      </c>
      <c r="I406" s="56"/>
    </row>
    <row r="407" spans="1:9">
      <c r="A407" s="56">
        <v>139</v>
      </c>
      <c r="B407" s="56" t="s">
        <v>661</v>
      </c>
      <c r="C407" s="56" t="s">
        <v>148</v>
      </c>
      <c r="D407" s="56" t="s">
        <v>663</v>
      </c>
      <c r="E407" s="56" t="s">
        <v>145</v>
      </c>
      <c r="F407" s="56" t="s">
        <v>182</v>
      </c>
      <c r="G407" s="57">
        <v>659450000</v>
      </c>
      <c r="H407" s="58">
        <v>10000</v>
      </c>
      <c r="I407" s="56"/>
    </row>
    <row r="408" spans="1:9">
      <c r="A408" s="56">
        <v>139</v>
      </c>
      <c r="B408" s="56" t="s">
        <v>661</v>
      </c>
      <c r="C408" s="56" t="s">
        <v>148</v>
      </c>
      <c r="D408" s="56" t="s">
        <v>664</v>
      </c>
      <c r="E408" s="56" t="s">
        <v>145</v>
      </c>
      <c r="F408" s="56" t="s">
        <v>182</v>
      </c>
      <c r="G408" s="57">
        <v>71940000</v>
      </c>
      <c r="H408" s="58">
        <v>10000</v>
      </c>
      <c r="I408" s="56"/>
    </row>
    <row r="409" spans="1:9">
      <c r="A409" s="56">
        <v>140</v>
      </c>
      <c r="B409" s="56" t="s">
        <v>666</v>
      </c>
      <c r="C409" s="56" t="s">
        <v>148</v>
      </c>
      <c r="D409" s="56" t="s">
        <v>667</v>
      </c>
      <c r="E409" s="56" t="s">
        <v>145</v>
      </c>
      <c r="F409" s="56" t="s">
        <v>668</v>
      </c>
      <c r="G409" s="57">
        <v>11879302147.959999</v>
      </c>
      <c r="H409" s="58">
        <v>10000</v>
      </c>
      <c r="I409" s="56"/>
    </row>
    <row r="410" spans="1:9">
      <c r="A410" s="56">
        <v>141</v>
      </c>
      <c r="B410" s="56" t="s">
        <v>670</v>
      </c>
      <c r="C410" s="56" t="s">
        <v>148</v>
      </c>
      <c r="D410" s="56" t="s">
        <v>673</v>
      </c>
      <c r="E410" s="56" t="s">
        <v>145</v>
      </c>
      <c r="F410" s="56" t="s">
        <v>668</v>
      </c>
      <c r="G410" s="57">
        <v>86100000</v>
      </c>
      <c r="H410" s="58">
        <v>10000</v>
      </c>
      <c r="I410" s="56"/>
    </row>
    <row r="411" spans="1:9">
      <c r="A411" s="56">
        <v>141</v>
      </c>
      <c r="B411" s="56" t="s">
        <v>670</v>
      </c>
      <c r="C411" s="56" t="s">
        <v>148</v>
      </c>
      <c r="D411" s="56" t="s">
        <v>677</v>
      </c>
      <c r="E411" s="56" t="s">
        <v>145</v>
      </c>
      <c r="F411" s="56" t="s">
        <v>668</v>
      </c>
      <c r="G411" s="57">
        <v>148400000</v>
      </c>
      <c r="H411" s="58">
        <v>10000</v>
      </c>
      <c r="I411" s="56"/>
    </row>
    <row r="412" spans="1:9">
      <c r="A412" s="56">
        <v>141</v>
      </c>
      <c r="B412" s="56" t="s">
        <v>670</v>
      </c>
      <c r="C412" s="56" t="s">
        <v>148</v>
      </c>
      <c r="D412" s="56" t="s">
        <v>679</v>
      </c>
      <c r="E412" s="56" t="s">
        <v>145</v>
      </c>
      <c r="F412" s="56" t="s">
        <v>668</v>
      </c>
      <c r="G412" s="57">
        <v>278640000</v>
      </c>
      <c r="H412" s="58">
        <v>10000</v>
      </c>
      <c r="I412" s="56"/>
    </row>
    <row r="413" spans="1:9">
      <c r="A413" s="56">
        <v>141</v>
      </c>
      <c r="B413" s="56" t="s">
        <v>670</v>
      </c>
      <c r="C413" s="56" t="s">
        <v>148</v>
      </c>
      <c r="D413" s="56" t="s">
        <v>681</v>
      </c>
      <c r="E413" s="56" t="s">
        <v>145</v>
      </c>
      <c r="F413" s="56" t="s">
        <v>668</v>
      </c>
      <c r="G413" s="57">
        <v>133630000</v>
      </c>
      <c r="H413" s="58">
        <v>10000</v>
      </c>
      <c r="I413" s="56"/>
    </row>
    <row r="414" spans="1:9">
      <c r="A414" s="56">
        <v>141</v>
      </c>
      <c r="B414" s="56" t="s">
        <v>670</v>
      </c>
      <c r="C414" s="56" t="s">
        <v>148</v>
      </c>
      <c r="D414" s="56" t="s">
        <v>685</v>
      </c>
      <c r="E414" s="56" t="s">
        <v>145</v>
      </c>
      <c r="F414" s="56" t="s">
        <v>668</v>
      </c>
      <c r="G414" s="57">
        <v>174900000</v>
      </c>
      <c r="H414" s="58">
        <v>10000</v>
      </c>
      <c r="I414" s="56"/>
    </row>
    <row r="415" spans="1:9">
      <c r="A415" s="56">
        <v>141</v>
      </c>
      <c r="B415" s="56" t="s">
        <v>670</v>
      </c>
      <c r="C415" s="56" t="s">
        <v>148</v>
      </c>
      <c r="D415" s="56" t="s">
        <v>691</v>
      </c>
      <c r="E415" s="56" t="s">
        <v>145</v>
      </c>
      <c r="F415" s="56" t="s">
        <v>668</v>
      </c>
      <c r="G415" s="57">
        <v>681966000</v>
      </c>
      <c r="H415" s="58">
        <v>10000</v>
      </c>
      <c r="I415" s="56"/>
    </row>
    <row r="416" spans="1:9">
      <c r="A416" s="56">
        <v>142</v>
      </c>
      <c r="B416" s="56" t="s">
        <v>693</v>
      </c>
      <c r="C416" s="56" t="s">
        <v>148</v>
      </c>
      <c r="D416" s="56" t="s">
        <v>696</v>
      </c>
      <c r="E416" s="56" t="s">
        <v>145</v>
      </c>
      <c r="F416" s="56" t="s">
        <v>695</v>
      </c>
      <c r="G416" s="57">
        <v>55130000</v>
      </c>
      <c r="H416" s="58">
        <v>10000</v>
      </c>
      <c r="I416" s="56"/>
    </row>
    <row r="417" spans="1:9">
      <c r="A417" s="56">
        <v>143</v>
      </c>
      <c r="B417" s="56" t="s">
        <v>697</v>
      </c>
      <c r="C417" s="56" t="s">
        <v>168</v>
      </c>
      <c r="D417" s="56" t="s">
        <v>698</v>
      </c>
      <c r="E417" s="56" t="s">
        <v>145</v>
      </c>
      <c r="F417" s="56" t="s">
        <v>146</v>
      </c>
      <c r="G417" s="57">
        <v>771148854</v>
      </c>
      <c r="H417" s="58">
        <v>10000</v>
      </c>
      <c r="I417" s="56"/>
    </row>
    <row r="418" spans="1:9">
      <c r="A418" s="56">
        <v>143</v>
      </c>
      <c r="B418" s="56" t="s">
        <v>697</v>
      </c>
      <c r="C418" s="56" t="s">
        <v>168</v>
      </c>
      <c r="D418" s="56" t="s">
        <v>699</v>
      </c>
      <c r="E418" s="56" t="s">
        <v>145</v>
      </c>
      <c r="F418" s="56" t="s">
        <v>146</v>
      </c>
      <c r="G418" s="57">
        <v>2132134320</v>
      </c>
      <c r="H418" s="58">
        <v>10000</v>
      </c>
      <c r="I418" s="56"/>
    </row>
    <row r="419" spans="1:9">
      <c r="A419" s="56">
        <v>143</v>
      </c>
      <c r="B419" s="56" t="s">
        <v>697</v>
      </c>
      <c r="C419" s="56" t="s">
        <v>168</v>
      </c>
      <c r="D419" s="56" t="s">
        <v>701</v>
      </c>
      <c r="E419" s="56" t="s">
        <v>145</v>
      </c>
      <c r="F419" s="56" t="s">
        <v>146</v>
      </c>
      <c r="G419" s="57">
        <v>1093833888</v>
      </c>
      <c r="H419" s="58">
        <v>10000</v>
      </c>
      <c r="I419" s="56"/>
    </row>
    <row r="420" spans="1:9">
      <c r="A420" s="56">
        <v>143</v>
      </c>
      <c r="B420" s="56" t="s">
        <v>697</v>
      </c>
      <c r="C420" s="56" t="s">
        <v>168</v>
      </c>
      <c r="D420" s="56" t="s">
        <v>702</v>
      </c>
      <c r="E420" s="56" t="s">
        <v>145</v>
      </c>
      <c r="F420" s="56" t="s">
        <v>146</v>
      </c>
      <c r="G420" s="57">
        <v>8484336</v>
      </c>
      <c r="H420" s="58">
        <v>10000</v>
      </c>
      <c r="I420" s="56"/>
    </row>
    <row r="421" spans="1:9">
      <c r="A421" s="56">
        <v>143</v>
      </c>
      <c r="B421" s="56" t="s">
        <v>697</v>
      </c>
      <c r="C421" s="56" t="s">
        <v>168</v>
      </c>
      <c r="D421" s="56" t="s">
        <v>703</v>
      </c>
      <c r="E421" s="56" t="s">
        <v>145</v>
      </c>
      <c r="F421" s="56" t="s">
        <v>146</v>
      </c>
      <c r="G421" s="57">
        <v>1204151760</v>
      </c>
      <c r="H421" s="58">
        <v>10000</v>
      </c>
      <c r="I421" s="56"/>
    </row>
    <row r="422" spans="1:9">
      <c r="A422" s="56">
        <v>143</v>
      </c>
      <c r="B422" s="56" t="s">
        <v>697</v>
      </c>
      <c r="C422" s="56" t="s">
        <v>168</v>
      </c>
      <c r="D422" s="56" t="s">
        <v>704</v>
      </c>
      <c r="E422" s="56" t="s">
        <v>145</v>
      </c>
      <c r="F422" s="56" t="s">
        <v>146</v>
      </c>
      <c r="G422" s="57">
        <v>7946400</v>
      </c>
      <c r="H422" s="58">
        <v>10000</v>
      </c>
      <c r="I422" s="56"/>
    </row>
    <row r="423" spans="1:9">
      <c r="A423" s="56">
        <v>143</v>
      </c>
      <c r="B423" s="56" t="s">
        <v>697</v>
      </c>
      <c r="C423" s="56" t="s">
        <v>168</v>
      </c>
      <c r="D423" s="56" t="s">
        <v>705</v>
      </c>
      <c r="E423" s="56" t="s">
        <v>145</v>
      </c>
      <c r="F423" s="56" t="s">
        <v>146</v>
      </c>
      <c r="G423" s="57">
        <v>12348102270</v>
      </c>
      <c r="H423" s="58">
        <v>10000</v>
      </c>
      <c r="I423" s="56"/>
    </row>
    <row r="424" spans="1:9">
      <c r="A424" s="56">
        <v>144</v>
      </c>
      <c r="B424" s="56" t="s">
        <v>706</v>
      </c>
      <c r="C424" s="56" t="s">
        <v>168</v>
      </c>
      <c r="D424" s="56" t="s">
        <v>707</v>
      </c>
      <c r="E424" s="56" t="s">
        <v>145</v>
      </c>
      <c r="F424" s="56" t="s">
        <v>708</v>
      </c>
      <c r="G424" s="57">
        <v>1210560000</v>
      </c>
      <c r="H424" s="58">
        <v>10000</v>
      </c>
      <c r="I424" s="56"/>
    </row>
    <row r="425" spans="1:9">
      <c r="A425" s="56">
        <v>145</v>
      </c>
      <c r="B425" s="56" t="s">
        <v>709</v>
      </c>
      <c r="C425" s="56" t="s">
        <v>168</v>
      </c>
      <c r="D425" s="56" t="s">
        <v>712</v>
      </c>
      <c r="E425" s="56" t="s">
        <v>145</v>
      </c>
      <c r="F425" s="56" t="s">
        <v>668</v>
      </c>
      <c r="G425" s="57">
        <v>4944506679.9899998</v>
      </c>
      <c r="H425" s="58">
        <v>10000</v>
      </c>
      <c r="I425" s="56"/>
    </row>
    <row r="426" spans="1:9">
      <c r="A426" s="56">
        <v>145</v>
      </c>
      <c r="B426" s="56" t="s">
        <v>709</v>
      </c>
      <c r="C426" s="56" t="s">
        <v>168</v>
      </c>
      <c r="D426" s="56" t="s">
        <v>716</v>
      </c>
      <c r="E426" s="56" t="s">
        <v>145</v>
      </c>
      <c r="F426" s="56" t="s">
        <v>668</v>
      </c>
      <c r="G426" s="57">
        <v>2325802930</v>
      </c>
      <c r="H426" s="58">
        <v>10000</v>
      </c>
      <c r="I426" s="56"/>
    </row>
    <row r="427" spans="1:9">
      <c r="A427" s="56">
        <v>146</v>
      </c>
      <c r="B427" s="56" t="s">
        <v>722</v>
      </c>
      <c r="C427" s="56" t="s">
        <v>148</v>
      </c>
      <c r="D427" s="56" t="s">
        <v>723</v>
      </c>
      <c r="E427" s="56" t="s">
        <v>145</v>
      </c>
      <c r="F427" s="56" t="s">
        <v>213</v>
      </c>
      <c r="G427" s="57">
        <v>677848539</v>
      </c>
      <c r="H427" s="58">
        <v>10000</v>
      </c>
      <c r="I427" s="56"/>
    </row>
    <row r="428" spans="1:9">
      <c r="A428" s="56">
        <v>147</v>
      </c>
      <c r="B428" s="56" t="s">
        <v>724</v>
      </c>
      <c r="C428" s="56" t="s">
        <v>148</v>
      </c>
      <c r="D428" s="56" t="s">
        <v>725</v>
      </c>
      <c r="E428" s="56" t="s">
        <v>145</v>
      </c>
      <c r="F428" s="56" t="s">
        <v>234</v>
      </c>
      <c r="G428" s="57">
        <v>125264100</v>
      </c>
      <c r="H428" s="58">
        <v>10000</v>
      </c>
      <c r="I428" s="56"/>
    </row>
    <row r="429" spans="1:9">
      <c r="A429" s="56">
        <v>147</v>
      </c>
      <c r="B429" s="56" t="s">
        <v>724</v>
      </c>
      <c r="C429" s="56" t="s">
        <v>148</v>
      </c>
      <c r="D429" s="56" t="s">
        <v>726</v>
      </c>
      <c r="E429" s="56" t="s">
        <v>145</v>
      </c>
      <c r="F429" s="56" t="s">
        <v>234</v>
      </c>
      <c r="G429" s="57">
        <v>22680000</v>
      </c>
      <c r="H429" s="58">
        <v>10000</v>
      </c>
      <c r="I429" s="56"/>
    </row>
    <row r="430" spans="1:9">
      <c r="A430" s="56">
        <v>148</v>
      </c>
      <c r="B430" s="56" t="s">
        <v>727</v>
      </c>
      <c r="C430" s="56" t="s">
        <v>168</v>
      </c>
      <c r="D430" s="56" t="s">
        <v>728</v>
      </c>
      <c r="E430" s="56" t="s">
        <v>145</v>
      </c>
      <c r="F430" s="56" t="s">
        <v>200</v>
      </c>
      <c r="G430" s="57">
        <v>3121198164</v>
      </c>
      <c r="H430" s="58">
        <v>10000</v>
      </c>
      <c r="I430" s="56"/>
    </row>
    <row r="431" spans="1:9">
      <c r="A431" s="56">
        <v>149</v>
      </c>
      <c r="B431" s="56" t="s">
        <v>730</v>
      </c>
      <c r="C431" s="56" t="s">
        <v>168</v>
      </c>
      <c r="D431" s="56" t="s">
        <v>732</v>
      </c>
      <c r="E431" s="56" t="s">
        <v>145</v>
      </c>
      <c r="F431" s="56" t="s">
        <v>223</v>
      </c>
      <c r="G431" s="57">
        <v>2208307200</v>
      </c>
      <c r="H431" s="58">
        <v>10000</v>
      </c>
      <c r="I431" s="56"/>
    </row>
    <row r="432" spans="1:9">
      <c r="A432" s="56">
        <v>150</v>
      </c>
      <c r="B432" s="56" t="s">
        <v>733</v>
      </c>
      <c r="C432" s="56" t="s">
        <v>168</v>
      </c>
      <c r="D432" s="56" t="s">
        <v>734</v>
      </c>
      <c r="E432" s="56" t="s">
        <v>145</v>
      </c>
      <c r="F432" s="56" t="s">
        <v>223</v>
      </c>
      <c r="G432" s="57">
        <v>4853145600</v>
      </c>
      <c r="H432" s="58">
        <v>10000</v>
      </c>
      <c r="I432" s="56"/>
    </row>
    <row r="433" spans="1:9">
      <c r="A433" s="56">
        <v>151</v>
      </c>
      <c r="B433" s="56" t="s">
        <v>735</v>
      </c>
      <c r="C433" s="56" t="s">
        <v>168</v>
      </c>
      <c r="D433" s="56" t="s">
        <v>736</v>
      </c>
      <c r="E433" s="56" t="s">
        <v>145</v>
      </c>
      <c r="F433" s="56" t="s">
        <v>166</v>
      </c>
      <c r="G433" s="57">
        <v>95152591436</v>
      </c>
      <c r="H433" s="58">
        <v>10000</v>
      </c>
      <c r="I433" s="56"/>
    </row>
    <row r="434" spans="1:9">
      <c r="A434" s="56">
        <v>152</v>
      </c>
      <c r="B434" s="56" t="s">
        <v>737</v>
      </c>
      <c r="C434" s="56" t="s">
        <v>148</v>
      </c>
      <c r="D434" s="56" t="s">
        <v>738</v>
      </c>
      <c r="E434" s="56" t="s">
        <v>145</v>
      </c>
      <c r="F434" s="56" t="s">
        <v>739</v>
      </c>
      <c r="G434" s="57">
        <v>5736474948</v>
      </c>
      <c r="H434" s="58">
        <v>10000</v>
      </c>
      <c r="I434" s="56"/>
    </row>
    <row r="435" spans="1:9">
      <c r="A435" s="56">
        <v>153</v>
      </c>
      <c r="B435" s="56" t="s">
        <v>740</v>
      </c>
      <c r="C435" s="56" t="s">
        <v>148</v>
      </c>
      <c r="D435" s="56" t="s">
        <v>741</v>
      </c>
      <c r="E435" s="56" t="s">
        <v>145</v>
      </c>
      <c r="F435" s="56" t="s">
        <v>668</v>
      </c>
      <c r="G435" s="57">
        <v>12301031093.959999</v>
      </c>
      <c r="H435" s="58">
        <v>10000</v>
      </c>
      <c r="I435" s="56"/>
    </row>
    <row r="436" spans="1:9">
      <c r="A436" s="56">
        <v>154</v>
      </c>
      <c r="B436" s="56" t="s">
        <v>744</v>
      </c>
      <c r="C436" s="56" t="s">
        <v>148</v>
      </c>
      <c r="D436" s="56" t="s">
        <v>747</v>
      </c>
      <c r="E436" s="56" t="s">
        <v>145</v>
      </c>
      <c r="F436" s="56" t="s">
        <v>746</v>
      </c>
      <c r="G436" s="57">
        <v>20221790178</v>
      </c>
      <c r="H436" s="58">
        <v>10000</v>
      </c>
      <c r="I436" s="56"/>
    </row>
    <row r="437" spans="1:9">
      <c r="A437" s="56">
        <v>155</v>
      </c>
      <c r="B437" s="56" t="s">
        <v>748</v>
      </c>
      <c r="C437" s="56" t="s">
        <v>148</v>
      </c>
      <c r="D437" s="56" t="s">
        <v>749</v>
      </c>
      <c r="E437" s="56" t="s">
        <v>145</v>
      </c>
      <c r="F437" s="56" t="s">
        <v>186</v>
      </c>
      <c r="G437" s="57">
        <v>25141481637</v>
      </c>
      <c r="H437" s="58">
        <v>10000</v>
      </c>
      <c r="I437" s="56"/>
    </row>
    <row r="438" spans="1:9">
      <c r="A438" s="56">
        <v>156</v>
      </c>
      <c r="B438" s="56" t="s">
        <v>750</v>
      </c>
      <c r="C438" s="56" t="s">
        <v>148</v>
      </c>
      <c r="D438" s="56" t="s">
        <v>751</v>
      </c>
      <c r="E438" s="56" t="s">
        <v>145</v>
      </c>
      <c r="F438" s="56" t="s">
        <v>186</v>
      </c>
      <c r="G438" s="57">
        <v>2925760223</v>
      </c>
      <c r="H438" s="58">
        <v>10000</v>
      </c>
      <c r="I438" s="56"/>
    </row>
    <row r="439" spans="1:9">
      <c r="A439" s="56">
        <v>157</v>
      </c>
      <c r="B439" s="56" t="s">
        <v>752</v>
      </c>
      <c r="C439" s="56" t="s">
        <v>168</v>
      </c>
      <c r="D439" s="56" t="s">
        <v>754</v>
      </c>
      <c r="E439" s="56" t="s">
        <v>145</v>
      </c>
      <c r="F439" s="56" t="s">
        <v>296</v>
      </c>
      <c r="G439" s="57">
        <v>68880000</v>
      </c>
      <c r="H439" s="58">
        <v>10000</v>
      </c>
      <c r="I439" s="56"/>
    </row>
    <row r="440" spans="1:9">
      <c r="A440" s="56">
        <v>157</v>
      </c>
      <c r="B440" s="56" t="s">
        <v>752</v>
      </c>
      <c r="C440" s="56" t="s">
        <v>168</v>
      </c>
      <c r="D440" s="56" t="s">
        <v>757</v>
      </c>
      <c r="E440" s="56" t="s">
        <v>145</v>
      </c>
      <c r="F440" s="56" t="s">
        <v>296</v>
      </c>
      <c r="G440" s="57">
        <v>68880000</v>
      </c>
      <c r="H440" s="58">
        <v>10000</v>
      </c>
      <c r="I440" s="56"/>
    </row>
    <row r="441" spans="1:9">
      <c r="A441" s="56">
        <v>157</v>
      </c>
      <c r="B441" s="56" t="s">
        <v>752</v>
      </c>
      <c r="C441" s="56" t="s">
        <v>168</v>
      </c>
      <c r="D441" s="56" t="s">
        <v>760</v>
      </c>
      <c r="E441" s="56" t="s">
        <v>145</v>
      </c>
      <c r="F441" s="56" t="s">
        <v>296</v>
      </c>
      <c r="G441" s="57">
        <v>158424000</v>
      </c>
      <c r="H441" s="58">
        <v>10000</v>
      </c>
      <c r="I441" s="56"/>
    </row>
    <row r="442" spans="1:9">
      <c r="A442" s="56">
        <v>158</v>
      </c>
      <c r="B442" s="56" t="s">
        <v>765</v>
      </c>
      <c r="C442" s="56" t="s">
        <v>168</v>
      </c>
      <c r="D442" s="56" t="s">
        <v>766</v>
      </c>
      <c r="E442" s="56" t="s">
        <v>145</v>
      </c>
      <c r="F442" s="56" t="s">
        <v>291</v>
      </c>
      <c r="G442" s="57">
        <v>105160110</v>
      </c>
      <c r="H442" s="58">
        <v>10000</v>
      </c>
      <c r="I442" s="56"/>
    </row>
    <row r="443" spans="1:9">
      <c r="A443" s="56">
        <v>159</v>
      </c>
      <c r="B443" s="56" t="s">
        <v>767</v>
      </c>
      <c r="C443" s="56" t="s">
        <v>168</v>
      </c>
      <c r="D443" s="56" t="s">
        <v>768</v>
      </c>
      <c r="E443" s="56" t="s">
        <v>145</v>
      </c>
      <c r="F443" s="56" t="s">
        <v>186</v>
      </c>
      <c r="G443" s="57">
        <v>6506333400</v>
      </c>
      <c r="H443" s="58">
        <v>10000</v>
      </c>
      <c r="I443" s="56"/>
    </row>
    <row r="444" spans="1:9">
      <c r="A444" s="56">
        <v>160</v>
      </c>
      <c r="B444" s="56" t="s">
        <v>769</v>
      </c>
      <c r="C444" s="56" t="s">
        <v>168</v>
      </c>
      <c r="D444" s="56" t="s">
        <v>770</v>
      </c>
      <c r="E444" s="56" t="s">
        <v>145</v>
      </c>
      <c r="F444" s="56" t="s">
        <v>259</v>
      </c>
      <c r="G444" s="57">
        <v>476280000</v>
      </c>
      <c r="H444" s="58">
        <v>10000</v>
      </c>
      <c r="I444" s="56"/>
    </row>
    <row r="445" spans="1:9">
      <c r="A445" s="56">
        <v>160</v>
      </c>
      <c r="B445" s="56" t="s">
        <v>769</v>
      </c>
      <c r="C445" s="56" t="s">
        <v>168</v>
      </c>
      <c r="D445" s="56" t="s">
        <v>785</v>
      </c>
      <c r="E445" s="56" t="s">
        <v>145</v>
      </c>
      <c r="F445" s="56" t="s">
        <v>259</v>
      </c>
      <c r="G445" s="57">
        <v>1968260020</v>
      </c>
      <c r="H445" s="58">
        <v>10000</v>
      </c>
      <c r="I445" s="56"/>
    </row>
    <row r="446" spans="1:9">
      <c r="A446" s="56">
        <v>161</v>
      </c>
      <c r="B446" s="56" t="s">
        <v>800</v>
      </c>
      <c r="C446" s="56" t="s">
        <v>168</v>
      </c>
      <c r="D446" s="56" t="s">
        <v>74</v>
      </c>
      <c r="E446" s="56" t="s">
        <v>145</v>
      </c>
      <c r="F446" s="56" t="s">
        <v>259</v>
      </c>
      <c r="G446" s="57">
        <v>5090204120</v>
      </c>
      <c r="H446" s="58">
        <v>10000</v>
      </c>
      <c r="I446" s="56"/>
    </row>
    <row r="447" spans="1:9">
      <c r="A447" s="56">
        <v>161</v>
      </c>
      <c r="B447" s="56" t="s">
        <v>800</v>
      </c>
      <c r="C447" s="56" t="s">
        <v>168</v>
      </c>
      <c r="D447" s="56" t="s">
        <v>838</v>
      </c>
      <c r="E447" s="56" t="s">
        <v>145</v>
      </c>
      <c r="F447" s="56" t="s">
        <v>259</v>
      </c>
      <c r="G447" s="57">
        <v>175448504</v>
      </c>
      <c r="H447" s="58">
        <v>10000</v>
      </c>
      <c r="I447" s="56"/>
    </row>
    <row r="448" spans="1:9">
      <c r="A448" s="56">
        <v>162</v>
      </c>
      <c r="B448" s="56" t="s">
        <v>840</v>
      </c>
      <c r="C448" s="56" t="s">
        <v>168</v>
      </c>
      <c r="D448" s="56" t="s">
        <v>841</v>
      </c>
      <c r="E448" s="56" t="s">
        <v>145</v>
      </c>
      <c r="F448" s="56" t="s">
        <v>184</v>
      </c>
      <c r="G448" s="57">
        <v>12393283341</v>
      </c>
      <c r="H448" s="58">
        <v>10000</v>
      </c>
      <c r="I448" s="56"/>
    </row>
    <row r="449" spans="1:9">
      <c r="A449" s="56">
        <v>162</v>
      </c>
      <c r="B449" s="56" t="s">
        <v>840</v>
      </c>
      <c r="C449" s="56" t="s">
        <v>168</v>
      </c>
      <c r="D449" s="56" t="s">
        <v>843</v>
      </c>
      <c r="E449" s="56" t="s">
        <v>145</v>
      </c>
      <c r="F449" s="56" t="s">
        <v>184</v>
      </c>
      <c r="G449" s="57">
        <v>8536794274</v>
      </c>
      <c r="H449" s="58">
        <v>10000</v>
      </c>
      <c r="I449" s="56"/>
    </row>
    <row r="450" spans="1:9">
      <c r="A450" s="56">
        <v>162</v>
      </c>
      <c r="B450" s="56" t="s">
        <v>840</v>
      </c>
      <c r="C450" s="56" t="s">
        <v>168</v>
      </c>
      <c r="D450" s="56" t="s">
        <v>845</v>
      </c>
      <c r="E450" s="56" t="s">
        <v>145</v>
      </c>
      <c r="F450" s="56" t="s">
        <v>184</v>
      </c>
      <c r="G450" s="57">
        <v>7425885681</v>
      </c>
      <c r="H450" s="58">
        <v>10000</v>
      </c>
      <c r="I450" s="56"/>
    </row>
    <row r="451" spans="1:9">
      <c r="A451" s="56">
        <v>163</v>
      </c>
      <c r="B451" s="56" t="s">
        <v>847</v>
      </c>
      <c r="C451" s="56" t="s">
        <v>168</v>
      </c>
      <c r="D451" s="56" t="s">
        <v>848</v>
      </c>
      <c r="E451" s="56" t="s">
        <v>145</v>
      </c>
      <c r="F451" s="56" t="s">
        <v>200</v>
      </c>
      <c r="G451" s="57">
        <v>11736000000</v>
      </c>
      <c r="H451" s="58">
        <v>10000</v>
      </c>
      <c r="I451" s="56"/>
    </row>
    <row r="452" spans="1:9">
      <c r="A452" s="56">
        <v>163</v>
      </c>
      <c r="B452" s="56" t="s">
        <v>847</v>
      </c>
      <c r="C452" s="56" t="s">
        <v>168</v>
      </c>
      <c r="D452" s="56" t="s">
        <v>849</v>
      </c>
      <c r="E452" s="56" t="s">
        <v>145</v>
      </c>
      <c r="F452" s="56" t="s">
        <v>200</v>
      </c>
      <c r="G452" s="57">
        <v>2054400000</v>
      </c>
      <c r="H452" s="58">
        <v>10000</v>
      </c>
      <c r="I452" s="56"/>
    </row>
    <row r="453" spans="1:9">
      <c r="A453" s="56">
        <v>164</v>
      </c>
      <c r="B453" s="56" t="s">
        <v>852</v>
      </c>
      <c r="C453" s="56" t="s">
        <v>168</v>
      </c>
      <c r="D453" s="56" t="s">
        <v>853</v>
      </c>
      <c r="E453" s="56" t="s">
        <v>145</v>
      </c>
      <c r="F453" s="56" t="s">
        <v>186</v>
      </c>
      <c r="G453" s="57">
        <v>20323824892</v>
      </c>
      <c r="H453" s="58">
        <v>10000</v>
      </c>
      <c r="I453" s="56"/>
    </row>
    <row r="454" spans="1:9">
      <c r="A454" s="56">
        <v>165</v>
      </c>
      <c r="B454" s="56" t="s">
        <v>854</v>
      </c>
      <c r="C454" s="56" t="s">
        <v>148</v>
      </c>
      <c r="D454" s="56" t="s">
        <v>855</v>
      </c>
      <c r="E454" s="56" t="s">
        <v>145</v>
      </c>
      <c r="F454" s="56" t="s">
        <v>668</v>
      </c>
      <c r="G454" s="57">
        <v>19535274999.98</v>
      </c>
      <c r="H454" s="58">
        <v>10000</v>
      </c>
      <c r="I454" s="56"/>
    </row>
    <row r="455" spans="1:9">
      <c r="A455" s="56">
        <v>166</v>
      </c>
      <c r="B455" s="56" t="s">
        <v>856</v>
      </c>
      <c r="C455" s="56" t="s">
        <v>168</v>
      </c>
      <c r="D455" s="56" t="s">
        <v>857</v>
      </c>
      <c r="E455" s="56" t="s">
        <v>145</v>
      </c>
      <c r="F455" s="56" t="s">
        <v>234</v>
      </c>
      <c r="G455" s="57">
        <v>5260800000</v>
      </c>
      <c r="H455" s="58">
        <v>10000</v>
      </c>
      <c r="I455" s="56"/>
    </row>
    <row r="456" spans="1:9">
      <c r="A456" s="56">
        <v>167</v>
      </c>
      <c r="B456" s="56" t="s">
        <v>858</v>
      </c>
      <c r="C456" s="56" t="s">
        <v>148</v>
      </c>
      <c r="D456" s="56" t="s">
        <v>859</v>
      </c>
      <c r="E456" s="56" t="s">
        <v>145</v>
      </c>
      <c r="F456" s="56" t="s">
        <v>228</v>
      </c>
      <c r="G456" s="57">
        <v>1009504000</v>
      </c>
      <c r="H456" s="58">
        <v>10000</v>
      </c>
      <c r="I456" s="56"/>
    </row>
    <row r="457" spans="1:9">
      <c r="A457" s="56">
        <v>167</v>
      </c>
      <c r="B457" s="56" t="s">
        <v>858</v>
      </c>
      <c r="C457" s="56" t="s">
        <v>148</v>
      </c>
      <c r="D457" s="56" t="s">
        <v>864</v>
      </c>
      <c r="E457" s="56" t="s">
        <v>145</v>
      </c>
      <c r="F457" s="56" t="s">
        <v>228</v>
      </c>
      <c r="G457" s="57">
        <v>602447000</v>
      </c>
      <c r="H457" s="58">
        <v>10000</v>
      </c>
      <c r="I457" s="56"/>
    </row>
    <row r="458" spans="1:9">
      <c r="A458" s="56">
        <v>167</v>
      </c>
      <c r="B458" s="56" t="s">
        <v>858</v>
      </c>
      <c r="C458" s="56" t="s">
        <v>148</v>
      </c>
      <c r="D458" s="56" t="s">
        <v>867</v>
      </c>
      <c r="E458" s="56" t="s">
        <v>145</v>
      </c>
      <c r="F458" s="56" t="s">
        <v>228</v>
      </c>
      <c r="G458" s="57">
        <v>691413000</v>
      </c>
      <c r="H458" s="58">
        <v>10000</v>
      </c>
      <c r="I458" s="56"/>
    </row>
    <row r="459" spans="1:9">
      <c r="A459" s="56">
        <v>167</v>
      </c>
      <c r="B459" s="56" t="s">
        <v>858</v>
      </c>
      <c r="C459" s="56" t="s">
        <v>148</v>
      </c>
      <c r="D459" s="56" t="s">
        <v>869</v>
      </c>
      <c r="E459" s="56" t="s">
        <v>145</v>
      </c>
      <c r="F459" s="56" t="s">
        <v>228</v>
      </c>
      <c r="G459" s="57">
        <v>273793000</v>
      </c>
      <c r="H459" s="58">
        <v>10000</v>
      </c>
      <c r="I459" s="56"/>
    </row>
    <row r="460" spans="1:9">
      <c r="A460" s="56">
        <v>168</v>
      </c>
      <c r="B460" s="56" t="s">
        <v>871</v>
      </c>
      <c r="C460" s="56" t="s">
        <v>148</v>
      </c>
      <c r="D460" s="56" t="s">
        <v>872</v>
      </c>
      <c r="E460" s="56" t="s">
        <v>145</v>
      </c>
      <c r="F460" s="56" t="s">
        <v>746</v>
      </c>
      <c r="G460" s="57">
        <v>2402100000</v>
      </c>
      <c r="H460" s="58">
        <v>10000</v>
      </c>
      <c r="I460" s="56"/>
    </row>
    <row r="461" spans="1:9">
      <c r="A461" s="56">
        <v>169</v>
      </c>
      <c r="B461" s="56" t="s">
        <v>874</v>
      </c>
      <c r="C461" s="56" t="s">
        <v>148</v>
      </c>
      <c r="D461" s="56" t="s">
        <v>875</v>
      </c>
      <c r="E461" s="56" t="s">
        <v>145</v>
      </c>
      <c r="F461" s="56" t="s">
        <v>241</v>
      </c>
      <c r="G461" s="57">
        <v>3031301000</v>
      </c>
      <c r="H461" s="58">
        <v>10000</v>
      </c>
      <c r="I461" s="56"/>
    </row>
    <row r="462" spans="1:9">
      <c r="A462" s="56">
        <v>170</v>
      </c>
      <c r="B462" s="56" t="s">
        <v>876</v>
      </c>
      <c r="C462" s="56" t="s">
        <v>148</v>
      </c>
      <c r="D462" s="56" t="s">
        <v>877</v>
      </c>
      <c r="E462" s="56" t="s">
        <v>145</v>
      </c>
      <c r="F462" s="56" t="s">
        <v>878</v>
      </c>
      <c r="G462" s="57">
        <v>4531581306</v>
      </c>
      <c r="H462" s="58">
        <v>10000</v>
      </c>
      <c r="I462" s="56"/>
    </row>
    <row r="463" spans="1:9">
      <c r="A463" s="56">
        <v>170</v>
      </c>
      <c r="B463" s="56" t="s">
        <v>876</v>
      </c>
      <c r="C463" s="56" t="s">
        <v>148</v>
      </c>
      <c r="D463" s="56" t="s">
        <v>879</v>
      </c>
      <c r="E463" s="56" t="s">
        <v>145</v>
      </c>
      <c r="F463" s="56" t="s">
        <v>878</v>
      </c>
      <c r="G463" s="57">
        <v>861505055.36000001</v>
      </c>
      <c r="H463" s="58">
        <v>10000</v>
      </c>
      <c r="I463" s="56"/>
    </row>
    <row r="464" spans="1:9">
      <c r="A464" s="56">
        <v>171</v>
      </c>
      <c r="B464" s="56" t="s">
        <v>880</v>
      </c>
      <c r="C464" s="56" t="s">
        <v>148</v>
      </c>
      <c r="D464" s="56" t="s">
        <v>881</v>
      </c>
      <c r="E464" s="56" t="s">
        <v>145</v>
      </c>
      <c r="F464" s="56" t="s">
        <v>285</v>
      </c>
      <c r="G464" s="57">
        <v>3393504300</v>
      </c>
      <c r="H464" s="58">
        <v>10000</v>
      </c>
      <c r="I464" s="56"/>
    </row>
    <row r="465" spans="1:9">
      <c r="A465" s="56">
        <v>172</v>
      </c>
      <c r="B465" s="56" t="s">
        <v>882</v>
      </c>
      <c r="C465" s="56" t="s">
        <v>168</v>
      </c>
      <c r="D465" s="56" t="s">
        <v>883</v>
      </c>
      <c r="E465" s="56" t="s">
        <v>145</v>
      </c>
      <c r="F465" s="56" t="s">
        <v>596</v>
      </c>
      <c r="G465" s="57">
        <v>5687227186</v>
      </c>
      <c r="H465" s="58">
        <v>10000</v>
      </c>
      <c r="I465" s="56"/>
    </row>
    <row r="466" spans="1:9">
      <c r="A466" s="56">
        <v>173</v>
      </c>
      <c r="B466" s="56" t="s">
        <v>884</v>
      </c>
      <c r="C466" s="56" t="s">
        <v>148</v>
      </c>
      <c r="D466" s="56" t="s">
        <v>886</v>
      </c>
      <c r="E466" s="56" t="s">
        <v>145</v>
      </c>
      <c r="F466" s="56" t="s">
        <v>746</v>
      </c>
      <c r="G466" s="57">
        <v>609378880</v>
      </c>
      <c r="H466" s="58">
        <v>10000</v>
      </c>
      <c r="I466" s="56"/>
    </row>
    <row r="467" spans="1:9">
      <c r="A467" s="56">
        <v>174</v>
      </c>
      <c r="B467" s="56" t="s">
        <v>887</v>
      </c>
      <c r="C467" s="56" t="s">
        <v>148</v>
      </c>
      <c r="D467" s="56" t="s">
        <v>888</v>
      </c>
      <c r="E467" s="56" t="s">
        <v>145</v>
      </c>
      <c r="F467" s="56" t="s">
        <v>200</v>
      </c>
      <c r="G467" s="57">
        <v>69862012</v>
      </c>
      <c r="H467" s="58">
        <v>10000</v>
      </c>
      <c r="I467" s="56"/>
    </row>
    <row r="468" spans="1:9">
      <c r="A468" s="56">
        <v>175</v>
      </c>
      <c r="B468" s="56" t="s">
        <v>889</v>
      </c>
      <c r="C468" s="56" t="s">
        <v>148</v>
      </c>
      <c r="D468" s="56" t="s">
        <v>890</v>
      </c>
      <c r="E468" s="56" t="s">
        <v>145</v>
      </c>
      <c r="F468" s="56" t="s">
        <v>184</v>
      </c>
      <c r="G468" s="57">
        <v>3860420391</v>
      </c>
      <c r="H468" s="58">
        <v>10000</v>
      </c>
      <c r="I468" s="56"/>
    </row>
    <row r="469" spans="1:9">
      <c r="A469" s="56">
        <v>176</v>
      </c>
      <c r="B469" s="56" t="s">
        <v>891</v>
      </c>
      <c r="C469" s="56" t="s">
        <v>148</v>
      </c>
      <c r="D469" s="56" t="s">
        <v>892</v>
      </c>
      <c r="E469" s="56" t="s">
        <v>145</v>
      </c>
      <c r="F469" s="56" t="s">
        <v>259</v>
      </c>
      <c r="G469" s="57">
        <v>82900000</v>
      </c>
      <c r="H469" s="58">
        <v>10000</v>
      </c>
      <c r="I469" s="56"/>
    </row>
    <row r="470" spans="1:9">
      <c r="A470" s="56">
        <v>176</v>
      </c>
      <c r="B470" s="56" t="s">
        <v>891</v>
      </c>
      <c r="C470" s="56" t="s">
        <v>148</v>
      </c>
      <c r="D470" s="56" t="s">
        <v>904</v>
      </c>
      <c r="E470" s="56" t="s">
        <v>145</v>
      </c>
      <c r="F470" s="56" t="s">
        <v>259</v>
      </c>
      <c r="G470" s="57">
        <v>62500000</v>
      </c>
      <c r="H470" s="58">
        <v>10000</v>
      </c>
      <c r="I470" s="56"/>
    </row>
    <row r="471" spans="1:9">
      <c r="A471" s="56">
        <v>177</v>
      </c>
      <c r="B471" s="56" t="s">
        <v>906</v>
      </c>
      <c r="C471" s="56" t="s">
        <v>244</v>
      </c>
      <c r="D471" s="56" t="s">
        <v>907</v>
      </c>
      <c r="E471" s="56" t="s">
        <v>145</v>
      </c>
      <c r="F471" s="56" t="s">
        <v>223</v>
      </c>
      <c r="G471" s="57">
        <v>3286388000</v>
      </c>
      <c r="H471" s="58">
        <v>10000</v>
      </c>
      <c r="I471" s="56"/>
    </row>
    <row r="472" spans="1:9">
      <c r="A472" s="56">
        <v>178</v>
      </c>
      <c r="B472" s="56" t="s">
        <v>909</v>
      </c>
      <c r="C472" s="56" t="s">
        <v>148</v>
      </c>
      <c r="D472" s="56" t="s">
        <v>910</v>
      </c>
      <c r="E472" s="56" t="s">
        <v>145</v>
      </c>
      <c r="F472" s="56" t="s">
        <v>241</v>
      </c>
      <c r="G472" s="57">
        <v>2367845164</v>
      </c>
      <c r="H472" s="58">
        <v>10000</v>
      </c>
      <c r="I472" s="56"/>
    </row>
    <row r="473" spans="1:9">
      <c r="A473" s="56">
        <v>179</v>
      </c>
      <c r="B473" s="56" t="s">
        <v>911</v>
      </c>
      <c r="C473" s="56" t="s">
        <v>148</v>
      </c>
      <c r="D473" s="56" t="s">
        <v>912</v>
      </c>
      <c r="E473" s="56" t="s">
        <v>145</v>
      </c>
      <c r="F473" s="56" t="s">
        <v>913</v>
      </c>
      <c r="G473" s="57">
        <v>590277400</v>
      </c>
      <c r="H473" s="58">
        <v>10000</v>
      </c>
      <c r="I473" s="56"/>
    </row>
    <row r="474" spans="1:9">
      <c r="A474" s="56">
        <v>179</v>
      </c>
      <c r="B474" s="56" t="s">
        <v>911</v>
      </c>
      <c r="C474" s="56" t="s">
        <v>148</v>
      </c>
      <c r="D474" s="56" t="s">
        <v>915</v>
      </c>
      <c r="E474" s="56" t="s">
        <v>145</v>
      </c>
      <c r="F474" s="56" t="s">
        <v>913</v>
      </c>
      <c r="G474" s="57">
        <v>280230000</v>
      </c>
      <c r="H474" s="58">
        <v>10000</v>
      </c>
      <c r="I474" s="56"/>
    </row>
    <row r="475" spans="1:9">
      <c r="A475" s="56">
        <v>180</v>
      </c>
      <c r="B475" s="56" t="s">
        <v>916</v>
      </c>
      <c r="C475" s="56" t="s">
        <v>148</v>
      </c>
      <c r="D475" s="56" t="s">
        <v>917</v>
      </c>
      <c r="E475" s="56" t="s">
        <v>145</v>
      </c>
      <c r="F475" s="56" t="s">
        <v>146</v>
      </c>
      <c r="G475" s="57">
        <v>1650633192</v>
      </c>
      <c r="H475" s="58">
        <v>10000</v>
      </c>
      <c r="I475" s="56"/>
    </row>
    <row r="476" spans="1:9">
      <c r="A476" s="56">
        <v>180</v>
      </c>
      <c r="B476" s="56" t="s">
        <v>916</v>
      </c>
      <c r="C476" s="56" t="s">
        <v>148</v>
      </c>
      <c r="D476" s="56" t="s">
        <v>918</v>
      </c>
      <c r="E476" s="56" t="s">
        <v>145</v>
      </c>
      <c r="F476" s="56" t="s">
        <v>146</v>
      </c>
      <c r="G476" s="57">
        <v>1289409381</v>
      </c>
      <c r="H476" s="58">
        <v>10000</v>
      </c>
      <c r="I476" s="56"/>
    </row>
    <row r="477" spans="1:9">
      <c r="A477" s="56">
        <v>181</v>
      </c>
      <c r="B477" s="56" t="s">
        <v>919</v>
      </c>
      <c r="C477" s="56" t="s">
        <v>244</v>
      </c>
      <c r="D477" s="56" t="s">
        <v>925</v>
      </c>
      <c r="E477" s="56" t="s">
        <v>145</v>
      </c>
      <c r="F477" s="56" t="s">
        <v>240</v>
      </c>
      <c r="G477" s="57">
        <v>110520</v>
      </c>
      <c r="H477" s="58">
        <v>9999.3122822249734</v>
      </c>
      <c r="I477" s="56"/>
    </row>
    <row r="478" spans="1:9">
      <c r="A478" s="56">
        <v>181</v>
      </c>
      <c r="B478" s="56" t="s">
        <v>919</v>
      </c>
      <c r="C478" s="56" t="s">
        <v>244</v>
      </c>
      <c r="D478" s="56" t="s">
        <v>925</v>
      </c>
      <c r="E478" s="56" t="s">
        <v>145</v>
      </c>
      <c r="F478" s="56" t="s">
        <v>504</v>
      </c>
      <c r="G478" s="57">
        <v>1326733466.95</v>
      </c>
      <c r="H478" s="58">
        <v>9999.3122822249734</v>
      </c>
      <c r="I478" s="56"/>
    </row>
    <row r="479" spans="1:9">
      <c r="A479" s="56">
        <v>181</v>
      </c>
      <c r="B479" s="56" t="s">
        <v>919</v>
      </c>
      <c r="C479" s="56" t="s">
        <v>244</v>
      </c>
      <c r="D479" s="56" t="s">
        <v>937</v>
      </c>
      <c r="E479" s="56" t="s">
        <v>145</v>
      </c>
      <c r="F479" s="56" t="s">
        <v>504</v>
      </c>
      <c r="G479" s="57">
        <v>1719743387.97</v>
      </c>
      <c r="H479" s="58">
        <v>9999.3122822249734</v>
      </c>
      <c r="I479" s="56"/>
    </row>
    <row r="480" spans="1:9">
      <c r="A480" s="56">
        <v>181</v>
      </c>
      <c r="B480" s="56" t="s">
        <v>919</v>
      </c>
      <c r="C480" s="56" t="s">
        <v>244</v>
      </c>
      <c r="D480" s="56" t="s">
        <v>958</v>
      </c>
      <c r="E480" s="56" t="s">
        <v>145</v>
      </c>
      <c r="F480" s="56" t="s">
        <v>504</v>
      </c>
      <c r="G480" s="57">
        <v>167411260.97</v>
      </c>
      <c r="H480" s="58">
        <v>9999.3122822249734</v>
      </c>
      <c r="I480" s="56"/>
    </row>
    <row r="481" spans="1:9">
      <c r="A481" s="56">
        <v>182</v>
      </c>
      <c r="B481" s="56" t="s">
        <v>962</v>
      </c>
      <c r="C481" s="56" t="s">
        <v>148</v>
      </c>
      <c r="D481" s="56" t="s">
        <v>964</v>
      </c>
      <c r="E481" s="56" t="s">
        <v>145</v>
      </c>
      <c r="F481" s="56" t="s">
        <v>743</v>
      </c>
      <c r="G481" s="57">
        <v>5100000</v>
      </c>
      <c r="H481" s="58">
        <v>9993.2819154214958</v>
      </c>
      <c r="I481" s="56"/>
    </row>
    <row r="482" spans="1:9">
      <c r="A482" s="56">
        <v>182</v>
      </c>
      <c r="B482" s="56" t="s">
        <v>962</v>
      </c>
      <c r="C482" s="56" t="s">
        <v>148</v>
      </c>
      <c r="D482" s="56" t="s">
        <v>964</v>
      </c>
      <c r="E482" s="56" t="s">
        <v>145</v>
      </c>
      <c r="F482" s="56" t="s">
        <v>200</v>
      </c>
      <c r="G482" s="57">
        <v>15172697340.98</v>
      </c>
      <c r="H482" s="58">
        <v>9993.2819154214958</v>
      </c>
      <c r="I482" s="56"/>
    </row>
    <row r="483" spans="1:9">
      <c r="A483" s="56">
        <v>183</v>
      </c>
      <c r="B483" s="56" t="s">
        <v>965</v>
      </c>
      <c r="C483" s="56" t="s">
        <v>168</v>
      </c>
      <c r="D483" s="56" t="s">
        <v>966</v>
      </c>
      <c r="E483" s="56" t="s">
        <v>145</v>
      </c>
      <c r="F483" s="56" t="s">
        <v>386</v>
      </c>
      <c r="G483" s="57">
        <v>26208000</v>
      </c>
      <c r="H483" s="58">
        <v>9992.9363955066292</v>
      </c>
      <c r="I483" s="56"/>
    </row>
    <row r="484" spans="1:9">
      <c r="A484" s="56">
        <v>183</v>
      </c>
      <c r="B484" s="56" t="s">
        <v>965</v>
      </c>
      <c r="C484" s="56" t="s">
        <v>168</v>
      </c>
      <c r="D484" s="56" t="s">
        <v>966</v>
      </c>
      <c r="E484" s="56" t="s">
        <v>145</v>
      </c>
      <c r="F484" s="56" t="s">
        <v>200</v>
      </c>
      <c r="G484" s="57">
        <v>74153314949.959991</v>
      </c>
      <c r="H484" s="58">
        <v>9992.9363955066292</v>
      </c>
      <c r="I484" s="56"/>
    </row>
    <row r="485" spans="1:9">
      <c r="A485" s="56">
        <v>184</v>
      </c>
      <c r="B485" s="56" t="s">
        <v>919</v>
      </c>
      <c r="C485" s="56" t="s">
        <v>168</v>
      </c>
      <c r="D485" s="56" t="s">
        <v>978</v>
      </c>
      <c r="E485" s="56" t="s">
        <v>145</v>
      </c>
      <c r="F485" s="56" t="s">
        <v>240</v>
      </c>
      <c r="G485" s="57">
        <v>456000</v>
      </c>
      <c r="H485" s="58">
        <v>9984.9775215796199</v>
      </c>
      <c r="I485" s="56"/>
    </row>
    <row r="486" spans="1:9">
      <c r="A486" s="56">
        <v>184</v>
      </c>
      <c r="B486" s="56" t="s">
        <v>919</v>
      </c>
      <c r="C486" s="56" t="s">
        <v>168</v>
      </c>
      <c r="D486" s="56" t="s">
        <v>978</v>
      </c>
      <c r="E486" s="56" t="s">
        <v>145</v>
      </c>
      <c r="F486" s="56" t="s">
        <v>504</v>
      </c>
      <c r="G486" s="57">
        <v>606177895</v>
      </c>
      <c r="H486" s="58">
        <v>9984.9775215796199</v>
      </c>
      <c r="I486" s="56"/>
    </row>
    <row r="487" spans="1:9">
      <c r="A487" s="56">
        <v>185</v>
      </c>
      <c r="B487" s="56" t="s">
        <v>985</v>
      </c>
      <c r="C487" s="56" t="s">
        <v>168</v>
      </c>
      <c r="D487" s="56" t="s">
        <v>986</v>
      </c>
      <c r="E487" s="56" t="s">
        <v>145</v>
      </c>
      <c r="F487" s="56" t="s">
        <v>237</v>
      </c>
      <c r="G487" s="57">
        <v>237208608</v>
      </c>
      <c r="H487" s="58">
        <v>9823.1959442550597</v>
      </c>
      <c r="I487" s="56"/>
    </row>
    <row r="488" spans="1:9">
      <c r="A488" s="56">
        <v>185</v>
      </c>
      <c r="B488" s="56" t="s">
        <v>985</v>
      </c>
      <c r="C488" s="56" t="s">
        <v>168</v>
      </c>
      <c r="D488" s="56" t="s">
        <v>986</v>
      </c>
      <c r="E488" s="56" t="s">
        <v>145</v>
      </c>
      <c r="F488" s="56" t="s">
        <v>285</v>
      </c>
      <c r="G488" s="57">
        <v>26356385297</v>
      </c>
      <c r="H488" s="58">
        <v>9823.1959442550597</v>
      </c>
      <c r="I488" s="56"/>
    </row>
    <row r="489" spans="1:9">
      <c r="A489" s="56">
        <v>186</v>
      </c>
      <c r="B489" s="56" t="s">
        <v>987</v>
      </c>
      <c r="C489" s="56" t="s">
        <v>168</v>
      </c>
      <c r="D489" s="56" t="s">
        <v>991</v>
      </c>
      <c r="E489" s="56" t="s">
        <v>145</v>
      </c>
      <c r="F489" s="56" t="s">
        <v>162</v>
      </c>
      <c r="G489" s="57">
        <v>208751575</v>
      </c>
      <c r="H489" s="58">
        <v>9802.7733195984147</v>
      </c>
      <c r="I489" s="56"/>
    </row>
    <row r="490" spans="1:9">
      <c r="A490" s="56">
        <v>186</v>
      </c>
      <c r="B490" s="56" t="s">
        <v>987</v>
      </c>
      <c r="C490" s="56" t="s">
        <v>168</v>
      </c>
      <c r="D490" s="56" t="s">
        <v>994</v>
      </c>
      <c r="E490" s="56" t="s">
        <v>145</v>
      </c>
      <c r="F490" s="56" t="s">
        <v>995</v>
      </c>
      <c r="G490" s="57">
        <v>3059715</v>
      </c>
      <c r="H490" s="58">
        <v>9802.7733195984147</v>
      </c>
      <c r="I490" s="56"/>
    </row>
    <row r="491" spans="1:9">
      <c r="A491" s="56">
        <v>186</v>
      </c>
      <c r="B491" s="56" t="s">
        <v>987</v>
      </c>
      <c r="C491" s="56" t="s">
        <v>168</v>
      </c>
      <c r="D491" s="56" t="s">
        <v>994</v>
      </c>
      <c r="E491" s="56" t="s">
        <v>145</v>
      </c>
      <c r="F491" s="56" t="s">
        <v>162</v>
      </c>
      <c r="G491" s="57">
        <v>95372156</v>
      </c>
      <c r="H491" s="58">
        <v>9802.7733195984147</v>
      </c>
      <c r="I491" s="56"/>
    </row>
    <row r="492" spans="1:9">
      <c r="A492" s="56">
        <v>187</v>
      </c>
      <c r="B492" s="56" t="s">
        <v>997</v>
      </c>
      <c r="C492" s="56" t="s">
        <v>168</v>
      </c>
      <c r="D492" s="56" t="s">
        <v>998</v>
      </c>
      <c r="E492" s="56" t="s">
        <v>145</v>
      </c>
      <c r="F492" s="56" t="s">
        <v>237</v>
      </c>
      <c r="G492" s="57">
        <v>20086976</v>
      </c>
      <c r="H492" s="58">
        <v>9791.0464651899383</v>
      </c>
      <c r="I492" s="56"/>
    </row>
    <row r="493" spans="1:9">
      <c r="A493" s="56">
        <v>187</v>
      </c>
      <c r="B493" s="56" t="s">
        <v>997</v>
      </c>
      <c r="C493" s="56" t="s">
        <v>168</v>
      </c>
      <c r="D493" s="56" t="s">
        <v>998</v>
      </c>
      <c r="E493" s="56" t="s">
        <v>145</v>
      </c>
      <c r="F493" s="56" t="s">
        <v>285</v>
      </c>
      <c r="G493" s="57">
        <v>1882237784</v>
      </c>
      <c r="H493" s="58">
        <v>9791.0464651899383</v>
      </c>
      <c r="I493" s="56"/>
    </row>
    <row r="494" spans="1:9">
      <c r="A494" s="56">
        <v>188</v>
      </c>
      <c r="B494" s="56" t="s">
        <v>999</v>
      </c>
      <c r="C494" s="56" t="s">
        <v>244</v>
      </c>
      <c r="D494" s="56" t="s">
        <v>1001</v>
      </c>
      <c r="E494" s="56" t="s">
        <v>145</v>
      </c>
      <c r="F494" s="56" t="s">
        <v>213</v>
      </c>
      <c r="G494" s="57">
        <v>7965947811.4599991</v>
      </c>
      <c r="H494" s="58">
        <v>9424.3978657918306</v>
      </c>
      <c r="I494" s="56"/>
    </row>
    <row r="495" spans="1:9">
      <c r="A495" s="56">
        <v>188</v>
      </c>
      <c r="B495" s="56" t="s">
        <v>999</v>
      </c>
      <c r="C495" s="56" t="s">
        <v>244</v>
      </c>
      <c r="D495" s="56" t="s">
        <v>1001</v>
      </c>
      <c r="E495" s="56" t="s">
        <v>145</v>
      </c>
      <c r="F495" s="56" t="s">
        <v>995</v>
      </c>
      <c r="G495" s="57">
        <v>204087128</v>
      </c>
      <c r="H495" s="58">
        <v>9424.3978657918306</v>
      </c>
      <c r="I495" s="56"/>
    </row>
    <row r="496" spans="1:9">
      <c r="A496" s="56">
        <v>188</v>
      </c>
      <c r="B496" s="56" t="s">
        <v>999</v>
      </c>
      <c r="C496" s="56" t="s">
        <v>244</v>
      </c>
      <c r="D496" s="56" t="s">
        <v>1002</v>
      </c>
      <c r="E496" s="56" t="s">
        <v>145</v>
      </c>
      <c r="F496" s="56" t="s">
        <v>213</v>
      </c>
      <c r="G496" s="57">
        <v>4591359723.7999992</v>
      </c>
      <c r="H496" s="58">
        <v>9424.3978657918306</v>
      </c>
      <c r="I496" s="56"/>
    </row>
    <row r="497" spans="1:9">
      <c r="A497" s="56">
        <v>188</v>
      </c>
      <c r="B497" s="56" t="s">
        <v>999</v>
      </c>
      <c r="C497" s="56" t="s">
        <v>244</v>
      </c>
      <c r="D497" s="56" t="s">
        <v>1002</v>
      </c>
      <c r="E497" s="56" t="s">
        <v>145</v>
      </c>
      <c r="F497" s="56" t="s">
        <v>995</v>
      </c>
      <c r="G497" s="57">
        <v>179084296</v>
      </c>
      <c r="H497" s="58">
        <v>9424.3978657918306</v>
      </c>
      <c r="I497" s="56"/>
    </row>
    <row r="498" spans="1:9">
      <c r="A498" s="56">
        <v>188</v>
      </c>
      <c r="B498" s="56" t="s">
        <v>999</v>
      </c>
      <c r="C498" s="56" t="s">
        <v>244</v>
      </c>
      <c r="D498" s="56" t="s">
        <v>1003</v>
      </c>
      <c r="E498" s="56" t="s">
        <v>145</v>
      </c>
      <c r="F498" s="56" t="s">
        <v>240</v>
      </c>
      <c r="G498" s="57">
        <v>639576</v>
      </c>
      <c r="H498" s="58">
        <v>9424.3978657918306</v>
      </c>
      <c r="I498" s="56"/>
    </row>
    <row r="499" spans="1:9">
      <c r="A499" s="56">
        <v>189</v>
      </c>
      <c r="B499" s="56" t="s">
        <v>1004</v>
      </c>
      <c r="C499" s="56" t="s">
        <v>143</v>
      </c>
      <c r="D499" s="56" t="s">
        <v>1005</v>
      </c>
      <c r="E499" s="56" t="s">
        <v>145</v>
      </c>
      <c r="F499" s="56" t="s">
        <v>995</v>
      </c>
      <c r="G499" s="57">
        <v>16373358</v>
      </c>
      <c r="H499" s="58">
        <v>9265.0478715062491</v>
      </c>
      <c r="I499" s="56"/>
    </row>
    <row r="500" spans="1:9">
      <c r="A500" s="56">
        <v>189</v>
      </c>
      <c r="B500" s="56" t="s">
        <v>1004</v>
      </c>
      <c r="C500" s="56" t="s">
        <v>143</v>
      </c>
      <c r="D500" s="56" t="s">
        <v>1005</v>
      </c>
      <c r="E500" s="56" t="s">
        <v>145</v>
      </c>
      <c r="F500" s="56" t="s">
        <v>878</v>
      </c>
      <c r="G500" s="57">
        <v>412165420</v>
      </c>
      <c r="H500" s="58">
        <v>9265.0478715062491</v>
      </c>
      <c r="I500" s="56"/>
    </row>
    <row r="501" spans="1:9">
      <c r="A501" s="56">
        <v>190</v>
      </c>
      <c r="B501" s="56" t="s">
        <v>1006</v>
      </c>
      <c r="C501" s="56" t="s">
        <v>168</v>
      </c>
      <c r="D501" s="56" t="s">
        <v>1008</v>
      </c>
      <c r="E501" s="56" t="s">
        <v>145</v>
      </c>
      <c r="F501" s="56" t="s">
        <v>213</v>
      </c>
      <c r="G501" s="57">
        <v>1991452608.8800001</v>
      </c>
      <c r="H501" s="58">
        <v>9189.2501237608831</v>
      </c>
      <c r="I501" s="56"/>
    </row>
    <row r="502" spans="1:9">
      <c r="A502" s="56">
        <v>190</v>
      </c>
      <c r="B502" s="56" t="s">
        <v>1006</v>
      </c>
      <c r="C502" s="56" t="s">
        <v>168</v>
      </c>
      <c r="D502" s="56" t="s">
        <v>1008</v>
      </c>
      <c r="E502" s="56" t="s">
        <v>145</v>
      </c>
      <c r="F502" s="56" t="s">
        <v>995</v>
      </c>
      <c r="G502" s="57">
        <v>88022649</v>
      </c>
      <c r="H502" s="58">
        <v>9189.2501237608831</v>
      </c>
      <c r="I502" s="56"/>
    </row>
    <row r="503" spans="1:9">
      <c r="A503" s="56">
        <v>191</v>
      </c>
      <c r="B503" s="56" t="s">
        <v>1013</v>
      </c>
      <c r="C503" s="56" t="s">
        <v>1014</v>
      </c>
      <c r="D503" s="56" t="s">
        <v>1015</v>
      </c>
      <c r="E503" s="56" t="s">
        <v>145</v>
      </c>
      <c r="F503" s="56" t="s">
        <v>995</v>
      </c>
      <c r="G503" s="57">
        <v>5430547</v>
      </c>
      <c r="H503" s="58">
        <v>9169.9806780322288</v>
      </c>
      <c r="I503" s="56"/>
    </row>
    <row r="504" spans="1:9">
      <c r="A504" s="56">
        <v>191</v>
      </c>
      <c r="B504" s="56" t="s">
        <v>1013</v>
      </c>
      <c r="C504" s="56" t="s">
        <v>1014</v>
      </c>
      <c r="D504" s="56" t="s">
        <v>1015</v>
      </c>
      <c r="E504" s="56" t="s">
        <v>145</v>
      </c>
      <c r="F504" s="56" t="s">
        <v>291</v>
      </c>
      <c r="G504" s="57">
        <v>119746136</v>
      </c>
      <c r="H504" s="58">
        <v>9169.9806780322288</v>
      </c>
      <c r="I504" s="56"/>
    </row>
    <row r="505" spans="1:9">
      <c r="A505" s="56">
        <v>192</v>
      </c>
      <c r="B505" s="56" t="s">
        <v>1016</v>
      </c>
      <c r="C505" s="56" t="s">
        <v>168</v>
      </c>
      <c r="D505" s="56" t="s">
        <v>1017</v>
      </c>
      <c r="E505" s="56" t="s">
        <v>145</v>
      </c>
      <c r="F505" s="56" t="s">
        <v>237</v>
      </c>
      <c r="G505" s="57">
        <v>586142400</v>
      </c>
      <c r="H505" s="58">
        <v>9000.2911004300495</v>
      </c>
      <c r="I505" s="56"/>
    </row>
    <row r="506" spans="1:9">
      <c r="A506" s="56">
        <v>192</v>
      </c>
      <c r="B506" s="56" t="s">
        <v>1016</v>
      </c>
      <c r="C506" s="56" t="s">
        <v>168</v>
      </c>
      <c r="D506" s="56" t="s">
        <v>1017</v>
      </c>
      <c r="E506" s="56" t="s">
        <v>145</v>
      </c>
      <c r="F506" s="56" t="s">
        <v>270</v>
      </c>
      <c r="G506" s="57">
        <v>10521322754</v>
      </c>
      <c r="H506" s="58">
        <v>9000.2911004300495</v>
      </c>
      <c r="I506" s="56"/>
    </row>
    <row r="507" spans="1:9">
      <c r="A507" s="56">
        <v>193</v>
      </c>
      <c r="B507" s="56" t="s">
        <v>1018</v>
      </c>
      <c r="C507" s="56" t="s">
        <v>168</v>
      </c>
      <c r="D507" s="56" t="s">
        <v>1027</v>
      </c>
      <c r="E507" s="56" t="s">
        <v>145</v>
      </c>
      <c r="F507" s="56" t="s">
        <v>995</v>
      </c>
      <c r="G507" s="57">
        <v>46874288</v>
      </c>
      <c r="H507" s="58">
        <v>8049.6019020383073</v>
      </c>
      <c r="I507" s="56"/>
    </row>
    <row r="508" spans="1:9">
      <c r="A508" s="56">
        <v>193</v>
      </c>
      <c r="B508" s="56" t="s">
        <v>1018</v>
      </c>
      <c r="C508" s="56" t="s">
        <v>168</v>
      </c>
      <c r="D508" s="56" t="s">
        <v>1027</v>
      </c>
      <c r="E508" s="56" t="s">
        <v>145</v>
      </c>
      <c r="F508" s="56" t="s">
        <v>1028</v>
      </c>
      <c r="G508" s="57">
        <v>283171674</v>
      </c>
      <c r="H508" s="58">
        <v>8049.6019020383073</v>
      </c>
      <c r="I508" s="56"/>
    </row>
    <row r="509" spans="1:9">
      <c r="A509" s="56">
        <v>193</v>
      </c>
      <c r="B509" s="56" t="s">
        <v>1018</v>
      </c>
      <c r="C509" s="56" t="s">
        <v>168</v>
      </c>
      <c r="D509" s="56" t="s">
        <v>1029</v>
      </c>
      <c r="E509" s="56" t="s">
        <v>145</v>
      </c>
      <c r="F509" s="56" t="s">
        <v>995</v>
      </c>
      <c r="G509" s="57">
        <v>121863029</v>
      </c>
      <c r="H509" s="58">
        <v>8049.6019020383073</v>
      </c>
      <c r="I509" s="56"/>
    </row>
    <row r="510" spans="1:9">
      <c r="A510" s="56">
        <v>193</v>
      </c>
      <c r="B510" s="56" t="s">
        <v>1018</v>
      </c>
      <c r="C510" s="56" t="s">
        <v>168</v>
      </c>
      <c r="D510" s="56" t="s">
        <v>1029</v>
      </c>
      <c r="E510" s="56" t="s">
        <v>145</v>
      </c>
      <c r="F510" s="56" t="s">
        <v>1028</v>
      </c>
      <c r="G510" s="57">
        <v>1088888110</v>
      </c>
      <c r="H510" s="58">
        <v>8049.6019020383073</v>
      </c>
      <c r="I510" s="56"/>
    </row>
    <row r="511" spans="1:9">
      <c r="A511" s="56">
        <v>194</v>
      </c>
      <c r="B511" s="56" t="s">
        <v>1033</v>
      </c>
      <c r="C511" s="56" t="s">
        <v>168</v>
      </c>
      <c r="D511" s="56" t="s">
        <v>1036</v>
      </c>
      <c r="E511" s="56" t="s">
        <v>145</v>
      </c>
      <c r="F511" s="56" t="s">
        <v>296</v>
      </c>
      <c r="G511" s="57">
        <v>1135059018.98</v>
      </c>
      <c r="H511" s="58">
        <v>8036.3752259331932</v>
      </c>
      <c r="I511" s="56"/>
    </row>
    <row r="512" spans="1:9">
      <c r="A512" s="56">
        <v>194</v>
      </c>
      <c r="B512" s="56" t="s">
        <v>1033</v>
      </c>
      <c r="C512" s="56" t="s">
        <v>168</v>
      </c>
      <c r="D512" s="56" t="s">
        <v>1036</v>
      </c>
      <c r="E512" s="56" t="s">
        <v>145</v>
      </c>
      <c r="F512" s="56" t="s">
        <v>995</v>
      </c>
      <c r="G512" s="57">
        <v>155571120</v>
      </c>
      <c r="H512" s="58">
        <v>8036.3752259331932</v>
      </c>
      <c r="I512" s="56"/>
    </row>
    <row r="513" spans="1:9">
      <c r="A513" s="56">
        <v>194</v>
      </c>
      <c r="B513" s="56" t="s">
        <v>1033</v>
      </c>
      <c r="C513" s="56" t="s">
        <v>168</v>
      </c>
      <c r="D513" s="56" t="s">
        <v>1046</v>
      </c>
      <c r="E513" s="56" t="s">
        <v>145</v>
      </c>
      <c r="F513" s="56" t="s">
        <v>296</v>
      </c>
      <c r="G513" s="57">
        <v>553651033.98000002</v>
      </c>
      <c r="H513" s="58">
        <v>8036.3752259331932</v>
      </c>
      <c r="I513" s="56"/>
    </row>
    <row r="514" spans="1:9">
      <c r="A514" s="56">
        <v>194</v>
      </c>
      <c r="B514" s="56" t="s">
        <v>1033</v>
      </c>
      <c r="C514" s="56" t="s">
        <v>168</v>
      </c>
      <c r="D514" s="56" t="s">
        <v>1046</v>
      </c>
      <c r="E514" s="56" t="s">
        <v>145</v>
      </c>
      <c r="F514" s="56" t="s">
        <v>995</v>
      </c>
      <c r="G514" s="57">
        <v>53915218</v>
      </c>
      <c r="H514" s="58">
        <v>8036.3752259331932</v>
      </c>
      <c r="I514" s="56"/>
    </row>
    <row r="515" spans="1:9">
      <c r="A515" s="56">
        <v>195</v>
      </c>
      <c r="B515" s="56" t="s">
        <v>1052</v>
      </c>
      <c r="C515" s="56" t="s">
        <v>244</v>
      </c>
      <c r="D515" s="56" t="s">
        <v>1053</v>
      </c>
      <c r="E515" s="56" t="s">
        <v>145</v>
      </c>
      <c r="F515" s="56" t="s">
        <v>995</v>
      </c>
      <c r="G515" s="57">
        <v>87673874</v>
      </c>
      <c r="H515" s="58">
        <v>7940.2011880036707</v>
      </c>
      <c r="I515" s="56"/>
    </row>
    <row r="516" spans="1:9">
      <c r="A516" s="56">
        <v>195</v>
      </c>
      <c r="B516" s="56" t="s">
        <v>1052</v>
      </c>
      <c r="C516" s="56" t="s">
        <v>244</v>
      </c>
      <c r="D516" s="56" t="s">
        <v>1053</v>
      </c>
      <c r="E516" s="56" t="s">
        <v>145</v>
      </c>
      <c r="F516" s="56" t="s">
        <v>746</v>
      </c>
      <c r="G516" s="57">
        <v>725436860</v>
      </c>
      <c r="H516" s="58">
        <v>7940.2011880036707</v>
      </c>
      <c r="I516" s="56"/>
    </row>
    <row r="517" spans="1:9">
      <c r="A517" s="56">
        <v>195</v>
      </c>
      <c r="B517" s="56" t="s">
        <v>1052</v>
      </c>
      <c r="C517" s="56" t="s">
        <v>244</v>
      </c>
      <c r="D517" s="56" t="s">
        <v>1055</v>
      </c>
      <c r="E517" s="56" t="s">
        <v>145</v>
      </c>
      <c r="F517" s="56" t="s">
        <v>746</v>
      </c>
      <c r="G517" s="57">
        <v>24069952</v>
      </c>
      <c r="H517" s="58">
        <v>7940.2011880036707</v>
      </c>
      <c r="I517" s="56"/>
    </row>
    <row r="518" spans="1:9">
      <c r="A518" s="56">
        <v>195</v>
      </c>
      <c r="B518" s="56" t="s">
        <v>1052</v>
      </c>
      <c r="C518" s="56" t="s">
        <v>244</v>
      </c>
      <c r="D518" s="56" t="s">
        <v>1056</v>
      </c>
      <c r="E518" s="56" t="s">
        <v>145</v>
      </c>
      <c r="F518" s="56" t="s">
        <v>746</v>
      </c>
      <c r="G518" s="57">
        <v>128278868</v>
      </c>
      <c r="H518" s="58">
        <v>7940.2011880036707</v>
      </c>
      <c r="I518" s="56"/>
    </row>
    <row r="519" spans="1:9">
      <c r="A519" s="56">
        <v>195</v>
      </c>
      <c r="B519" s="56" t="s">
        <v>1052</v>
      </c>
      <c r="C519" s="56" t="s">
        <v>244</v>
      </c>
      <c r="D519" s="56" t="s">
        <v>1058</v>
      </c>
      <c r="E519" s="56" t="s">
        <v>145</v>
      </c>
      <c r="F519" s="56" t="s">
        <v>995</v>
      </c>
      <c r="G519" s="57">
        <v>40062897</v>
      </c>
      <c r="H519" s="58">
        <v>7940.2011880036707</v>
      </c>
      <c r="I519" s="56"/>
    </row>
    <row r="520" spans="1:9">
      <c r="A520" s="56">
        <v>195</v>
      </c>
      <c r="B520" s="56" t="s">
        <v>1052</v>
      </c>
      <c r="C520" s="56" t="s">
        <v>244</v>
      </c>
      <c r="D520" s="56" t="s">
        <v>1058</v>
      </c>
      <c r="E520" s="56" t="s">
        <v>145</v>
      </c>
      <c r="F520" s="56" t="s">
        <v>746</v>
      </c>
      <c r="G520" s="57">
        <v>182704400</v>
      </c>
      <c r="H520" s="58">
        <v>7940.2011880036707</v>
      </c>
      <c r="I520" s="56"/>
    </row>
    <row r="521" spans="1:9">
      <c r="A521" s="56">
        <v>195</v>
      </c>
      <c r="B521" s="56" t="s">
        <v>1052</v>
      </c>
      <c r="C521" s="56" t="s">
        <v>244</v>
      </c>
      <c r="D521" s="56" t="s">
        <v>1059</v>
      </c>
      <c r="E521" s="56" t="s">
        <v>145</v>
      </c>
      <c r="F521" s="56" t="s">
        <v>995</v>
      </c>
      <c r="G521" s="57">
        <v>6305646</v>
      </c>
      <c r="H521" s="58">
        <v>7940.2011880036707</v>
      </c>
      <c r="I521" s="56"/>
    </row>
    <row r="522" spans="1:9">
      <c r="A522" s="56">
        <v>195</v>
      </c>
      <c r="B522" s="56" t="s">
        <v>1052</v>
      </c>
      <c r="C522" s="56" t="s">
        <v>244</v>
      </c>
      <c r="D522" s="56" t="s">
        <v>1060</v>
      </c>
      <c r="E522" s="56" t="s">
        <v>145</v>
      </c>
      <c r="F522" s="56" t="s">
        <v>995</v>
      </c>
      <c r="G522" s="57">
        <v>5906015</v>
      </c>
      <c r="H522" s="58">
        <v>7940.2011880036707</v>
      </c>
      <c r="I522" s="56"/>
    </row>
    <row r="523" spans="1:9">
      <c r="A523" s="56">
        <v>196</v>
      </c>
      <c r="B523" s="56" t="s">
        <v>1066</v>
      </c>
      <c r="C523" s="56" t="s">
        <v>1014</v>
      </c>
      <c r="D523" s="56" t="s">
        <v>1067</v>
      </c>
      <c r="E523" s="56" t="s">
        <v>145</v>
      </c>
      <c r="F523" s="56" t="s">
        <v>240</v>
      </c>
      <c r="G523" s="57">
        <v>329587</v>
      </c>
      <c r="H523" s="58">
        <v>7326.064862096272</v>
      </c>
      <c r="I523" s="56"/>
    </row>
    <row r="524" spans="1:9">
      <c r="A524" s="56">
        <v>196</v>
      </c>
      <c r="B524" s="56" t="s">
        <v>1066</v>
      </c>
      <c r="C524" s="56" t="s">
        <v>1014</v>
      </c>
      <c r="D524" s="56" t="s">
        <v>1067</v>
      </c>
      <c r="E524" s="56" t="s">
        <v>145</v>
      </c>
      <c r="F524" s="56" t="s">
        <v>600</v>
      </c>
      <c r="G524" s="57">
        <v>1060770552.9000001</v>
      </c>
      <c r="H524" s="58">
        <v>7326.064862096272</v>
      </c>
      <c r="I524" s="56"/>
    </row>
    <row r="525" spans="1:9">
      <c r="A525" s="56">
        <v>196</v>
      </c>
      <c r="B525" s="56" t="s">
        <v>1066</v>
      </c>
      <c r="C525" s="56" t="s">
        <v>1014</v>
      </c>
      <c r="D525" s="56" t="s">
        <v>1067</v>
      </c>
      <c r="E525" s="56" t="s">
        <v>145</v>
      </c>
      <c r="F525" s="56" t="s">
        <v>995</v>
      </c>
      <c r="G525" s="57">
        <v>200080322</v>
      </c>
      <c r="H525" s="58">
        <v>7326.064862096272</v>
      </c>
      <c r="I525" s="56"/>
    </row>
    <row r="526" spans="1:9">
      <c r="A526" s="56">
        <v>197</v>
      </c>
      <c r="B526" s="56" t="s">
        <v>1068</v>
      </c>
      <c r="C526" s="56" t="s">
        <v>244</v>
      </c>
      <c r="D526" s="56" t="s">
        <v>1069</v>
      </c>
      <c r="E526" s="56" t="s">
        <v>145</v>
      </c>
      <c r="F526" s="56" t="s">
        <v>1071</v>
      </c>
      <c r="G526" s="57">
        <v>552802400</v>
      </c>
      <c r="H526" s="58">
        <v>6711.9790844404843</v>
      </c>
      <c r="I526" s="56"/>
    </row>
    <row r="527" spans="1:9">
      <c r="A527" s="56">
        <v>197</v>
      </c>
      <c r="B527" s="56" t="s">
        <v>1068</v>
      </c>
      <c r="C527" s="56" t="s">
        <v>244</v>
      </c>
      <c r="D527" s="56" t="s">
        <v>1069</v>
      </c>
      <c r="E527" s="56" t="s">
        <v>145</v>
      </c>
      <c r="F527" s="56" t="s">
        <v>1072</v>
      </c>
      <c r="G527" s="57">
        <v>2112243000</v>
      </c>
      <c r="H527" s="58">
        <v>6711.9790844404843</v>
      </c>
      <c r="I527" s="56"/>
    </row>
    <row r="528" spans="1:9">
      <c r="A528" s="56">
        <v>198</v>
      </c>
      <c r="B528" s="56" t="s">
        <v>1075</v>
      </c>
      <c r="C528" s="56" t="s">
        <v>168</v>
      </c>
      <c r="D528" s="56" t="s">
        <v>1076</v>
      </c>
      <c r="E528" s="56" t="s">
        <v>145</v>
      </c>
      <c r="F528" s="56" t="s">
        <v>995</v>
      </c>
      <c r="G528" s="57">
        <v>137163009</v>
      </c>
      <c r="H528" s="58">
        <v>6676.0574884368598</v>
      </c>
      <c r="I528" s="56"/>
    </row>
    <row r="529" spans="1:9">
      <c r="A529" s="56">
        <v>198</v>
      </c>
      <c r="B529" s="56" t="s">
        <v>1075</v>
      </c>
      <c r="C529" s="56" t="s">
        <v>168</v>
      </c>
      <c r="D529" s="56" t="s">
        <v>1076</v>
      </c>
      <c r="E529" s="56" t="s">
        <v>145</v>
      </c>
      <c r="F529" s="56" t="s">
        <v>291</v>
      </c>
      <c r="G529" s="57">
        <v>514403303.85000002</v>
      </c>
      <c r="H529" s="58">
        <v>6676.0574884368598</v>
      </c>
      <c r="I529" s="56"/>
    </row>
    <row r="530" spans="1:9">
      <c r="A530" s="56">
        <v>199</v>
      </c>
      <c r="B530" s="56" t="s">
        <v>1077</v>
      </c>
      <c r="C530" s="56" t="s">
        <v>168</v>
      </c>
      <c r="D530" s="56" t="s">
        <v>1079</v>
      </c>
      <c r="E530" s="56" t="s">
        <v>145</v>
      </c>
      <c r="F530" s="56" t="s">
        <v>285</v>
      </c>
      <c r="G530" s="57">
        <v>1405242827.96</v>
      </c>
      <c r="H530" s="58">
        <v>5803.7643372389921</v>
      </c>
      <c r="I530" s="56"/>
    </row>
    <row r="531" spans="1:9">
      <c r="A531" s="56">
        <v>199</v>
      </c>
      <c r="B531" s="56" t="s">
        <v>1077</v>
      </c>
      <c r="C531" s="56" t="s">
        <v>168</v>
      </c>
      <c r="D531" s="56" t="s">
        <v>1079</v>
      </c>
      <c r="E531" s="56" t="s">
        <v>145</v>
      </c>
      <c r="F531" s="56" t="s">
        <v>259</v>
      </c>
      <c r="G531" s="57">
        <v>1509974054.9300001</v>
      </c>
      <c r="H531" s="58">
        <v>5803.7643372389921</v>
      </c>
      <c r="I531" s="56"/>
    </row>
    <row r="532" spans="1:9">
      <c r="A532" s="56">
        <v>199</v>
      </c>
      <c r="B532" s="56" t="s">
        <v>1077</v>
      </c>
      <c r="C532" s="56" t="s">
        <v>168</v>
      </c>
      <c r="D532" s="56" t="s">
        <v>1080</v>
      </c>
      <c r="E532" s="56" t="s">
        <v>145</v>
      </c>
      <c r="F532" s="56" t="s">
        <v>285</v>
      </c>
      <c r="G532" s="57">
        <v>3145392220.8600001</v>
      </c>
      <c r="H532" s="58">
        <v>5803.7643372389921</v>
      </c>
      <c r="I532" s="56"/>
    </row>
    <row r="533" spans="1:9">
      <c r="A533" s="56">
        <v>199</v>
      </c>
      <c r="B533" s="56" t="s">
        <v>1077</v>
      </c>
      <c r="C533" s="56" t="s">
        <v>168</v>
      </c>
      <c r="D533" s="56" t="s">
        <v>1080</v>
      </c>
      <c r="E533" s="56" t="s">
        <v>145</v>
      </c>
      <c r="F533" s="56" t="s">
        <v>259</v>
      </c>
      <c r="G533" s="57">
        <v>9095368759.8599987</v>
      </c>
      <c r="H533" s="58">
        <v>5803.7643372389921</v>
      </c>
      <c r="I533" s="56"/>
    </row>
    <row r="534" spans="1:9">
      <c r="A534" s="56">
        <v>199</v>
      </c>
      <c r="B534" s="56" t="s">
        <v>1077</v>
      </c>
      <c r="C534" s="56" t="s">
        <v>168</v>
      </c>
      <c r="D534" s="56" t="s">
        <v>1081</v>
      </c>
      <c r="E534" s="56" t="s">
        <v>145</v>
      </c>
      <c r="F534" s="56" t="s">
        <v>386</v>
      </c>
      <c r="G534" s="57">
        <v>475920</v>
      </c>
      <c r="H534" s="58">
        <v>5803.7643372389921</v>
      </c>
      <c r="I534" s="56"/>
    </row>
    <row r="535" spans="1:9">
      <c r="A535" s="56">
        <v>199</v>
      </c>
      <c r="B535" s="56" t="s">
        <v>1077</v>
      </c>
      <c r="C535" s="56" t="s">
        <v>168</v>
      </c>
      <c r="D535" s="56" t="s">
        <v>1081</v>
      </c>
      <c r="E535" s="56" t="s">
        <v>145</v>
      </c>
      <c r="F535" s="56" t="s">
        <v>285</v>
      </c>
      <c r="G535" s="57">
        <v>3932644679.8899999</v>
      </c>
      <c r="H535" s="58">
        <v>5803.7643372389921</v>
      </c>
      <c r="I535" s="56"/>
    </row>
    <row r="536" spans="1:9">
      <c r="A536" s="56">
        <v>199</v>
      </c>
      <c r="B536" s="56" t="s">
        <v>1077</v>
      </c>
      <c r="C536" s="56" t="s">
        <v>168</v>
      </c>
      <c r="D536" s="56" t="s">
        <v>1081</v>
      </c>
      <c r="E536" s="56" t="s">
        <v>145</v>
      </c>
      <c r="F536" s="56" t="s">
        <v>259</v>
      </c>
      <c r="G536" s="57">
        <v>9235646512.8299999</v>
      </c>
      <c r="H536" s="58">
        <v>5803.7643372389921</v>
      </c>
      <c r="I536" s="56"/>
    </row>
    <row r="537" spans="1:9">
      <c r="A537" s="56">
        <v>200</v>
      </c>
      <c r="B537" s="56" t="s">
        <v>1084</v>
      </c>
      <c r="C537" s="56" t="s">
        <v>168</v>
      </c>
      <c r="D537" s="56" t="s">
        <v>1093</v>
      </c>
      <c r="E537" s="56" t="s">
        <v>145</v>
      </c>
      <c r="F537" s="56" t="s">
        <v>995</v>
      </c>
      <c r="G537" s="57">
        <v>58789880</v>
      </c>
      <c r="H537" s="58">
        <v>5725.8456239360339</v>
      </c>
      <c r="I537" s="56"/>
    </row>
    <row r="538" spans="1:9">
      <c r="A538" s="56">
        <v>200</v>
      </c>
      <c r="B538" s="56" t="s">
        <v>1084</v>
      </c>
      <c r="C538" s="56" t="s">
        <v>168</v>
      </c>
      <c r="D538" s="56" t="s">
        <v>1093</v>
      </c>
      <c r="E538" s="56" t="s">
        <v>145</v>
      </c>
      <c r="F538" s="56" t="s">
        <v>291</v>
      </c>
      <c r="G538" s="57">
        <v>327377623</v>
      </c>
      <c r="H538" s="58">
        <v>5725.8456239360339</v>
      </c>
      <c r="I538" s="56"/>
    </row>
    <row r="539" spans="1:9">
      <c r="A539" s="56">
        <v>200</v>
      </c>
      <c r="B539" s="56" t="s">
        <v>1084</v>
      </c>
      <c r="C539" s="56" t="s">
        <v>168</v>
      </c>
      <c r="D539" s="56" t="s">
        <v>1100</v>
      </c>
      <c r="E539" s="56" t="s">
        <v>145</v>
      </c>
      <c r="F539" s="56" t="s">
        <v>995</v>
      </c>
      <c r="G539" s="57">
        <v>16012185</v>
      </c>
      <c r="H539" s="58">
        <v>5725.8456239360339</v>
      </c>
      <c r="I539" s="56"/>
    </row>
    <row r="540" spans="1:9">
      <c r="A540" s="56">
        <v>200</v>
      </c>
      <c r="B540" s="56" t="s">
        <v>1084</v>
      </c>
      <c r="C540" s="56" t="s">
        <v>168</v>
      </c>
      <c r="D540" s="56" t="s">
        <v>1100</v>
      </c>
      <c r="E540" s="56" t="s">
        <v>145</v>
      </c>
      <c r="F540" s="56" t="s">
        <v>259</v>
      </c>
      <c r="G540" s="57">
        <v>374949179</v>
      </c>
      <c r="H540" s="58">
        <v>5725.8456239360339</v>
      </c>
      <c r="I540" s="56"/>
    </row>
    <row r="541" spans="1:9">
      <c r="A541" s="56">
        <v>200</v>
      </c>
      <c r="B541" s="56" t="s">
        <v>1084</v>
      </c>
      <c r="C541" s="56" t="s">
        <v>168</v>
      </c>
      <c r="D541" s="56" t="s">
        <v>1104</v>
      </c>
      <c r="E541" s="56" t="s">
        <v>145</v>
      </c>
      <c r="F541" s="56" t="s">
        <v>240</v>
      </c>
      <c r="G541" s="57">
        <v>109470</v>
      </c>
      <c r="H541" s="58">
        <v>5725.8456239360339</v>
      </c>
      <c r="I541" s="56"/>
    </row>
    <row r="542" spans="1:9">
      <c r="A542" s="56">
        <v>200</v>
      </c>
      <c r="B542" s="56" t="s">
        <v>1084</v>
      </c>
      <c r="C542" s="56" t="s">
        <v>168</v>
      </c>
      <c r="D542" s="56" t="s">
        <v>1104</v>
      </c>
      <c r="E542" s="56" t="s">
        <v>145</v>
      </c>
      <c r="F542" s="56" t="s">
        <v>995</v>
      </c>
      <c r="G542" s="57">
        <v>60216475</v>
      </c>
      <c r="H542" s="58">
        <v>5725.8456239360339</v>
      </c>
      <c r="I542" s="56"/>
    </row>
    <row r="543" spans="1:9">
      <c r="A543" s="56">
        <v>200</v>
      </c>
      <c r="B543" s="56" t="s">
        <v>1084</v>
      </c>
      <c r="C543" s="56" t="s">
        <v>168</v>
      </c>
      <c r="D543" s="56" t="s">
        <v>1104</v>
      </c>
      <c r="E543" s="56" t="s">
        <v>145</v>
      </c>
      <c r="F543" s="56" t="s">
        <v>259</v>
      </c>
      <c r="G543" s="57">
        <v>1225461600</v>
      </c>
      <c r="H543" s="58">
        <v>5725.8456239360339</v>
      </c>
      <c r="I543" s="56"/>
    </row>
    <row r="544" spans="1:9">
      <c r="A544" s="56">
        <v>200</v>
      </c>
      <c r="B544" s="56" t="s">
        <v>1084</v>
      </c>
      <c r="C544" s="56" t="s">
        <v>168</v>
      </c>
      <c r="D544" s="56" t="s">
        <v>1114</v>
      </c>
      <c r="E544" s="56" t="s">
        <v>145</v>
      </c>
      <c r="F544" s="56" t="s">
        <v>995</v>
      </c>
      <c r="G544" s="57">
        <v>16034572</v>
      </c>
      <c r="H544" s="58">
        <v>5725.8456239360339</v>
      </c>
      <c r="I544" s="56"/>
    </row>
    <row r="545" spans="1:9">
      <c r="A545" s="56">
        <v>200</v>
      </c>
      <c r="B545" s="56" t="s">
        <v>1084</v>
      </c>
      <c r="C545" s="56" t="s">
        <v>168</v>
      </c>
      <c r="D545" s="56" t="s">
        <v>1114</v>
      </c>
      <c r="E545" s="56" t="s">
        <v>145</v>
      </c>
      <c r="F545" s="56" t="s">
        <v>291</v>
      </c>
      <c r="G545" s="57">
        <v>129640865</v>
      </c>
      <c r="H545" s="58">
        <v>5725.8456239360339</v>
      </c>
      <c r="I545" s="56"/>
    </row>
    <row r="546" spans="1:9">
      <c r="A546" s="56">
        <v>201</v>
      </c>
      <c r="B546" s="56" t="s">
        <v>1127</v>
      </c>
      <c r="C546" s="56" t="s">
        <v>168</v>
      </c>
      <c r="D546" s="56" t="s">
        <v>1135</v>
      </c>
      <c r="E546" s="56" t="s">
        <v>145</v>
      </c>
      <c r="F546" s="56" t="s">
        <v>995</v>
      </c>
      <c r="G546" s="57">
        <v>68367387</v>
      </c>
      <c r="H546" s="58">
        <v>5219.018988932603</v>
      </c>
      <c r="I546" s="56"/>
    </row>
    <row r="547" spans="1:9">
      <c r="A547" s="56">
        <v>201</v>
      </c>
      <c r="B547" s="56" t="s">
        <v>1127</v>
      </c>
      <c r="C547" s="56" t="s">
        <v>168</v>
      </c>
      <c r="D547" s="56" t="s">
        <v>1135</v>
      </c>
      <c r="E547" s="56" t="s">
        <v>145</v>
      </c>
      <c r="F547" s="56" t="s">
        <v>175</v>
      </c>
      <c r="G547" s="57">
        <v>394739382</v>
      </c>
      <c r="H547" s="58">
        <v>5219.018988932603</v>
      </c>
      <c r="I547" s="56"/>
    </row>
    <row r="548" spans="1:9">
      <c r="A548" s="56">
        <v>201</v>
      </c>
      <c r="B548" s="56" t="s">
        <v>1127</v>
      </c>
      <c r="C548" s="56" t="s">
        <v>168</v>
      </c>
      <c r="D548" s="56" t="s">
        <v>1138</v>
      </c>
      <c r="E548" s="56" t="s">
        <v>145</v>
      </c>
      <c r="F548" s="56" t="s">
        <v>240</v>
      </c>
      <c r="G548" s="57">
        <v>164970</v>
      </c>
      <c r="H548" s="58">
        <v>5219.018988932603</v>
      </c>
      <c r="I548" s="56"/>
    </row>
    <row r="549" spans="1:9">
      <c r="A549" s="56">
        <v>201</v>
      </c>
      <c r="B549" s="56" t="s">
        <v>1127</v>
      </c>
      <c r="C549" s="56" t="s">
        <v>168</v>
      </c>
      <c r="D549" s="56" t="s">
        <v>1138</v>
      </c>
      <c r="E549" s="56" t="s">
        <v>145</v>
      </c>
      <c r="F549" s="56" t="s">
        <v>995</v>
      </c>
      <c r="G549" s="57">
        <v>139859100</v>
      </c>
      <c r="H549" s="58">
        <v>5219.018988932603</v>
      </c>
      <c r="I549" s="56"/>
    </row>
    <row r="550" spans="1:9">
      <c r="A550" s="56">
        <v>201</v>
      </c>
      <c r="B550" s="56" t="s">
        <v>1127</v>
      </c>
      <c r="C550" s="56" t="s">
        <v>168</v>
      </c>
      <c r="D550" s="56" t="s">
        <v>1138</v>
      </c>
      <c r="E550" s="56" t="s">
        <v>145</v>
      </c>
      <c r="F550" s="56" t="s">
        <v>175</v>
      </c>
      <c r="G550" s="57">
        <v>1029454590.9100001</v>
      </c>
      <c r="H550" s="58">
        <v>5219.018988932603</v>
      </c>
      <c r="I550" s="56"/>
    </row>
    <row r="551" spans="1:9">
      <c r="A551" s="56">
        <v>201</v>
      </c>
      <c r="B551" s="56" t="s">
        <v>1127</v>
      </c>
      <c r="C551" s="56" t="s">
        <v>168</v>
      </c>
      <c r="D551" s="56" t="s">
        <v>1148</v>
      </c>
      <c r="E551" s="56" t="s">
        <v>145</v>
      </c>
      <c r="F551" s="56" t="s">
        <v>995</v>
      </c>
      <c r="G551" s="57">
        <v>2921036</v>
      </c>
      <c r="H551" s="58">
        <v>5219.018988932603</v>
      </c>
      <c r="I551" s="56"/>
    </row>
    <row r="552" spans="1:9">
      <c r="A552" s="56">
        <v>201</v>
      </c>
      <c r="B552" s="56" t="s">
        <v>1127</v>
      </c>
      <c r="C552" s="56" t="s">
        <v>168</v>
      </c>
      <c r="D552" s="56" t="s">
        <v>1148</v>
      </c>
      <c r="E552" s="56" t="s">
        <v>145</v>
      </c>
      <c r="F552" s="56" t="s">
        <v>291</v>
      </c>
      <c r="G552" s="57">
        <v>77248938</v>
      </c>
      <c r="H552" s="58">
        <v>5219.018988932603</v>
      </c>
      <c r="I552" s="56"/>
    </row>
    <row r="553" spans="1:9">
      <c r="A553" s="56">
        <v>201</v>
      </c>
      <c r="B553" s="56" t="s">
        <v>1127</v>
      </c>
      <c r="C553" s="56" t="s">
        <v>168</v>
      </c>
      <c r="D553" s="56" t="s">
        <v>1154</v>
      </c>
      <c r="E553" s="56" t="s">
        <v>145</v>
      </c>
      <c r="F553" s="56" t="s">
        <v>995</v>
      </c>
      <c r="G553" s="57">
        <v>2029127</v>
      </c>
      <c r="H553" s="58">
        <v>5219.018988932603</v>
      </c>
      <c r="I553" s="56"/>
    </row>
    <row r="554" spans="1:9">
      <c r="A554" s="56">
        <v>201</v>
      </c>
      <c r="B554" s="56" t="s">
        <v>1127</v>
      </c>
      <c r="C554" s="56" t="s">
        <v>168</v>
      </c>
      <c r="D554" s="56" t="s">
        <v>1154</v>
      </c>
      <c r="E554" s="56" t="s">
        <v>145</v>
      </c>
      <c r="F554" s="56" t="s">
        <v>291</v>
      </c>
      <c r="G554" s="57">
        <v>116171471.99000001</v>
      </c>
      <c r="H554" s="58">
        <v>5219.018988932603</v>
      </c>
      <c r="I554" s="56"/>
    </row>
    <row r="555" spans="1:9">
      <c r="A555" s="56">
        <v>201</v>
      </c>
      <c r="B555" s="56" t="s">
        <v>1127</v>
      </c>
      <c r="C555" s="56" t="s">
        <v>168</v>
      </c>
      <c r="D555" s="56" t="s">
        <v>1160</v>
      </c>
      <c r="E555" s="56" t="s">
        <v>145</v>
      </c>
      <c r="F555" s="56" t="s">
        <v>995</v>
      </c>
      <c r="G555" s="57">
        <v>2704729</v>
      </c>
      <c r="H555" s="58">
        <v>5219.018988932603</v>
      </c>
      <c r="I555" s="56"/>
    </row>
    <row r="556" spans="1:9">
      <c r="A556" s="56">
        <v>201</v>
      </c>
      <c r="B556" s="56" t="s">
        <v>1127</v>
      </c>
      <c r="C556" s="56" t="s">
        <v>168</v>
      </c>
      <c r="D556" s="56" t="s">
        <v>1160</v>
      </c>
      <c r="E556" s="56" t="s">
        <v>145</v>
      </c>
      <c r="F556" s="56" t="s">
        <v>291</v>
      </c>
      <c r="G556" s="57">
        <v>90014100</v>
      </c>
      <c r="H556" s="58">
        <v>5219.018988932603</v>
      </c>
      <c r="I556" s="56"/>
    </row>
    <row r="557" spans="1:9">
      <c r="A557" s="56">
        <v>201</v>
      </c>
      <c r="B557" s="56" t="s">
        <v>1127</v>
      </c>
      <c r="C557" s="56" t="s">
        <v>168</v>
      </c>
      <c r="D557" s="56" t="s">
        <v>1163</v>
      </c>
      <c r="E557" s="56" t="s">
        <v>145</v>
      </c>
      <c r="F557" s="56" t="s">
        <v>995</v>
      </c>
      <c r="G557" s="57">
        <v>12843920</v>
      </c>
      <c r="H557" s="58">
        <v>5219.018988932603</v>
      </c>
      <c r="I557" s="56"/>
    </row>
    <row r="558" spans="1:9">
      <c r="A558" s="56">
        <v>201</v>
      </c>
      <c r="B558" s="56" t="s">
        <v>1127</v>
      </c>
      <c r="C558" s="56" t="s">
        <v>168</v>
      </c>
      <c r="D558" s="56" t="s">
        <v>1163</v>
      </c>
      <c r="E558" s="56" t="s">
        <v>145</v>
      </c>
      <c r="F558" s="56" t="s">
        <v>1162</v>
      </c>
      <c r="G558" s="57">
        <v>103346166</v>
      </c>
      <c r="H558" s="58">
        <v>5219.018988932603</v>
      </c>
      <c r="I558" s="56"/>
    </row>
    <row r="559" spans="1:9">
      <c r="A559" s="56">
        <v>202</v>
      </c>
      <c r="B559" s="56" t="s">
        <v>1167</v>
      </c>
      <c r="C559" s="56" t="s">
        <v>1168</v>
      </c>
      <c r="D559" s="56" t="s">
        <v>1169</v>
      </c>
      <c r="E559" s="56" t="s">
        <v>145</v>
      </c>
      <c r="F559" s="56" t="s">
        <v>1071</v>
      </c>
      <c r="G559" s="57">
        <v>102038168</v>
      </c>
      <c r="H559" s="58">
        <v>5009.0731950713625</v>
      </c>
      <c r="I559" s="56"/>
    </row>
    <row r="560" spans="1:9">
      <c r="A560" s="56">
        <v>202</v>
      </c>
      <c r="B560" s="56" t="s">
        <v>1167</v>
      </c>
      <c r="C560" s="56" t="s">
        <v>1168</v>
      </c>
      <c r="D560" s="56" t="s">
        <v>1169</v>
      </c>
      <c r="E560" s="56" t="s">
        <v>145</v>
      </c>
      <c r="F560" s="56" t="s">
        <v>1072</v>
      </c>
      <c r="G560" s="57">
        <v>93700000</v>
      </c>
      <c r="H560" s="58">
        <v>5009.0731950713625</v>
      </c>
      <c r="I560" s="56"/>
    </row>
    <row r="561" spans="1:9">
      <c r="A561" s="56">
        <v>203</v>
      </c>
      <c r="B561" s="56" t="s">
        <v>1170</v>
      </c>
      <c r="C561" s="56" t="s">
        <v>148</v>
      </c>
      <c r="D561" s="56" t="s">
        <v>1171</v>
      </c>
      <c r="E561" s="56" t="s">
        <v>145</v>
      </c>
      <c r="F561" s="56" t="s">
        <v>441</v>
      </c>
      <c r="G561" s="57">
        <v>34120000</v>
      </c>
      <c r="H561" s="58">
        <v>3477.0624390438907</v>
      </c>
      <c r="I561" s="56"/>
    </row>
    <row r="562" spans="1:9">
      <c r="A562" s="56">
        <v>203</v>
      </c>
      <c r="B562" s="56" t="s">
        <v>1170</v>
      </c>
      <c r="C562" s="56" t="s">
        <v>148</v>
      </c>
      <c r="D562" s="56" t="s">
        <v>1171</v>
      </c>
      <c r="E562" s="56" t="s">
        <v>145</v>
      </c>
      <c r="F562" s="56" t="s">
        <v>1172</v>
      </c>
      <c r="G562" s="57">
        <v>6964000000</v>
      </c>
      <c r="H562" s="58">
        <v>3477.0624390438907</v>
      </c>
      <c r="I562" s="56"/>
    </row>
    <row r="563" spans="1:9">
      <c r="A563" s="56">
        <v>203</v>
      </c>
      <c r="B563" s="56" t="s">
        <v>1170</v>
      </c>
      <c r="C563" s="56" t="s">
        <v>148</v>
      </c>
      <c r="D563" s="56" t="s">
        <v>1173</v>
      </c>
      <c r="E563" s="56" t="s">
        <v>145</v>
      </c>
      <c r="F563" s="56" t="s">
        <v>1172</v>
      </c>
      <c r="G563" s="57">
        <v>1568000000</v>
      </c>
      <c r="H563" s="58">
        <v>3477.0624390438907</v>
      </c>
      <c r="I563" s="56"/>
    </row>
    <row r="564" spans="1:9">
      <c r="A564" s="56">
        <v>203</v>
      </c>
      <c r="B564" s="56" t="s">
        <v>1170</v>
      </c>
      <c r="C564" s="56" t="s">
        <v>148</v>
      </c>
      <c r="D564" s="56" t="s">
        <v>1174</v>
      </c>
      <c r="E564" s="56" t="s">
        <v>145</v>
      </c>
      <c r="F564" s="56" t="s">
        <v>341</v>
      </c>
      <c r="G564" s="57">
        <v>4024337600</v>
      </c>
      <c r="H564" s="58">
        <v>3477.0624390438907</v>
      </c>
      <c r="I564" s="56"/>
    </row>
    <row r="565" spans="1:9">
      <c r="A565" s="56">
        <v>203</v>
      </c>
      <c r="B565" s="56" t="s">
        <v>1170</v>
      </c>
      <c r="C565" s="56" t="s">
        <v>148</v>
      </c>
      <c r="D565" s="56" t="s">
        <v>1175</v>
      </c>
      <c r="E565" s="56" t="s">
        <v>145</v>
      </c>
      <c r="F565" s="56" t="s">
        <v>291</v>
      </c>
      <c r="G565" s="57">
        <v>3127212999.8800001</v>
      </c>
      <c r="H565" s="58">
        <v>3477.0624390438907</v>
      </c>
      <c r="I565" s="56"/>
    </row>
    <row r="566" spans="1:9">
      <c r="A566" s="56">
        <v>203</v>
      </c>
      <c r="B566" s="56" t="s">
        <v>1170</v>
      </c>
      <c r="C566" s="56" t="s">
        <v>148</v>
      </c>
      <c r="D566" s="56" t="s">
        <v>1181</v>
      </c>
      <c r="E566" s="56" t="s">
        <v>145</v>
      </c>
      <c r="F566" s="56" t="s">
        <v>695</v>
      </c>
      <c r="G566" s="57">
        <v>1227290000</v>
      </c>
      <c r="H566" s="58">
        <v>3477.0624390438907</v>
      </c>
      <c r="I566" s="56"/>
    </row>
    <row r="567" spans="1:9">
      <c r="A567" s="56">
        <v>203</v>
      </c>
      <c r="B567" s="56" t="s">
        <v>1170</v>
      </c>
      <c r="C567" s="56" t="s">
        <v>148</v>
      </c>
      <c r="D567" s="56" t="s">
        <v>1183</v>
      </c>
      <c r="E567" s="56" t="s">
        <v>145</v>
      </c>
      <c r="F567" s="56" t="s">
        <v>341</v>
      </c>
      <c r="G567" s="57">
        <v>120248000</v>
      </c>
      <c r="H567" s="58">
        <v>3477.0624390438907</v>
      </c>
      <c r="I567" s="56"/>
    </row>
  </sheetData>
  <mergeCells count="1">
    <mergeCell ref="I137:I16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567"/>
  <sheetViews>
    <sheetView workbookViewId="0">
      <selection activeCell="G2" sqref="G2"/>
    </sheetView>
  </sheetViews>
  <sheetFormatPr baseColWidth="10" defaultRowHeight="15"/>
  <cols>
    <col min="2" max="2" width="17.7109375" customWidth="1"/>
    <col min="3" max="3" width="17.5703125" customWidth="1"/>
    <col min="7" max="7" width="16.7109375" bestFit="1" customWidth="1"/>
  </cols>
  <sheetData>
    <row r="1" spans="1:8" ht="63.75">
      <c r="A1" s="52" t="s">
        <v>134</v>
      </c>
      <c r="B1" s="52" t="s">
        <v>135</v>
      </c>
      <c r="C1" s="52" t="s">
        <v>136</v>
      </c>
      <c r="D1" s="53" t="s">
        <v>12</v>
      </c>
      <c r="E1" s="53" t="s">
        <v>137</v>
      </c>
      <c r="F1" s="53" t="s">
        <v>138</v>
      </c>
      <c r="G1" s="54" t="s">
        <v>139</v>
      </c>
      <c r="H1" s="55" t="s">
        <v>140</v>
      </c>
    </row>
    <row r="2" spans="1:8">
      <c r="A2" s="56">
        <v>151</v>
      </c>
      <c r="B2" s="56" t="s">
        <v>735</v>
      </c>
      <c r="C2" s="56" t="s">
        <v>168</v>
      </c>
      <c r="D2" s="56" t="s">
        <v>736</v>
      </c>
      <c r="E2" s="56" t="s">
        <v>145</v>
      </c>
      <c r="F2" s="56" t="s">
        <v>166</v>
      </c>
      <c r="G2" s="57">
        <v>95152591436</v>
      </c>
      <c r="H2" s="58">
        <v>10000</v>
      </c>
    </row>
    <row r="3" spans="1:8">
      <c r="A3" s="56">
        <v>183</v>
      </c>
      <c r="B3" s="56" t="s">
        <v>965</v>
      </c>
      <c r="C3" s="56" t="s">
        <v>168</v>
      </c>
      <c r="D3" s="56" t="s">
        <v>966</v>
      </c>
      <c r="E3" s="56" t="s">
        <v>145</v>
      </c>
      <c r="F3" s="56" t="s">
        <v>200</v>
      </c>
      <c r="G3" s="57">
        <v>74153314949.959991</v>
      </c>
      <c r="H3" s="58">
        <v>9992.9363955066292</v>
      </c>
    </row>
    <row r="4" spans="1:8">
      <c r="A4" s="56">
        <v>62</v>
      </c>
      <c r="B4" s="56" t="s">
        <v>287</v>
      </c>
      <c r="C4" s="56" t="s">
        <v>148</v>
      </c>
      <c r="D4" s="56" t="s">
        <v>293</v>
      </c>
      <c r="E4" s="56" t="s">
        <v>145</v>
      </c>
      <c r="F4" s="56" t="s">
        <v>259</v>
      </c>
      <c r="G4" s="57">
        <v>64930064665.819992</v>
      </c>
      <c r="H4" s="58">
        <v>7620.3736387404479</v>
      </c>
    </row>
    <row r="5" spans="1:8">
      <c r="A5" s="56">
        <v>96</v>
      </c>
      <c r="B5" s="56" t="s">
        <v>389</v>
      </c>
      <c r="C5" s="56" t="s">
        <v>148</v>
      </c>
      <c r="D5" s="56" t="s">
        <v>392</v>
      </c>
      <c r="E5" s="56" t="s">
        <v>145</v>
      </c>
      <c r="F5" s="56" t="s">
        <v>241</v>
      </c>
      <c r="G5" s="57">
        <v>59952496634.399994</v>
      </c>
      <c r="H5" s="58">
        <v>8933.4930364238644</v>
      </c>
    </row>
    <row r="6" spans="1:8">
      <c r="A6" s="56">
        <v>10</v>
      </c>
      <c r="B6" s="56" t="s">
        <v>160</v>
      </c>
      <c r="C6" s="56" t="s">
        <v>148</v>
      </c>
      <c r="D6" s="56" t="s">
        <v>161</v>
      </c>
      <c r="E6" s="56" t="s">
        <v>145</v>
      </c>
      <c r="F6" s="56" t="s">
        <v>162</v>
      </c>
      <c r="G6" s="57">
        <v>43428717007.82</v>
      </c>
      <c r="H6" s="58">
        <v>10000</v>
      </c>
    </row>
    <row r="7" spans="1:8">
      <c r="A7" s="56">
        <v>6</v>
      </c>
      <c r="B7" s="56" t="s">
        <v>156</v>
      </c>
      <c r="C7" s="56" t="s">
        <v>148</v>
      </c>
      <c r="D7" s="56" t="s">
        <v>158</v>
      </c>
      <c r="E7" s="56" t="s">
        <v>154</v>
      </c>
      <c r="F7" s="56" t="s">
        <v>155</v>
      </c>
      <c r="G7" s="57">
        <v>37216498915.949997</v>
      </c>
      <c r="H7" s="58">
        <v>10000</v>
      </c>
    </row>
    <row r="8" spans="1:8">
      <c r="A8" s="56">
        <v>30</v>
      </c>
      <c r="B8" s="56" t="s">
        <v>226</v>
      </c>
      <c r="C8" s="56" t="s">
        <v>148</v>
      </c>
      <c r="D8" s="56" t="s">
        <v>227</v>
      </c>
      <c r="E8" s="56" t="s">
        <v>145</v>
      </c>
      <c r="F8" s="56" t="s">
        <v>228</v>
      </c>
      <c r="G8" s="57">
        <v>36662080023</v>
      </c>
      <c r="H8" s="58">
        <v>10000</v>
      </c>
    </row>
    <row r="9" spans="1:8">
      <c r="A9" s="56">
        <v>38</v>
      </c>
      <c r="B9" s="56" t="s">
        <v>247</v>
      </c>
      <c r="C9" s="56" t="s">
        <v>148</v>
      </c>
      <c r="D9" s="56" t="s">
        <v>248</v>
      </c>
      <c r="E9" s="56" t="s">
        <v>145</v>
      </c>
      <c r="F9" s="56" t="s">
        <v>184</v>
      </c>
      <c r="G9" s="57">
        <v>34713537200.970001</v>
      </c>
      <c r="H9" s="58">
        <v>10000</v>
      </c>
    </row>
    <row r="10" spans="1:8">
      <c r="A10" s="56">
        <v>130</v>
      </c>
      <c r="B10" s="56" t="s">
        <v>614</v>
      </c>
      <c r="C10" s="56" t="s">
        <v>148</v>
      </c>
      <c r="D10" s="56" t="s">
        <v>615</v>
      </c>
      <c r="E10" s="56" t="s">
        <v>145</v>
      </c>
      <c r="F10" s="56" t="s">
        <v>200</v>
      </c>
      <c r="G10" s="57">
        <v>30943733972</v>
      </c>
      <c r="H10" s="58">
        <v>10000</v>
      </c>
    </row>
    <row r="11" spans="1:8">
      <c r="A11" s="56">
        <v>61</v>
      </c>
      <c r="B11" s="56" t="s">
        <v>283</v>
      </c>
      <c r="C11" s="56" t="s">
        <v>148</v>
      </c>
      <c r="D11" s="56" t="s">
        <v>284</v>
      </c>
      <c r="E11" s="56" t="s">
        <v>145</v>
      </c>
      <c r="F11" s="56" t="s">
        <v>285</v>
      </c>
      <c r="G11" s="57">
        <v>27657273253.870003</v>
      </c>
      <c r="H11" s="58">
        <v>9997.8824776644888</v>
      </c>
    </row>
    <row r="12" spans="1:8">
      <c r="A12" s="56">
        <v>76</v>
      </c>
      <c r="B12" s="56" t="s">
        <v>317</v>
      </c>
      <c r="C12" s="56" t="s">
        <v>148</v>
      </c>
      <c r="D12" s="56" t="s">
        <v>318</v>
      </c>
      <c r="E12" s="56" t="s">
        <v>145</v>
      </c>
      <c r="F12" s="56" t="s">
        <v>170</v>
      </c>
      <c r="G12" s="57">
        <v>27200975469.680004</v>
      </c>
      <c r="H12" s="58">
        <v>10000</v>
      </c>
    </row>
    <row r="13" spans="1:8">
      <c r="A13" s="56">
        <v>135</v>
      </c>
      <c r="B13" s="56" t="s">
        <v>627</v>
      </c>
      <c r="C13" s="56" t="s">
        <v>148</v>
      </c>
      <c r="D13" s="56" t="s">
        <v>628</v>
      </c>
      <c r="E13" s="56" t="s">
        <v>145</v>
      </c>
      <c r="F13" s="56" t="s">
        <v>155</v>
      </c>
      <c r="G13" s="57">
        <v>26723234401.000004</v>
      </c>
      <c r="H13" s="58">
        <v>10000</v>
      </c>
    </row>
    <row r="14" spans="1:8">
      <c r="A14" s="56">
        <v>109</v>
      </c>
      <c r="B14" s="56" t="s">
        <v>434</v>
      </c>
      <c r="C14" s="56" t="s">
        <v>148</v>
      </c>
      <c r="D14" s="56" t="s">
        <v>452</v>
      </c>
      <c r="E14" s="56" t="s">
        <v>145</v>
      </c>
      <c r="F14" s="56" t="s">
        <v>213</v>
      </c>
      <c r="G14" s="57">
        <v>26651212669.620003</v>
      </c>
      <c r="H14" s="58">
        <v>3749.9617852845963</v>
      </c>
    </row>
    <row r="15" spans="1:8">
      <c r="A15" s="56">
        <v>185</v>
      </c>
      <c r="B15" s="56" t="s">
        <v>985</v>
      </c>
      <c r="C15" s="56" t="s">
        <v>168</v>
      </c>
      <c r="D15" s="56" t="s">
        <v>986</v>
      </c>
      <c r="E15" s="56" t="s">
        <v>145</v>
      </c>
      <c r="F15" s="56" t="s">
        <v>285</v>
      </c>
      <c r="G15" s="57">
        <v>26356385297</v>
      </c>
      <c r="H15" s="58">
        <v>9823.1959442550597</v>
      </c>
    </row>
    <row r="16" spans="1:8">
      <c r="A16" s="56">
        <v>155</v>
      </c>
      <c r="B16" s="56" t="s">
        <v>748</v>
      </c>
      <c r="C16" s="56" t="s">
        <v>148</v>
      </c>
      <c r="D16" s="56" t="s">
        <v>749</v>
      </c>
      <c r="E16" s="56" t="s">
        <v>145</v>
      </c>
      <c r="F16" s="56" t="s">
        <v>186</v>
      </c>
      <c r="G16" s="57">
        <v>25141481637</v>
      </c>
      <c r="H16" s="58">
        <v>10000</v>
      </c>
    </row>
    <row r="17" spans="1:8">
      <c r="A17" s="56">
        <v>22</v>
      </c>
      <c r="B17" s="56" t="s">
        <v>198</v>
      </c>
      <c r="C17" s="56" t="s">
        <v>148</v>
      </c>
      <c r="D17" s="56" t="s">
        <v>199</v>
      </c>
      <c r="E17" s="56" t="s">
        <v>145</v>
      </c>
      <c r="F17" s="56" t="s">
        <v>200</v>
      </c>
      <c r="G17" s="57">
        <v>22841816391.949997</v>
      </c>
      <c r="H17" s="58">
        <v>9773.9122538110478</v>
      </c>
    </row>
    <row r="18" spans="1:8">
      <c r="A18" s="56">
        <v>96</v>
      </c>
      <c r="B18" s="56" t="s">
        <v>389</v>
      </c>
      <c r="C18" s="56" t="s">
        <v>148</v>
      </c>
      <c r="D18" s="56" t="s">
        <v>390</v>
      </c>
      <c r="E18" s="56" t="s">
        <v>145</v>
      </c>
      <c r="F18" s="56" t="s">
        <v>241</v>
      </c>
      <c r="G18" s="57">
        <v>21519597308.130001</v>
      </c>
      <c r="H18" s="58">
        <v>8933.4930364238644</v>
      </c>
    </row>
    <row r="19" spans="1:8">
      <c r="A19" s="56">
        <v>95</v>
      </c>
      <c r="B19" s="56" t="s">
        <v>387</v>
      </c>
      <c r="C19" s="56" t="s">
        <v>148</v>
      </c>
      <c r="D19" s="56" t="s">
        <v>388</v>
      </c>
      <c r="E19" s="56" t="s">
        <v>145</v>
      </c>
      <c r="F19" s="56" t="s">
        <v>155</v>
      </c>
      <c r="G19" s="57">
        <v>21358960655.260002</v>
      </c>
      <c r="H19" s="58">
        <v>9997.154884760881</v>
      </c>
    </row>
    <row r="20" spans="1:8">
      <c r="A20" s="56">
        <v>20</v>
      </c>
      <c r="B20" s="56" t="s">
        <v>196</v>
      </c>
      <c r="C20" s="56" t="s">
        <v>168</v>
      </c>
      <c r="D20" s="56" t="s">
        <v>197</v>
      </c>
      <c r="E20" s="56" t="s">
        <v>154</v>
      </c>
      <c r="F20" s="56" t="s">
        <v>146</v>
      </c>
      <c r="G20" s="57">
        <v>20829489644</v>
      </c>
      <c r="H20" s="58">
        <v>10000</v>
      </c>
    </row>
    <row r="21" spans="1:8">
      <c r="A21" s="56">
        <v>53</v>
      </c>
      <c r="B21" s="56" t="s">
        <v>273</v>
      </c>
      <c r="C21" s="56" t="s">
        <v>168</v>
      </c>
      <c r="D21" s="56" t="s">
        <v>274</v>
      </c>
      <c r="E21" s="56" t="s">
        <v>145</v>
      </c>
      <c r="F21" s="56" t="s">
        <v>184</v>
      </c>
      <c r="G21" s="57">
        <v>20733315240</v>
      </c>
      <c r="H21" s="58">
        <v>10000</v>
      </c>
    </row>
    <row r="22" spans="1:8">
      <c r="A22" s="56">
        <v>164</v>
      </c>
      <c r="B22" s="56" t="s">
        <v>852</v>
      </c>
      <c r="C22" s="56" t="s">
        <v>168</v>
      </c>
      <c r="D22" s="56" t="s">
        <v>853</v>
      </c>
      <c r="E22" s="56" t="s">
        <v>145</v>
      </c>
      <c r="F22" s="56" t="s">
        <v>186</v>
      </c>
      <c r="G22" s="57">
        <v>20323824892</v>
      </c>
      <c r="H22" s="58">
        <v>10000</v>
      </c>
    </row>
    <row r="23" spans="1:8">
      <c r="A23" s="59">
        <v>154</v>
      </c>
      <c r="B23" s="59" t="s">
        <v>744</v>
      </c>
      <c r="C23" s="59" t="s">
        <v>148</v>
      </c>
      <c r="D23" s="59" t="s">
        <v>747</v>
      </c>
      <c r="E23" s="59" t="s">
        <v>145</v>
      </c>
      <c r="F23" s="59" t="s">
        <v>746</v>
      </c>
      <c r="G23" s="60">
        <v>20221790178</v>
      </c>
      <c r="H23" s="61">
        <v>10000</v>
      </c>
    </row>
    <row r="24" spans="1:8">
      <c r="A24" s="56">
        <v>46</v>
      </c>
      <c r="B24" s="56" t="s">
        <v>253</v>
      </c>
      <c r="C24" s="56" t="s">
        <v>244</v>
      </c>
      <c r="D24" s="56" t="s">
        <v>255</v>
      </c>
      <c r="E24" s="56" t="s">
        <v>145</v>
      </c>
      <c r="F24" s="56" t="s">
        <v>200</v>
      </c>
      <c r="G24" s="57">
        <v>19727635581.91</v>
      </c>
      <c r="H24" s="58">
        <v>10000</v>
      </c>
    </row>
    <row r="25" spans="1:8">
      <c r="A25" s="56">
        <v>165</v>
      </c>
      <c r="B25" s="56" t="s">
        <v>854</v>
      </c>
      <c r="C25" s="56" t="s">
        <v>148</v>
      </c>
      <c r="D25" s="56" t="s">
        <v>855</v>
      </c>
      <c r="E25" s="56" t="s">
        <v>145</v>
      </c>
      <c r="F25" s="56" t="s">
        <v>668</v>
      </c>
      <c r="G25" s="57">
        <v>19535274999.98</v>
      </c>
      <c r="H25" s="58">
        <v>10000</v>
      </c>
    </row>
    <row r="26" spans="1:8">
      <c r="A26" s="56">
        <v>3</v>
      </c>
      <c r="B26" s="56" t="s">
        <v>142</v>
      </c>
      <c r="C26" s="56" t="s">
        <v>143</v>
      </c>
      <c r="D26" s="56" t="s">
        <v>144</v>
      </c>
      <c r="E26" s="56" t="s">
        <v>145</v>
      </c>
      <c r="F26" s="56" t="s">
        <v>146</v>
      </c>
      <c r="G26" s="57">
        <v>19283295743.970001</v>
      </c>
      <c r="H26" s="58">
        <v>10000</v>
      </c>
    </row>
    <row r="27" spans="1:8">
      <c r="A27" s="56">
        <v>75</v>
      </c>
      <c r="B27" s="56" t="s">
        <v>306</v>
      </c>
      <c r="C27" s="56" t="s">
        <v>168</v>
      </c>
      <c r="D27" s="56" t="s">
        <v>307</v>
      </c>
      <c r="E27" s="56" t="s">
        <v>145</v>
      </c>
      <c r="F27" s="56" t="s">
        <v>270</v>
      </c>
      <c r="G27" s="57">
        <v>19170545356</v>
      </c>
      <c r="H27" s="58">
        <v>5312.4236607660514</v>
      </c>
    </row>
    <row r="28" spans="1:8">
      <c r="A28" s="56">
        <v>96</v>
      </c>
      <c r="B28" s="56" t="s">
        <v>389</v>
      </c>
      <c r="C28" s="56" t="s">
        <v>148</v>
      </c>
      <c r="D28" s="56" t="s">
        <v>391</v>
      </c>
      <c r="E28" s="56" t="s">
        <v>145</v>
      </c>
      <c r="F28" s="56" t="s">
        <v>241</v>
      </c>
      <c r="G28" s="57">
        <v>18610083557.089996</v>
      </c>
      <c r="H28" s="58">
        <v>8933.4930364238644</v>
      </c>
    </row>
    <row r="29" spans="1:8">
      <c r="A29" s="56">
        <v>13</v>
      </c>
      <c r="B29" s="56" t="s">
        <v>163</v>
      </c>
      <c r="C29" s="56" t="s">
        <v>148</v>
      </c>
      <c r="D29" s="56" t="s">
        <v>164</v>
      </c>
      <c r="E29" s="56" t="s">
        <v>165</v>
      </c>
      <c r="F29" s="56" t="s">
        <v>166</v>
      </c>
      <c r="G29" s="57">
        <v>18518328657.959999</v>
      </c>
      <c r="H29" s="58">
        <v>10000</v>
      </c>
    </row>
    <row r="30" spans="1:8">
      <c r="A30" s="56">
        <v>26</v>
      </c>
      <c r="B30" s="56" t="s">
        <v>217</v>
      </c>
      <c r="C30" s="56" t="s">
        <v>148</v>
      </c>
      <c r="D30" s="56" t="s">
        <v>218</v>
      </c>
      <c r="E30" s="56" t="s">
        <v>145</v>
      </c>
      <c r="F30" s="56" t="s">
        <v>200</v>
      </c>
      <c r="G30" s="57">
        <v>17872611907.900002</v>
      </c>
      <c r="H30" s="58">
        <v>7778.2603342946468</v>
      </c>
    </row>
    <row r="31" spans="1:8">
      <c r="A31" s="56">
        <v>19</v>
      </c>
      <c r="B31" s="56" t="s">
        <v>194</v>
      </c>
      <c r="C31" s="56" t="s">
        <v>148</v>
      </c>
      <c r="D31" s="56" t="s">
        <v>195</v>
      </c>
      <c r="E31" s="56" t="s">
        <v>145</v>
      </c>
      <c r="F31" s="56" t="s">
        <v>170</v>
      </c>
      <c r="G31" s="57">
        <v>17639239735.949997</v>
      </c>
      <c r="H31" s="58">
        <v>10000</v>
      </c>
    </row>
    <row r="32" spans="1:8">
      <c r="A32" s="56">
        <v>97</v>
      </c>
      <c r="B32" s="56" t="s">
        <v>399</v>
      </c>
      <c r="C32" s="56" t="s">
        <v>148</v>
      </c>
      <c r="D32" s="56" t="s">
        <v>401</v>
      </c>
      <c r="E32" s="56" t="s">
        <v>145</v>
      </c>
      <c r="F32" s="56" t="s">
        <v>241</v>
      </c>
      <c r="G32" s="57">
        <v>17384706225.519997</v>
      </c>
      <c r="H32" s="58">
        <v>9949.7806877297753</v>
      </c>
    </row>
    <row r="33" spans="1:8">
      <c r="A33" s="56">
        <v>86</v>
      </c>
      <c r="B33" s="56" t="s">
        <v>354</v>
      </c>
      <c r="C33" s="56" t="s">
        <v>148</v>
      </c>
      <c r="D33" s="56" t="s">
        <v>362</v>
      </c>
      <c r="E33" s="56" t="s">
        <v>145</v>
      </c>
      <c r="F33" s="56" t="s">
        <v>150</v>
      </c>
      <c r="G33" s="57">
        <v>17078237004.799999</v>
      </c>
      <c r="H33" s="58">
        <v>2463.9211844787224</v>
      </c>
    </row>
    <row r="34" spans="1:8">
      <c r="A34" s="56">
        <v>86</v>
      </c>
      <c r="B34" s="56" t="s">
        <v>354</v>
      </c>
      <c r="C34" s="56" t="s">
        <v>148</v>
      </c>
      <c r="D34" s="56" t="s">
        <v>364</v>
      </c>
      <c r="E34" s="56" t="s">
        <v>145</v>
      </c>
      <c r="F34" s="56" t="s">
        <v>259</v>
      </c>
      <c r="G34" s="57">
        <v>17073369839.819998</v>
      </c>
      <c r="H34" s="58">
        <v>2463.9211844787224</v>
      </c>
    </row>
    <row r="35" spans="1:8">
      <c r="A35" s="56">
        <v>120</v>
      </c>
      <c r="B35" s="56" t="s">
        <v>579</v>
      </c>
      <c r="C35" s="56" t="s">
        <v>580</v>
      </c>
      <c r="D35" s="56" t="s">
        <v>582</v>
      </c>
      <c r="E35" s="56" t="s">
        <v>145</v>
      </c>
      <c r="F35" s="56" t="s">
        <v>184</v>
      </c>
      <c r="G35" s="57">
        <v>16541582520</v>
      </c>
      <c r="H35" s="58">
        <v>9963.6508689416605</v>
      </c>
    </row>
    <row r="36" spans="1:8">
      <c r="A36" s="56">
        <v>86</v>
      </c>
      <c r="B36" s="56" t="s">
        <v>354</v>
      </c>
      <c r="C36" s="56" t="s">
        <v>148</v>
      </c>
      <c r="D36" s="56" t="s">
        <v>355</v>
      </c>
      <c r="E36" s="56" t="s">
        <v>145</v>
      </c>
      <c r="F36" s="56" t="s">
        <v>146</v>
      </c>
      <c r="G36" s="57">
        <v>15412559999.909998</v>
      </c>
      <c r="H36" s="58">
        <v>2463.9211844787224</v>
      </c>
    </row>
    <row r="37" spans="1:8">
      <c r="A37" s="56">
        <v>182</v>
      </c>
      <c r="B37" s="56" t="s">
        <v>962</v>
      </c>
      <c r="C37" s="56" t="s">
        <v>148</v>
      </c>
      <c r="D37" s="56" t="s">
        <v>964</v>
      </c>
      <c r="E37" s="56" t="s">
        <v>145</v>
      </c>
      <c r="F37" s="56" t="s">
        <v>200</v>
      </c>
      <c r="G37" s="57">
        <v>15172697340.98</v>
      </c>
      <c r="H37" s="58">
        <v>9993.2819154214958</v>
      </c>
    </row>
    <row r="38" spans="1:8">
      <c r="A38" s="56">
        <v>119</v>
      </c>
      <c r="B38" s="56" t="s">
        <v>571</v>
      </c>
      <c r="C38" s="56" t="s">
        <v>168</v>
      </c>
      <c r="D38" s="56" t="s">
        <v>573</v>
      </c>
      <c r="E38" s="56" t="s">
        <v>154</v>
      </c>
      <c r="F38" s="56" t="s">
        <v>146</v>
      </c>
      <c r="G38" s="57">
        <v>15088599815.91</v>
      </c>
      <c r="H38" s="58">
        <v>9999.486570664696</v>
      </c>
    </row>
    <row r="39" spans="1:8">
      <c r="A39" s="56">
        <v>49</v>
      </c>
      <c r="B39" s="56" t="s">
        <v>257</v>
      </c>
      <c r="C39" s="56" t="s">
        <v>148</v>
      </c>
      <c r="D39" s="56" t="s">
        <v>258</v>
      </c>
      <c r="E39" s="56" t="s">
        <v>145</v>
      </c>
      <c r="F39" s="56" t="s">
        <v>259</v>
      </c>
      <c r="G39" s="57">
        <v>15037730819.450001</v>
      </c>
      <c r="H39" s="58">
        <v>7281.3699136814848</v>
      </c>
    </row>
    <row r="40" spans="1:8">
      <c r="A40" s="56">
        <v>46</v>
      </c>
      <c r="B40" s="56" t="s">
        <v>253</v>
      </c>
      <c r="C40" s="56" t="s">
        <v>244</v>
      </c>
      <c r="D40" s="56" t="s">
        <v>254</v>
      </c>
      <c r="E40" s="56" t="s">
        <v>145</v>
      </c>
      <c r="F40" s="56" t="s">
        <v>200</v>
      </c>
      <c r="G40" s="57">
        <v>14664356338.640001</v>
      </c>
      <c r="H40" s="58">
        <v>10000</v>
      </c>
    </row>
    <row r="41" spans="1:8">
      <c r="A41" s="56">
        <v>120</v>
      </c>
      <c r="B41" s="56" t="s">
        <v>579</v>
      </c>
      <c r="C41" s="56" t="s">
        <v>580</v>
      </c>
      <c r="D41" s="56" t="s">
        <v>583</v>
      </c>
      <c r="E41" s="56" t="s">
        <v>145</v>
      </c>
      <c r="F41" s="56" t="s">
        <v>184</v>
      </c>
      <c r="G41" s="57">
        <v>14441462880</v>
      </c>
      <c r="H41" s="58">
        <v>9963.6508689416605</v>
      </c>
    </row>
    <row r="42" spans="1:8">
      <c r="A42" s="56">
        <v>85</v>
      </c>
      <c r="B42" s="56" t="s">
        <v>342</v>
      </c>
      <c r="C42" s="56" t="s">
        <v>148</v>
      </c>
      <c r="D42" s="56" t="s">
        <v>343</v>
      </c>
      <c r="E42" s="56" t="s">
        <v>145</v>
      </c>
      <c r="F42" s="56" t="s">
        <v>259</v>
      </c>
      <c r="G42" s="57">
        <v>14073044792.950001</v>
      </c>
      <c r="H42" s="58">
        <v>5288.7140363950484</v>
      </c>
    </row>
    <row r="43" spans="1:8">
      <c r="A43" s="56">
        <v>162</v>
      </c>
      <c r="B43" s="56" t="s">
        <v>840</v>
      </c>
      <c r="C43" s="56" t="s">
        <v>168</v>
      </c>
      <c r="D43" s="56" t="s">
        <v>841</v>
      </c>
      <c r="E43" s="56" t="s">
        <v>145</v>
      </c>
      <c r="F43" s="56" t="s">
        <v>184</v>
      </c>
      <c r="G43" s="57">
        <v>12393283341</v>
      </c>
      <c r="H43" s="58">
        <v>10000</v>
      </c>
    </row>
    <row r="44" spans="1:8">
      <c r="A44" s="56">
        <v>143</v>
      </c>
      <c r="B44" s="56" t="s">
        <v>697</v>
      </c>
      <c r="C44" s="56" t="s">
        <v>168</v>
      </c>
      <c r="D44" s="56" t="s">
        <v>705</v>
      </c>
      <c r="E44" s="56" t="s">
        <v>145</v>
      </c>
      <c r="F44" s="56" t="s">
        <v>146</v>
      </c>
      <c r="G44" s="57">
        <v>12348102270</v>
      </c>
      <c r="H44" s="58">
        <v>10000</v>
      </c>
    </row>
    <row r="45" spans="1:8">
      <c r="A45" s="56">
        <v>153</v>
      </c>
      <c r="B45" s="56" t="s">
        <v>740</v>
      </c>
      <c r="C45" s="56" t="s">
        <v>148</v>
      </c>
      <c r="D45" s="56" t="s">
        <v>741</v>
      </c>
      <c r="E45" s="56" t="s">
        <v>145</v>
      </c>
      <c r="F45" s="56" t="s">
        <v>668</v>
      </c>
      <c r="G45" s="57">
        <v>12301031093.959999</v>
      </c>
      <c r="H45" s="58">
        <v>10000</v>
      </c>
    </row>
    <row r="46" spans="1:8">
      <c r="A46" s="56">
        <v>140</v>
      </c>
      <c r="B46" s="56" t="s">
        <v>666</v>
      </c>
      <c r="C46" s="56" t="s">
        <v>148</v>
      </c>
      <c r="D46" s="56" t="s">
        <v>667</v>
      </c>
      <c r="E46" s="56" t="s">
        <v>145</v>
      </c>
      <c r="F46" s="56" t="s">
        <v>668</v>
      </c>
      <c r="G46" s="57">
        <v>11879302147.959999</v>
      </c>
      <c r="H46" s="58">
        <v>10000</v>
      </c>
    </row>
    <row r="47" spans="1:8">
      <c r="A47" s="56">
        <v>163</v>
      </c>
      <c r="B47" s="56" t="s">
        <v>847</v>
      </c>
      <c r="C47" s="56" t="s">
        <v>168</v>
      </c>
      <c r="D47" s="56" t="s">
        <v>848</v>
      </c>
      <c r="E47" s="56" t="s">
        <v>145</v>
      </c>
      <c r="F47" s="56" t="s">
        <v>200</v>
      </c>
      <c r="G47" s="57">
        <v>11736000000</v>
      </c>
      <c r="H47" s="58">
        <v>10000</v>
      </c>
    </row>
    <row r="48" spans="1:8">
      <c r="A48" s="56">
        <v>61</v>
      </c>
      <c r="B48" s="56" t="s">
        <v>283</v>
      </c>
      <c r="C48" s="56" t="s">
        <v>148</v>
      </c>
      <c r="D48" s="56" t="s">
        <v>286</v>
      </c>
      <c r="E48" s="56" t="s">
        <v>145</v>
      </c>
      <c r="F48" s="56" t="s">
        <v>285</v>
      </c>
      <c r="G48" s="57">
        <v>11698981447.99</v>
      </c>
      <c r="H48" s="58">
        <v>9997.8824776644888</v>
      </c>
    </row>
    <row r="49" spans="1:8">
      <c r="A49" s="56">
        <v>60</v>
      </c>
      <c r="B49" s="56" t="s">
        <v>280</v>
      </c>
      <c r="C49" s="56" t="s">
        <v>148</v>
      </c>
      <c r="D49" s="56" t="s">
        <v>282</v>
      </c>
      <c r="E49" s="56" t="s">
        <v>145</v>
      </c>
      <c r="F49" s="56" t="s">
        <v>170</v>
      </c>
      <c r="G49" s="57">
        <v>11509054869</v>
      </c>
      <c r="H49" s="58">
        <v>5337.4598198802414</v>
      </c>
    </row>
    <row r="50" spans="1:8">
      <c r="A50" s="56">
        <v>25</v>
      </c>
      <c r="B50" s="56" t="s">
        <v>215</v>
      </c>
      <c r="C50" s="56" t="s">
        <v>148</v>
      </c>
      <c r="D50" s="56" t="s">
        <v>216</v>
      </c>
      <c r="E50" s="56" t="s">
        <v>145</v>
      </c>
      <c r="F50" s="56" t="s">
        <v>146</v>
      </c>
      <c r="G50" s="57">
        <v>11229038465</v>
      </c>
      <c r="H50" s="58">
        <v>10000</v>
      </c>
    </row>
    <row r="51" spans="1:8">
      <c r="A51" s="56">
        <v>6</v>
      </c>
      <c r="B51" s="56" t="s">
        <v>152</v>
      </c>
      <c r="C51" s="56" t="s">
        <v>148</v>
      </c>
      <c r="D51" s="56" t="s">
        <v>153</v>
      </c>
      <c r="E51" s="56" t="s">
        <v>154</v>
      </c>
      <c r="F51" s="56" t="s">
        <v>155</v>
      </c>
      <c r="G51" s="57">
        <v>10748643778.969999</v>
      </c>
      <c r="H51" s="58">
        <v>10000</v>
      </c>
    </row>
    <row r="52" spans="1:8">
      <c r="A52" s="56">
        <v>111</v>
      </c>
      <c r="B52" s="56" t="s">
        <v>467</v>
      </c>
      <c r="C52" s="56" t="s">
        <v>168</v>
      </c>
      <c r="D52" s="56" t="s">
        <v>468</v>
      </c>
      <c r="E52" s="56" t="s">
        <v>145</v>
      </c>
      <c r="F52" s="56" t="s">
        <v>184</v>
      </c>
      <c r="G52" s="57">
        <v>10741760880</v>
      </c>
      <c r="H52" s="58">
        <v>7796.9990479626722</v>
      </c>
    </row>
    <row r="53" spans="1:8">
      <c r="A53" s="56">
        <v>18</v>
      </c>
      <c r="B53" s="56" t="s">
        <v>190</v>
      </c>
      <c r="C53" s="56" t="s">
        <v>148</v>
      </c>
      <c r="D53" s="56" t="s">
        <v>192</v>
      </c>
      <c r="E53" s="56" t="s">
        <v>145</v>
      </c>
      <c r="F53" s="56" t="s">
        <v>193</v>
      </c>
      <c r="G53" s="57">
        <v>10528388585</v>
      </c>
      <c r="H53" s="58">
        <v>7948.3859336429496</v>
      </c>
    </row>
    <row r="54" spans="1:8">
      <c r="A54" s="56">
        <v>192</v>
      </c>
      <c r="B54" s="56" t="s">
        <v>1016</v>
      </c>
      <c r="C54" s="56" t="s">
        <v>168</v>
      </c>
      <c r="D54" s="56" t="s">
        <v>1017</v>
      </c>
      <c r="E54" s="56" t="s">
        <v>145</v>
      </c>
      <c r="F54" s="56" t="s">
        <v>270</v>
      </c>
      <c r="G54" s="57">
        <v>10521322754</v>
      </c>
      <c r="H54" s="58">
        <v>9000.2911004300495</v>
      </c>
    </row>
    <row r="55" spans="1:8">
      <c r="A55" s="56">
        <v>128</v>
      </c>
      <c r="B55" s="56" t="s">
        <v>597</v>
      </c>
      <c r="C55" s="56" t="s">
        <v>148</v>
      </c>
      <c r="D55" s="56" t="s">
        <v>611</v>
      </c>
      <c r="E55" s="56" t="s">
        <v>145</v>
      </c>
      <c r="F55" s="56" t="s">
        <v>600</v>
      </c>
      <c r="G55" s="57">
        <v>10469391147.859999</v>
      </c>
      <c r="H55" s="58">
        <v>6678.9327612458783</v>
      </c>
    </row>
    <row r="56" spans="1:8">
      <c r="A56" s="56">
        <v>109</v>
      </c>
      <c r="B56" s="56" t="s">
        <v>434</v>
      </c>
      <c r="C56" s="56" t="s">
        <v>148</v>
      </c>
      <c r="D56" s="56" t="s">
        <v>447</v>
      </c>
      <c r="E56" s="56" t="s">
        <v>145</v>
      </c>
      <c r="F56" s="56" t="s">
        <v>175</v>
      </c>
      <c r="G56" s="57">
        <v>10455610192.67</v>
      </c>
      <c r="H56" s="58">
        <v>3749.9617852845963</v>
      </c>
    </row>
    <row r="57" spans="1:8">
      <c r="A57" s="56">
        <v>53</v>
      </c>
      <c r="B57" s="56" t="s">
        <v>273</v>
      </c>
      <c r="C57" s="56" t="s">
        <v>168</v>
      </c>
      <c r="D57" s="56" t="s">
        <v>275</v>
      </c>
      <c r="E57" s="56" t="s">
        <v>154</v>
      </c>
      <c r="F57" s="56" t="s">
        <v>184</v>
      </c>
      <c r="G57" s="57">
        <v>10440238320</v>
      </c>
      <c r="H57" s="58">
        <v>10000</v>
      </c>
    </row>
    <row r="58" spans="1:8">
      <c r="A58" s="56">
        <v>112</v>
      </c>
      <c r="B58" s="56" t="s">
        <v>482</v>
      </c>
      <c r="C58" s="56" t="s">
        <v>148</v>
      </c>
      <c r="D58" s="56" t="s">
        <v>487</v>
      </c>
      <c r="E58" s="56" t="s">
        <v>145</v>
      </c>
      <c r="F58" s="56" t="s">
        <v>184</v>
      </c>
      <c r="G58" s="57">
        <v>10250718570</v>
      </c>
      <c r="H58" s="58">
        <v>9752.0686735022882</v>
      </c>
    </row>
    <row r="59" spans="1:8">
      <c r="A59" s="56">
        <v>39</v>
      </c>
      <c r="B59" s="56" t="s">
        <v>249</v>
      </c>
      <c r="C59" s="56" t="s">
        <v>148</v>
      </c>
      <c r="D59" s="56" t="s">
        <v>252</v>
      </c>
      <c r="E59" s="56" t="s">
        <v>145</v>
      </c>
      <c r="F59" s="56" t="s">
        <v>241</v>
      </c>
      <c r="G59" s="57">
        <v>10234306092</v>
      </c>
      <c r="H59" s="58">
        <v>10000</v>
      </c>
    </row>
    <row r="60" spans="1:8">
      <c r="A60" s="59">
        <v>104</v>
      </c>
      <c r="B60" s="59" t="s">
        <v>430</v>
      </c>
      <c r="C60" s="59" t="s">
        <v>148</v>
      </c>
      <c r="D60" s="59" t="s">
        <v>431</v>
      </c>
      <c r="E60" s="59" t="s">
        <v>145</v>
      </c>
      <c r="F60" s="59" t="s">
        <v>166</v>
      </c>
      <c r="G60" s="60">
        <v>10080970800.959999</v>
      </c>
      <c r="H60" s="61">
        <v>10000</v>
      </c>
    </row>
    <row r="61" spans="1:8">
      <c r="A61" s="56">
        <v>4</v>
      </c>
      <c r="B61" s="56" t="s">
        <v>147</v>
      </c>
      <c r="C61" s="56" t="s">
        <v>148</v>
      </c>
      <c r="D61" s="56" t="s">
        <v>151</v>
      </c>
      <c r="E61" s="56" t="s">
        <v>145</v>
      </c>
      <c r="F61" s="56" t="s">
        <v>150</v>
      </c>
      <c r="G61" s="57">
        <v>9835071609.9399986</v>
      </c>
      <c r="H61" s="58">
        <v>10000</v>
      </c>
    </row>
    <row r="62" spans="1:8">
      <c r="A62" s="56">
        <v>86</v>
      </c>
      <c r="B62" s="56" t="s">
        <v>354</v>
      </c>
      <c r="C62" s="56" t="s">
        <v>148</v>
      </c>
      <c r="D62" s="56" t="s">
        <v>370</v>
      </c>
      <c r="E62" s="56" t="s">
        <v>145</v>
      </c>
      <c r="F62" s="56" t="s">
        <v>259</v>
      </c>
      <c r="G62" s="57">
        <v>9668687999.9599991</v>
      </c>
      <c r="H62" s="58">
        <v>2463.9211844787224</v>
      </c>
    </row>
    <row r="63" spans="1:8">
      <c r="A63" s="56">
        <v>119</v>
      </c>
      <c r="B63" s="56" t="s">
        <v>571</v>
      </c>
      <c r="C63" s="56" t="s">
        <v>168</v>
      </c>
      <c r="D63" s="56" t="s">
        <v>575</v>
      </c>
      <c r="E63" s="56" t="s">
        <v>154</v>
      </c>
      <c r="F63" s="56" t="s">
        <v>146</v>
      </c>
      <c r="G63" s="57">
        <v>9584883087.4099998</v>
      </c>
      <c r="H63" s="58">
        <v>9999.486570664696</v>
      </c>
    </row>
    <row r="64" spans="1:8">
      <c r="A64" s="56">
        <v>4</v>
      </c>
      <c r="B64" s="56" t="s">
        <v>147</v>
      </c>
      <c r="C64" s="56" t="s">
        <v>148</v>
      </c>
      <c r="D64" s="56" t="s">
        <v>149</v>
      </c>
      <c r="E64" s="56" t="s">
        <v>145</v>
      </c>
      <c r="F64" s="56" t="s">
        <v>150</v>
      </c>
      <c r="G64" s="57">
        <v>9281893000</v>
      </c>
      <c r="H64" s="58">
        <v>10000</v>
      </c>
    </row>
    <row r="65" spans="1:8">
      <c r="A65" s="56">
        <v>94</v>
      </c>
      <c r="B65" s="56" t="s">
        <v>384</v>
      </c>
      <c r="C65" s="56" t="s">
        <v>148</v>
      </c>
      <c r="D65" s="56" t="s">
        <v>385</v>
      </c>
      <c r="E65" s="56" t="s">
        <v>145</v>
      </c>
      <c r="F65" s="56" t="s">
        <v>155</v>
      </c>
      <c r="G65" s="57">
        <v>9253434699.4099998</v>
      </c>
      <c r="H65" s="58">
        <v>9996.7149484508136</v>
      </c>
    </row>
    <row r="66" spans="1:8">
      <c r="A66" s="56">
        <v>87</v>
      </c>
      <c r="B66" s="56" t="s">
        <v>379</v>
      </c>
      <c r="C66" s="56" t="s">
        <v>148</v>
      </c>
      <c r="D66" s="56" t="s">
        <v>380</v>
      </c>
      <c r="E66" s="56" t="s">
        <v>145</v>
      </c>
      <c r="F66" s="56" t="s">
        <v>213</v>
      </c>
      <c r="G66" s="57">
        <v>9242280939.9899998</v>
      </c>
      <c r="H66" s="58">
        <v>10000</v>
      </c>
    </row>
    <row r="67" spans="1:8">
      <c r="A67" s="56">
        <v>199</v>
      </c>
      <c r="B67" s="56" t="s">
        <v>1077</v>
      </c>
      <c r="C67" s="56" t="s">
        <v>168</v>
      </c>
      <c r="D67" s="56" t="s">
        <v>1081</v>
      </c>
      <c r="E67" s="56" t="s">
        <v>145</v>
      </c>
      <c r="F67" s="56" t="s">
        <v>259</v>
      </c>
      <c r="G67" s="57">
        <v>9235646512.8299999</v>
      </c>
      <c r="H67" s="58">
        <v>5803.7643372389921</v>
      </c>
    </row>
    <row r="68" spans="1:8">
      <c r="A68" s="56">
        <v>86</v>
      </c>
      <c r="B68" s="56" t="s">
        <v>354</v>
      </c>
      <c r="C68" s="56" t="s">
        <v>148</v>
      </c>
      <c r="D68" s="56" t="s">
        <v>360</v>
      </c>
      <c r="E68" s="56" t="s">
        <v>145</v>
      </c>
      <c r="F68" s="56" t="s">
        <v>150</v>
      </c>
      <c r="G68" s="57">
        <v>9225945399.9499989</v>
      </c>
      <c r="H68" s="58">
        <v>2463.9211844787224</v>
      </c>
    </row>
    <row r="69" spans="1:8">
      <c r="A69" s="56">
        <v>199</v>
      </c>
      <c r="B69" s="56" t="s">
        <v>1077</v>
      </c>
      <c r="C69" s="56" t="s">
        <v>168</v>
      </c>
      <c r="D69" s="56" t="s">
        <v>1080</v>
      </c>
      <c r="E69" s="56" t="s">
        <v>145</v>
      </c>
      <c r="F69" s="56" t="s">
        <v>259</v>
      </c>
      <c r="G69" s="57">
        <v>9095368759.8599987</v>
      </c>
      <c r="H69" s="58">
        <v>5803.7643372389921</v>
      </c>
    </row>
    <row r="70" spans="1:8">
      <c r="A70" s="56">
        <v>27</v>
      </c>
      <c r="B70" s="56" t="s">
        <v>221</v>
      </c>
      <c r="C70" s="56" t="s">
        <v>148</v>
      </c>
      <c r="D70" s="56" t="s">
        <v>222</v>
      </c>
      <c r="E70" s="56" t="s">
        <v>145</v>
      </c>
      <c r="F70" s="56" t="s">
        <v>223</v>
      </c>
      <c r="G70" s="57">
        <v>8949083163</v>
      </c>
      <c r="H70" s="58">
        <v>10000</v>
      </c>
    </row>
    <row r="71" spans="1:8">
      <c r="A71" s="56">
        <v>162</v>
      </c>
      <c r="B71" s="56" t="s">
        <v>840</v>
      </c>
      <c r="C71" s="56" t="s">
        <v>168</v>
      </c>
      <c r="D71" s="56" t="s">
        <v>843</v>
      </c>
      <c r="E71" s="56" t="s">
        <v>145</v>
      </c>
      <c r="F71" s="56" t="s">
        <v>184</v>
      </c>
      <c r="G71" s="57">
        <v>8536794274</v>
      </c>
      <c r="H71" s="58">
        <v>10000</v>
      </c>
    </row>
    <row r="72" spans="1:8">
      <c r="A72" s="56">
        <v>120</v>
      </c>
      <c r="B72" s="56" t="s">
        <v>579</v>
      </c>
      <c r="C72" s="56" t="s">
        <v>580</v>
      </c>
      <c r="D72" s="56" t="s">
        <v>581</v>
      </c>
      <c r="E72" s="56" t="s">
        <v>145</v>
      </c>
      <c r="F72" s="56" t="s">
        <v>184</v>
      </c>
      <c r="G72" s="57">
        <v>8121303359.96</v>
      </c>
      <c r="H72" s="58">
        <v>9963.6508689416605</v>
      </c>
    </row>
    <row r="73" spans="1:8">
      <c r="A73" s="56">
        <v>188</v>
      </c>
      <c r="B73" s="56" t="s">
        <v>999</v>
      </c>
      <c r="C73" s="56" t="s">
        <v>244</v>
      </c>
      <c r="D73" s="56" t="s">
        <v>1001</v>
      </c>
      <c r="E73" s="56" t="s">
        <v>145</v>
      </c>
      <c r="F73" s="56" t="s">
        <v>213</v>
      </c>
      <c r="G73" s="57">
        <v>7965947811.4599991</v>
      </c>
      <c r="H73" s="58">
        <v>9424.3978657918306</v>
      </c>
    </row>
    <row r="74" spans="1:8">
      <c r="A74" s="56">
        <v>116</v>
      </c>
      <c r="B74" s="56" t="s">
        <v>488</v>
      </c>
      <c r="C74" s="56" t="s">
        <v>168</v>
      </c>
      <c r="D74" s="56" t="s">
        <v>491</v>
      </c>
      <c r="E74" s="56" t="s">
        <v>145</v>
      </c>
      <c r="F74" s="56" t="s">
        <v>259</v>
      </c>
      <c r="G74" s="57">
        <v>7834387148.3799992</v>
      </c>
      <c r="H74" s="58">
        <v>6894.7413128879207</v>
      </c>
    </row>
    <row r="75" spans="1:8">
      <c r="A75" s="56">
        <v>75</v>
      </c>
      <c r="B75" s="56" t="s">
        <v>306</v>
      </c>
      <c r="C75" s="56" t="s">
        <v>168</v>
      </c>
      <c r="D75" s="56" t="s">
        <v>308</v>
      </c>
      <c r="E75" s="56" t="s">
        <v>145</v>
      </c>
      <c r="F75" s="56" t="s">
        <v>270</v>
      </c>
      <c r="G75" s="57">
        <v>7736374642</v>
      </c>
      <c r="H75" s="58">
        <v>5312.4236607660514</v>
      </c>
    </row>
    <row r="76" spans="1:8">
      <c r="A76" s="56">
        <v>162</v>
      </c>
      <c r="B76" s="56" t="s">
        <v>840</v>
      </c>
      <c r="C76" s="56" t="s">
        <v>168</v>
      </c>
      <c r="D76" s="56" t="s">
        <v>845</v>
      </c>
      <c r="E76" s="56" t="s">
        <v>145</v>
      </c>
      <c r="F76" s="56" t="s">
        <v>184</v>
      </c>
      <c r="G76" s="57">
        <v>7425885681</v>
      </c>
      <c r="H76" s="58">
        <v>10000</v>
      </c>
    </row>
    <row r="77" spans="1:8">
      <c r="A77" s="56">
        <v>62</v>
      </c>
      <c r="B77" s="56" t="s">
        <v>287</v>
      </c>
      <c r="C77" s="56" t="s">
        <v>148</v>
      </c>
      <c r="D77" s="56" t="s">
        <v>290</v>
      </c>
      <c r="E77" s="56" t="s">
        <v>154</v>
      </c>
      <c r="F77" s="56" t="s">
        <v>289</v>
      </c>
      <c r="G77" s="57">
        <v>7011554684.9599991</v>
      </c>
      <c r="H77" s="58">
        <v>7620.3736387404479</v>
      </c>
    </row>
    <row r="78" spans="1:8">
      <c r="A78" s="56">
        <v>203</v>
      </c>
      <c r="B78" s="56" t="s">
        <v>1170</v>
      </c>
      <c r="C78" s="56" t="s">
        <v>148</v>
      </c>
      <c r="D78" s="56" t="s">
        <v>1171</v>
      </c>
      <c r="E78" s="56" t="s">
        <v>145</v>
      </c>
      <c r="F78" s="56" t="s">
        <v>1172</v>
      </c>
      <c r="G78" s="57">
        <v>6964000000</v>
      </c>
      <c r="H78" s="58">
        <v>3477.0624390438907</v>
      </c>
    </row>
    <row r="79" spans="1:8">
      <c r="A79" s="56">
        <v>86</v>
      </c>
      <c r="B79" s="56" t="s">
        <v>354</v>
      </c>
      <c r="C79" s="56" t="s">
        <v>148</v>
      </c>
      <c r="D79" s="56" t="s">
        <v>369</v>
      </c>
      <c r="E79" s="56" t="s">
        <v>145</v>
      </c>
      <c r="F79" s="56" t="s">
        <v>228</v>
      </c>
      <c r="G79" s="57">
        <v>6849034499.9499989</v>
      </c>
      <c r="H79" s="58">
        <v>2463.9211844787224</v>
      </c>
    </row>
    <row r="80" spans="1:8">
      <c r="A80" s="56">
        <v>60</v>
      </c>
      <c r="B80" s="56" t="s">
        <v>280</v>
      </c>
      <c r="C80" s="56" t="s">
        <v>148</v>
      </c>
      <c r="D80" s="56" t="s">
        <v>281</v>
      </c>
      <c r="E80" s="56" t="s">
        <v>145</v>
      </c>
      <c r="F80" s="56" t="s">
        <v>223</v>
      </c>
      <c r="G80" s="57">
        <v>6762300164</v>
      </c>
      <c r="H80" s="58">
        <v>5337.4598198802414</v>
      </c>
    </row>
    <row r="81" spans="1:8">
      <c r="A81" s="56">
        <v>159</v>
      </c>
      <c r="B81" s="56" t="s">
        <v>767</v>
      </c>
      <c r="C81" s="56" t="s">
        <v>168</v>
      </c>
      <c r="D81" s="56" t="s">
        <v>768</v>
      </c>
      <c r="E81" s="56" t="s">
        <v>145</v>
      </c>
      <c r="F81" s="56" t="s">
        <v>186</v>
      </c>
      <c r="G81" s="57">
        <v>6506333400</v>
      </c>
      <c r="H81" s="58">
        <v>10000</v>
      </c>
    </row>
    <row r="82" spans="1:8">
      <c r="A82" s="56">
        <v>128</v>
      </c>
      <c r="B82" s="56" t="s">
        <v>597</v>
      </c>
      <c r="C82" s="56" t="s">
        <v>148</v>
      </c>
      <c r="D82" s="56" t="s">
        <v>601</v>
      </c>
      <c r="E82" s="56" t="s">
        <v>145</v>
      </c>
      <c r="F82" s="56" t="s">
        <v>600</v>
      </c>
      <c r="G82" s="57">
        <v>6432336221.9899998</v>
      </c>
      <c r="H82" s="58">
        <v>6678.9327612458783</v>
      </c>
    </row>
    <row r="83" spans="1:8">
      <c r="A83" s="56">
        <v>24</v>
      </c>
      <c r="B83" s="56" t="s">
        <v>210</v>
      </c>
      <c r="C83" s="56" t="s">
        <v>211</v>
      </c>
      <c r="D83" s="56" t="s">
        <v>212</v>
      </c>
      <c r="E83" s="56" t="s">
        <v>154</v>
      </c>
      <c r="F83" s="56" t="s">
        <v>213</v>
      </c>
      <c r="G83" s="57">
        <v>6427973375.9699993</v>
      </c>
      <c r="H83" s="58">
        <v>10000</v>
      </c>
    </row>
    <row r="84" spans="1:8">
      <c r="A84" s="56">
        <v>86</v>
      </c>
      <c r="B84" s="56" t="s">
        <v>354</v>
      </c>
      <c r="C84" s="56" t="s">
        <v>148</v>
      </c>
      <c r="D84" s="56" t="s">
        <v>357</v>
      </c>
      <c r="E84" s="56" t="s">
        <v>145</v>
      </c>
      <c r="F84" s="56" t="s">
        <v>146</v>
      </c>
      <c r="G84" s="57">
        <v>6139439999.9799995</v>
      </c>
      <c r="H84" s="58">
        <v>2463.9211844787224</v>
      </c>
    </row>
    <row r="85" spans="1:8">
      <c r="A85" s="56">
        <v>14</v>
      </c>
      <c r="B85" s="56" t="s">
        <v>167</v>
      </c>
      <c r="C85" s="56" t="s">
        <v>168</v>
      </c>
      <c r="D85" s="56" t="s">
        <v>169</v>
      </c>
      <c r="E85" s="56" t="s">
        <v>154</v>
      </c>
      <c r="F85" s="56" t="s">
        <v>170</v>
      </c>
      <c r="G85" s="57">
        <v>6135412461.96</v>
      </c>
      <c r="H85" s="58">
        <v>9065.3182361805957</v>
      </c>
    </row>
    <row r="86" spans="1:8">
      <c r="A86" s="56">
        <v>96</v>
      </c>
      <c r="B86" s="56" t="s">
        <v>389</v>
      </c>
      <c r="C86" s="56" t="s">
        <v>148</v>
      </c>
      <c r="D86" s="56" t="s">
        <v>397</v>
      </c>
      <c r="E86" s="56" t="s">
        <v>145</v>
      </c>
      <c r="F86" s="56" t="s">
        <v>162</v>
      </c>
      <c r="G86" s="57">
        <v>5979878624.6199999</v>
      </c>
      <c r="H86" s="58">
        <v>8933.4930364238644</v>
      </c>
    </row>
    <row r="87" spans="1:8">
      <c r="A87" s="56">
        <v>6</v>
      </c>
      <c r="B87" s="56" t="s">
        <v>156</v>
      </c>
      <c r="C87" s="56" t="s">
        <v>148</v>
      </c>
      <c r="D87" s="56" t="s">
        <v>157</v>
      </c>
      <c r="E87" s="56" t="s">
        <v>154</v>
      </c>
      <c r="F87" s="56" t="s">
        <v>155</v>
      </c>
      <c r="G87" s="57">
        <v>5826434657</v>
      </c>
      <c r="H87" s="58">
        <v>10000</v>
      </c>
    </row>
    <row r="88" spans="1:8">
      <c r="A88" s="56">
        <v>70</v>
      </c>
      <c r="B88" s="56" t="s">
        <v>297</v>
      </c>
      <c r="C88" s="56" t="s">
        <v>148</v>
      </c>
      <c r="D88" s="56" t="s">
        <v>298</v>
      </c>
      <c r="E88" s="56" t="s">
        <v>145</v>
      </c>
      <c r="F88" s="56" t="s">
        <v>241</v>
      </c>
      <c r="G88" s="57">
        <v>5793011128.9399986</v>
      </c>
      <c r="H88" s="58">
        <v>10000</v>
      </c>
    </row>
    <row r="89" spans="1:8">
      <c r="A89" s="56">
        <v>152</v>
      </c>
      <c r="B89" s="56" t="s">
        <v>737</v>
      </c>
      <c r="C89" s="56" t="s">
        <v>148</v>
      </c>
      <c r="D89" s="56" t="s">
        <v>738</v>
      </c>
      <c r="E89" s="56" t="s">
        <v>145</v>
      </c>
      <c r="F89" s="56" t="s">
        <v>739</v>
      </c>
      <c r="G89" s="57">
        <v>5736474948</v>
      </c>
      <c r="H89" s="58">
        <v>10000</v>
      </c>
    </row>
    <row r="90" spans="1:8">
      <c r="A90" s="56">
        <v>172</v>
      </c>
      <c r="B90" s="56" t="s">
        <v>882</v>
      </c>
      <c r="C90" s="56" t="s">
        <v>168</v>
      </c>
      <c r="D90" s="56" t="s">
        <v>883</v>
      </c>
      <c r="E90" s="56" t="s">
        <v>145</v>
      </c>
      <c r="F90" s="56" t="s">
        <v>596</v>
      </c>
      <c r="G90" s="57">
        <v>5687227186</v>
      </c>
      <c r="H90" s="58">
        <v>10000</v>
      </c>
    </row>
    <row r="91" spans="1:8">
      <c r="A91" s="56">
        <v>119</v>
      </c>
      <c r="B91" s="56" t="s">
        <v>571</v>
      </c>
      <c r="C91" s="56" t="s">
        <v>168</v>
      </c>
      <c r="D91" s="56" t="s">
        <v>574</v>
      </c>
      <c r="E91" s="56" t="s">
        <v>154</v>
      </c>
      <c r="F91" s="56" t="s">
        <v>146</v>
      </c>
      <c r="G91" s="57">
        <v>5533903960.79</v>
      </c>
      <c r="H91" s="58">
        <v>9999.486570664696</v>
      </c>
    </row>
    <row r="92" spans="1:8">
      <c r="A92" s="56">
        <v>166</v>
      </c>
      <c r="B92" s="56" t="s">
        <v>856</v>
      </c>
      <c r="C92" s="56" t="s">
        <v>168</v>
      </c>
      <c r="D92" s="56" t="s">
        <v>857</v>
      </c>
      <c r="E92" s="56" t="s">
        <v>145</v>
      </c>
      <c r="F92" s="56" t="s">
        <v>234</v>
      </c>
      <c r="G92" s="57">
        <v>5260800000</v>
      </c>
      <c r="H92" s="58">
        <v>10000</v>
      </c>
    </row>
    <row r="93" spans="1:8">
      <c r="A93" s="56">
        <v>161</v>
      </c>
      <c r="B93" s="56" t="s">
        <v>800</v>
      </c>
      <c r="C93" s="56" t="s">
        <v>168</v>
      </c>
      <c r="D93" s="56" t="s">
        <v>74</v>
      </c>
      <c r="E93" s="56" t="s">
        <v>145</v>
      </c>
      <c r="F93" s="56" t="s">
        <v>259</v>
      </c>
      <c r="G93" s="57">
        <v>5090204120</v>
      </c>
      <c r="H93" s="58">
        <v>10000</v>
      </c>
    </row>
    <row r="94" spans="1:8">
      <c r="A94" s="56">
        <v>145</v>
      </c>
      <c r="B94" s="56" t="s">
        <v>709</v>
      </c>
      <c r="C94" s="56" t="s">
        <v>168</v>
      </c>
      <c r="D94" s="56" t="s">
        <v>712</v>
      </c>
      <c r="E94" s="56" t="s">
        <v>145</v>
      </c>
      <c r="F94" s="56" t="s">
        <v>668</v>
      </c>
      <c r="G94" s="57">
        <v>4944506679.9899998</v>
      </c>
      <c r="H94" s="58">
        <v>10000</v>
      </c>
    </row>
    <row r="95" spans="1:8">
      <c r="A95" s="56">
        <v>101</v>
      </c>
      <c r="B95" s="56" t="s">
        <v>413</v>
      </c>
      <c r="C95" s="56" t="s">
        <v>168</v>
      </c>
      <c r="D95" s="56" t="s">
        <v>417</v>
      </c>
      <c r="E95" s="56" t="s">
        <v>145</v>
      </c>
      <c r="F95" s="56" t="s">
        <v>241</v>
      </c>
      <c r="G95" s="57">
        <v>4888313200.5299997</v>
      </c>
      <c r="H95" s="58">
        <v>5589.2407367443275</v>
      </c>
    </row>
    <row r="96" spans="1:8">
      <c r="A96" s="56">
        <v>85</v>
      </c>
      <c r="B96" s="56" t="s">
        <v>342</v>
      </c>
      <c r="C96" s="56" t="s">
        <v>148</v>
      </c>
      <c r="D96" s="56" t="s">
        <v>351</v>
      </c>
      <c r="E96" s="56" t="s">
        <v>145</v>
      </c>
      <c r="F96" s="56" t="s">
        <v>150</v>
      </c>
      <c r="G96" s="57">
        <v>4860974000</v>
      </c>
      <c r="H96" s="58">
        <v>5288.7140363950484</v>
      </c>
    </row>
    <row r="97" spans="1:8">
      <c r="A97" s="56">
        <v>150</v>
      </c>
      <c r="B97" s="56" t="s">
        <v>733</v>
      </c>
      <c r="C97" s="56" t="s">
        <v>168</v>
      </c>
      <c r="D97" s="56" t="s">
        <v>734</v>
      </c>
      <c r="E97" s="56" t="s">
        <v>145</v>
      </c>
      <c r="F97" s="56" t="s">
        <v>223</v>
      </c>
      <c r="G97" s="57">
        <v>4853145600</v>
      </c>
      <c r="H97" s="58">
        <v>10000</v>
      </c>
    </row>
    <row r="98" spans="1:8">
      <c r="A98" s="56">
        <v>86</v>
      </c>
      <c r="B98" s="56" t="s">
        <v>354</v>
      </c>
      <c r="C98" s="56" t="s">
        <v>148</v>
      </c>
      <c r="D98" s="56" t="s">
        <v>359</v>
      </c>
      <c r="E98" s="56" t="s">
        <v>154</v>
      </c>
      <c r="F98" s="56" t="s">
        <v>348</v>
      </c>
      <c r="G98" s="57">
        <v>4853087364.8099995</v>
      </c>
      <c r="H98" s="58">
        <v>2463.9211844787224</v>
      </c>
    </row>
    <row r="99" spans="1:8">
      <c r="A99" s="56">
        <v>78</v>
      </c>
      <c r="B99" s="56" t="s">
        <v>324</v>
      </c>
      <c r="C99" s="56" t="s">
        <v>168</v>
      </c>
      <c r="D99" s="56" t="s">
        <v>326</v>
      </c>
      <c r="E99" s="56" t="s">
        <v>145</v>
      </c>
      <c r="F99" s="56" t="s">
        <v>296</v>
      </c>
      <c r="G99" s="57">
        <v>4718204995.8299999</v>
      </c>
      <c r="H99" s="58">
        <v>9996.1895938307498</v>
      </c>
    </row>
    <row r="100" spans="1:8">
      <c r="A100" s="56">
        <v>135</v>
      </c>
      <c r="B100" s="56" t="s">
        <v>627</v>
      </c>
      <c r="C100" s="56" t="s">
        <v>148</v>
      </c>
      <c r="D100" s="56" t="s">
        <v>629</v>
      </c>
      <c r="E100" s="56" t="s">
        <v>145</v>
      </c>
      <c r="F100" s="56" t="s">
        <v>155</v>
      </c>
      <c r="G100" s="57">
        <v>4693969994.9499989</v>
      </c>
      <c r="H100" s="58">
        <v>10000</v>
      </c>
    </row>
    <row r="101" spans="1:8">
      <c r="A101" s="56">
        <v>86</v>
      </c>
      <c r="B101" s="56" t="s">
        <v>354</v>
      </c>
      <c r="C101" s="56" t="s">
        <v>148</v>
      </c>
      <c r="D101" s="56" t="s">
        <v>374</v>
      </c>
      <c r="E101" s="56" t="s">
        <v>145</v>
      </c>
      <c r="F101" s="56" t="s">
        <v>270</v>
      </c>
      <c r="G101" s="57">
        <v>4632736206.9499998</v>
      </c>
      <c r="H101" s="58">
        <v>2463.9211844787224</v>
      </c>
    </row>
    <row r="102" spans="1:8">
      <c r="A102" s="56">
        <v>188</v>
      </c>
      <c r="B102" s="56" t="s">
        <v>999</v>
      </c>
      <c r="C102" s="56" t="s">
        <v>244</v>
      </c>
      <c r="D102" s="56" t="s">
        <v>1002</v>
      </c>
      <c r="E102" s="56" t="s">
        <v>145</v>
      </c>
      <c r="F102" s="56" t="s">
        <v>213</v>
      </c>
      <c r="G102" s="57">
        <v>4591359723.7999992</v>
      </c>
      <c r="H102" s="58">
        <v>9424.3978657918306</v>
      </c>
    </row>
    <row r="103" spans="1:8">
      <c r="A103" s="56">
        <v>112</v>
      </c>
      <c r="B103" s="56" t="s">
        <v>482</v>
      </c>
      <c r="C103" s="56" t="s">
        <v>148</v>
      </c>
      <c r="D103" s="56" t="s">
        <v>486</v>
      </c>
      <c r="E103" s="56" t="s">
        <v>145</v>
      </c>
      <c r="F103" s="56" t="s">
        <v>184</v>
      </c>
      <c r="G103" s="57">
        <v>4573620703</v>
      </c>
      <c r="H103" s="58">
        <v>9752.0686735022882</v>
      </c>
    </row>
    <row r="104" spans="1:8">
      <c r="A104" s="59">
        <v>170</v>
      </c>
      <c r="B104" s="59" t="s">
        <v>876</v>
      </c>
      <c r="C104" s="59" t="s">
        <v>148</v>
      </c>
      <c r="D104" s="59" t="s">
        <v>877</v>
      </c>
      <c r="E104" s="59" t="s">
        <v>145</v>
      </c>
      <c r="F104" s="59" t="s">
        <v>878</v>
      </c>
      <c r="G104" s="60">
        <v>4531581306</v>
      </c>
      <c r="H104" s="61">
        <v>10000</v>
      </c>
    </row>
    <row r="105" spans="1:8">
      <c r="A105" s="56">
        <v>69</v>
      </c>
      <c r="B105" s="56" t="s">
        <v>294</v>
      </c>
      <c r="C105" s="56" t="s">
        <v>148</v>
      </c>
      <c r="D105" s="56" t="s">
        <v>295</v>
      </c>
      <c r="E105" s="56" t="s">
        <v>145</v>
      </c>
      <c r="F105" s="56" t="s">
        <v>296</v>
      </c>
      <c r="G105" s="57">
        <v>4468601466</v>
      </c>
      <c r="H105" s="58">
        <v>10000</v>
      </c>
    </row>
    <row r="106" spans="1:8">
      <c r="A106" s="56">
        <v>85</v>
      </c>
      <c r="B106" s="56" t="s">
        <v>342</v>
      </c>
      <c r="C106" s="56" t="s">
        <v>148</v>
      </c>
      <c r="D106" s="56" t="s">
        <v>349</v>
      </c>
      <c r="E106" s="56" t="s">
        <v>145</v>
      </c>
      <c r="F106" s="56" t="s">
        <v>259</v>
      </c>
      <c r="G106" s="57">
        <v>4393453943</v>
      </c>
      <c r="H106" s="58">
        <v>5288.7140363950484</v>
      </c>
    </row>
    <row r="107" spans="1:8">
      <c r="A107" s="56">
        <v>78</v>
      </c>
      <c r="B107" s="56" t="s">
        <v>324</v>
      </c>
      <c r="C107" s="56" t="s">
        <v>168</v>
      </c>
      <c r="D107" s="56" t="s">
        <v>328</v>
      </c>
      <c r="E107" s="56" t="s">
        <v>145</v>
      </c>
      <c r="F107" s="56" t="s">
        <v>296</v>
      </c>
      <c r="G107" s="57">
        <v>4324720644.8800001</v>
      </c>
      <c r="H107" s="58">
        <v>9996.1895938307498</v>
      </c>
    </row>
    <row r="108" spans="1:8">
      <c r="A108" s="56">
        <v>203</v>
      </c>
      <c r="B108" s="56" t="s">
        <v>1170</v>
      </c>
      <c r="C108" s="56" t="s">
        <v>148</v>
      </c>
      <c r="D108" s="56" t="s">
        <v>1174</v>
      </c>
      <c r="E108" s="56" t="s">
        <v>145</v>
      </c>
      <c r="F108" s="56" t="s">
        <v>341</v>
      </c>
      <c r="G108" s="57">
        <v>4024337600</v>
      </c>
      <c r="H108" s="58">
        <v>3477.0624390438907</v>
      </c>
    </row>
    <row r="109" spans="1:8">
      <c r="A109" s="56">
        <v>75</v>
      </c>
      <c r="B109" s="56" t="s">
        <v>306</v>
      </c>
      <c r="C109" s="56" t="s">
        <v>168</v>
      </c>
      <c r="D109" s="56" t="s">
        <v>309</v>
      </c>
      <c r="E109" s="56" t="s">
        <v>145</v>
      </c>
      <c r="F109" s="56" t="s">
        <v>182</v>
      </c>
      <c r="G109" s="57">
        <v>3998997601</v>
      </c>
      <c r="H109" s="58">
        <v>5312.4236607660514</v>
      </c>
    </row>
    <row r="110" spans="1:8">
      <c r="A110" s="56">
        <v>199</v>
      </c>
      <c r="B110" s="56" t="s">
        <v>1077</v>
      </c>
      <c r="C110" s="56" t="s">
        <v>168</v>
      </c>
      <c r="D110" s="56" t="s">
        <v>1081</v>
      </c>
      <c r="E110" s="56" t="s">
        <v>145</v>
      </c>
      <c r="F110" s="56" t="s">
        <v>285</v>
      </c>
      <c r="G110" s="57">
        <v>3932644679.8899999</v>
      </c>
      <c r="H110" s="58">
        <v>5803.7643372389921</v>
      </c>
    </row>
    <row r="111" spans="1:8">
      <c r="A111" s="56">
        <v>175</v>
      </c>
      <c r="B111" s="56" t="s">
        <v>889</v>
      </c>
      <c r="C111" s="56" t="s">
        <v>148</v>
      </c>
      <c r="D111" s="56" t="s">
        <v>890</v>
      </c>
      <c r="E111" s="56" t="s">
        <v>145</v>
      </c>
      <c r="F111" s="56" t="s">
        <v>184</v>
      </c>
      <c r="G111" s="57">
        <v>3860420391</v>
      </c>
      <c r="H111" s="58">
        <v>10000</v>
      </c>
    </row>
    <row r="112" spans="1:8">
      <c r="A112" s="56">
        <v>80</v>
      </c>
      <c r="B112" s="56" t="s">
        <v>330</v>
      </c>
      <c r="C112" s="56" t="s">
        <v>168</v>
      </c>
      <c r="D112" s="56" t="s">
        <v>333</v>
      </c>
      <c r="E112" s="56" t="s">
        <v>154</v>
      </c>
      <c r="F112" s="56" t="s">
        <v>184</v>
      </c>
      <c r="G112" s="57">
        <v>3800112064</v>
      </c>
      <c r="H112" s="58">
        <v>10000</v>
      </c>
    </row>
    <row r="113" spans="1:8">
      <c r="A113" s="56">
        <v>127</v>
      </c>
      <c r="B113" s="56" t="s">
        <v>594</v>
      </c>
      <c r="C113" s="56" t="s">
        <v>148</v>
      </c>
      <c r="D113" s="56" t="s">
        <v>595</v>
      </c>
      <c r="E113" s="56" t="s">
        <v>145</v>
      </c>
      <c r="F113" s="56" t="s">
        <v>596</v>
      </c>
      <c r="G113" s="57">
        <v>3738785372</v>
      </c>
      <c r="H113" s="58">
        <v>10000</v>
      </c>
    </row>
    <row r="114" spans="1:8">
      <c r="A114" s="56">
        <v>109</v>
      </c>
      <c r="B114" s="56" t="s">
        <v>434</v>
      </c>
      <c r="C114" s="56" t="s">
        <v>148</v>
      </c>
      <c r="D114" s="56" t="s">
        <v>448</v>
      </c>
      <c r="E114" s="56" t="s">
        <v>145</v>
      </c>
      <c r="F114" s="56" t="s">
        <v>175</v>
      </c>
      <c r="G114" s="57">
        <v>3616559685.8500004</v>
      </c>
      <c r="H114" s="58">
        <v>3749.9617852845963</v>
      </c>
    </row>
    <row r="115" spans="1:8">
      <c r="A115" s="56">
        <v>86</v>
      </c>
      <c r="B115" s="56" t="s">
        <v>354</v>
      </c>
      <c r="C115" s="56" t="s">
        <v>148</v>
      </c>
      <c r="D115" s="56" t="s">
        <v>377</v>
      </c>
      <c r="E115" s="56" t="s">
        <v>145</v>
      </c>
      <c r="F115" s="56" t="s">
        <v>150</v>
      </c>
      <c r="G115" s="57">
        <v>3573201460</v>
      </c>
      <c r="H115" s="58">
        <v>2463.9211844787224</v>
      </c>
    </row>
    <row r="116" spans="1:8">
      <c r="A116" s="56">
        <v>84</v>
      </c>
      <c r="B116" s="56" t="s">
        <v>338</v>
      </c>
      <c r="C116" s="56" t="s">
        <v>168</v>
      </c>
      <c r="D116" s="56" t="s">
        <v>339</v>
      </c>
      <c r="E116" s="56" t="s">
        <v>145</v>
      </c>
      <c r="F116" s="56" t="s">
        <v>259</v>
      </c>
      <c r="G116" s="57">
        <v>3504020264.8899994</v>
      </c>
      <c r="H116" s="58">
        <v>9977.7554850980432</v>
      </c>
    </row>
    <row r="117" spans="1:8">
      <c r="A117" s="56">
        <v>55</v>
      </c>
      <c r="B117" s="56" t="s">
        <v>253</v>
      </c>
      <c r="C117" s="56" t="s">
        <v>168</v>
      </c>
      <c r="D117" s="56" t="s">
        <v>277</v>
      </c>
      <c r="E117" s="56" t="s">
        <v>145</v>
      </c>
      <c r="F117" s="56" t="s">
        <v>200</v>
      </c>
      <c r="G117" s="57">
        <v>3456253007.8899999</v>
      </c>
      <c r="H117" s="58">
        <v>6706.2516123903906</v>
      </c>
    </row>
    <row r="118" spans="1:8">
      <c r="A118" s="56">
        <v>126</v>
      </c>
      <c r="B118" s="56" t="s">
        <v>591</v>
      </c>
      <c r="C118" s="56" t="s">
        <v>148</v>
      </c>
      <c r="D118" s="56" t="s">
        <v>592</v>
      </c>
      <c r="E118" s="56" t="s">
        <v>145</v>
      </c>
      <c r="F118" s="56" t="s">
        <v>593</v>
      </c>
      <c r="G118" s="57">
        <v>3449291416.96</v>
      </c>
      <c r="H118" s="58">
        <v>10000</v>
      </c>
    </row>
    <row r="119" spans="1:8">
      <c r="A119" s="56">
        <v>171</v>
      </c>
      <c r="B119" s="56" t="s">
        <v>880</v>
      </c>
      <c r="C119" s="56" t="s">
        <v>148</v>
      </c>
      <c r="D119" s="56" t="s">
        <v>881</v>
      </c>
      <c r="E119" s="56" t="s">
        <v>145</v>
      </c>
      <c r="F119" s="56" t="s">
        <v>285</v>
      </c>
      <c r="G119" s="57">
        <v>3393504300</v>
      </c>
      <c r="H119" s="58">
        <v>10000</v>
      </c>
    </row>
    <row r="120" spans="1:8">
      <c r="A120" s="56">
        <v>46</v>
      </c>
      <c r="B120" s="56" t="s">
        <v>253</v>
      </c>
      <c r="C120" s="56" t="s">
        <v>244</v>
      </c>
      <c r="D120" s="56" t="s">
        <v>256</v>
      </c>
      <c r="E120" s="56" t="s">
        <v>145</v>
      </c>
      <c r="F120" s="56" t="s">
        <v>200</v>
      </c>
      <c r="G120" s="57">
        <v>3317095006</v>
      </c>
      <c r="H120" s="58">
        <v>10000</v>
      </c>
    </row>
    <row r="121" spans="1:8">
      <c r="A121" s="56">
        <v>177</v>
      </c>
      <c r="B121" s="56" t="s">
        <v>906</v>
      </c>
      <c r="C121" s="56" t="s">
        <v>244</v>
      </c>
      <c r="D121" s="56" t="s">
        <v>907</v>
      </c>
      <c r="E121" s="56" t="s">
        <v>145</v>
      </c>
      <c r="F121" s="56" t="s">
        <v>223</v>
      </c>
      <c r="G121" s="57">
        <v>3286388000</v>
      </c>
      <c r="H121" s="58">
        <v>10000</v>
      </c>
    </row>
    <row r="122" spans="1:8">
      <c r="A122" s="56">
        <v>76</v>
      </c>
      <c r="B122" s="56" t="s">
        <v>317</v>
      </c>
      <c r="C122" s="56" t="s">
        <v>148</v>
      </c>
      <c r="D122" s="56" t="s">
        <v>319</v>
      </c>
      <c r="E122" s="56" t="s">
        <v>145</v>
      </c>
      <c r="F122" s="56" t="s">
        <v>170</v>
      </c>
      <c r="G122" s="57">
        <v>3264543962.9899998</v>
      </c>
      <c r="H122" s="58">
        <v>10000</v>
      </c>
    </row>
    <row r="123" spans="1:8">
      <c r="A123" s="56">
        <v>98</v>
      </c>
      <c r="B123" s="56" t="s">
        <v>403</v>
      </c>
      <c r="C123" s="56" t="s">
        <v>148</v>
      </c>
      <c r="D123" s="56" t="s">
        <v>409</v>
      </c>
      <c r="E123" s="56" t="s">
        <v>145</v>
      </c>
      <c r="F123" s="56" t="s">
        <v>162</v>
      </c>
      <c r="G123" s="57">
        <v>3240457436.6700001</v>
      </c>
      <c r="H123" s="58">
        <v>10000</v>
      </c>
    </row>
    <row r="124" spans="1:8">
      <c r="A124" s="56">
        <v>116</v>
      </c>
      <c r="B124" s="56" t="s">
        <v>488</v>
      </c>
      <c r="C124" s="56" t="s">
        <v>168</v>
      </c>
      <c r="D124" s="56" t="s">
        <v>493</v>
      </c>
      <c r="E124" s="56" t="s">
        <v>145</v>
      </c>
      <c r="F124" s="56" t="s">
        <v>259</v>
      </c>
      <c r="G124" s="57">
        <v>3206147536.8199997</v>
      </c>
      <c r="H124" s="58">
        <v>6894.7413128879207</v>
      </c>
    </row>
    <row r="125" spans="1:8">
      <c r="A125" s="56">
        <v>107</v>
      </c>
      <c r="B125" s="56" t="s">
        <v>257</v>
      </c>
      <c r="C125" s="56" t="s">
        <v>168</v>
      </c>
      <c r="D125" s="56" t="s">
        <v>432</v>
      </c>
      <c r="E125" s="56" t="s">
        <v>145</v>
      </c>
      <c r="F125" s="56" t="s">
        <v>259</v>
      </c>
      <c r="G125" s="57">
        <v>3203877447</v>
      </c>
      <c r="H125" s="58">
        <v>10000</v>
      </c>
    </row>
    <row r="126" spans="1:8">
      <c r="A126" s="56">
        <v>199</v>
      </c>
      <c r="B126" s="56" t="s">
        <v>1077</v>
      </c>
      <c r="C126" s="56" t="s">
        <v>168</v>
      </c>
      <c r="D126" s="56" t="s">
        <v>1080</v>
      </c>
      <c r="E126" s="56" t="s">
        <v>145</v>
      </c>
      <c r="F126" s="56" t="s">
        <v>285</v>
      </c>
      <c r="G126" s="57">
        <v>3145392220.8600001</v>
      </c>
      <c r="H126" s="58">
        <v>5803.7643372389921</v>
      </c>
    </row>
    <row r="127" spans="1:8">
      <c r="A127" s="56">
        <v>203</v>
      </c>
      <c r="B127" s="56" t="s">
        <v>1170</v>
      </c>
      <c r="C127" s="56" t="s">
        <v>148</v>
      </c>
      <c r="D127" s="56" t="s">
        <v>1175</v>
      </c>
      <c r="E127" s="56" t="s">
        <v>145</v>
      </c>
      <c r="F127" s="56" t="s">
        <v>291</v>
      </c>
      <c r="G127" s="57">
        <v>3127212999.8800001</v>
      </c>
      <c r="H127" s="58">
        <v>3477.0624390438907</v>
      </c>
    </row>
    <row r="128" spans="1:8">
      <c r="A128" s="56">
        <v>148</v>
      </c>
      <c r="B128" s="56" t="s">
        <v>727</v>
      </c>
      <c r="C128" s="56" t="s">
        <v>168</v>
      </c>
      <c r="D128" s="56" t="s">
        <v>728</v>
      </c>
      <c r="E128" s="56" t="s">
        <v>145</v>
      </c>
      <c r="F128" s="56" t="s">
        <v>200</v>
      </c>
      <c r="G128" s="57">
        <v>3121198164</v>
      </c>
      <c r="H128" s="58">
        <v>10000</v>
      </c>
    </row>
    <row r="129" spans="1:8">
      <c r="A129" s="56">
        <v>116</v>
      </c>
      <c r="B129" s="56" t="s">
        <v>488</v>
      </c>
      <c r="C129" s="56" t="s">
        <v>168</v>
      </c>
      <c r="D129" s="56" t="s">
        <v>496</v>
      </c>
      <c r="E129" s="56" t="s">
        <v>145</v>
      </c>
      <c r="F129" s="56" t="s">
        <v>259</v>
      </c>
      <c r="G129" s="57">
        <v>3093117176.3900003</v>
      </c>
      <c r="H129" s="58">
        <v>6894.7413128879207</v>
      </c>
    </row>
    <row r="130" spans="1:8">
      <c r="A130" s="56">
        <v>86</v>
      </c>
      <c r="B130" s="56" t="s">
        <v>354</v>
      </c>
      <c r="C130" s="56" t="s">
        <v>148</v>
      </c>
      <c r="D130" s="56" t="s">
        <v>371</v>
      </c>
      <c r="E130" s="56" t="s">
        <v>145</v>
      </c>
      <c r="F130" s="56" t="s">
        <v>259</v>
      </c>
      <c r="G130" s="57">
        <v>3032180000</v>
      </c>
      <c r="H130" s="58">
        <v>2463.9211844787224</v>
      </c>
    </row>
    <row r="131" spans="1:8">
      <c r="A131" s="56">
        <v>169</v>
      </c>
      <c r="B131" s="56" t="s">
        <v>874</v>
      </c>
      <c r="C131" s="56" t="s">
        <v>148</v>
      </c>
      <c r="D131" s="56" t="s">
        <v>875</v>
      </c>
      <c r="E131" s="56" t="s">
        <v>145</v>
      </c>
      <c r="F131" s="56" t="s">
        <v>241</v>
      </c>
      <c r="G131" s="57">
        <v>3031301000</v>
      </c>
      <c r="H131" s="58">
        <v>10000</v>
      </c>
    </row>
    <row r="132" spans="1:8">
      <c r="A132" s="56">
        <v>129</v>
      </c>
      <c r="B132" s="56" t="s">
        <v>612</v>
      </c>
      <c r="C132" s="56" t="s">
        <v>148</v>
      </c>
      <c r="D132" s="56" t="s">
        <v>613</v>
      </c>
      <c r="E132" s="56" t="s">
        <v>145</v>
      </c>
      <c r="F132" s="56" t="s">
        <v>200</v>
      </c>
      <c r="G132" s="57">
        <v>2984422125</v>
      </c>
      <c r="H132" s="58">
        <v>10000</v>
      </c>
    </row>
    <row r="133" spans="1:8">
      <c r="A133" s="56">
        <v>156</v>
      </c>
      <c r="B133" s="56" t="s">
        <v>750</v>
      </c>
      <c r="C133" s="56" t="s">
        <v>148</v>
      </c>
      <c r="D133" s="56" t="s">
        <v>751</v>
      </c>
      <c r="E133" s="56" t="s">
        <v>145</v>
      </c>
      <c r="F133" s="56" t="s">
        <v>186</v>
      </c>
      <c r="G133" s="57">
        <v>2925760223</v>
      </c>
      <c r="H133" s="58">
        <v>10000</v>
      </c>
    </row>
    <row r="134" spans="1:8">
      <c r="A134" s="56">
        <v>75</v>
      </c>
      <c r="B134" s="56" t="s">
        <v>306</v>
      </c>
      <c r="C134" s="56" t="s">
        <v>168</v>
      </c>
      <c r="D134" s="56" t="s">
        <v>313</v>
      </c>
      <c r="E134" s="56" t="s">
        <v>145</v>
      </c>
      <c r="F134" s="56" t="s">
        <v>312</v>
      </c>
      <c r="G134" s="57">
        <v>2870550250</v>
      </c>
      <c r="H134" s="58">
        <v>5312.4236607660514</v>
      </c>
    </row>
    <row r="135" spans="1:8">
      <c r="A135" s="56">
        <v>77</v>
      </c>
      <c r="B135" s="56" t="s">
        <v>320</v>
      </c>
      <c r="C135" s="56" t="s">
        <v>168</v>
      </c>
      <c r="D135" s="56" t="s">
        <v>323</v>
      </c>
      <c r="E135" s="56" t="s">
        <v>145</v>
      </c>
      <c r="F135" s="56" t="s">
        <v>184</v>
      </c>
      <c r="G135" s="57">
        <v>2860293200</v>
      </c>
      <c r="H135" s="58">
        <v>9998.9411452945787</v>
      </c>
    </row>
    <row r="136" spans="1:8">
      <c r="A136" s="56">
        <v>34</v>
      </c>
      <c r="B136" s="56" t="s">
        <v>238</v>
      </c>
      <c r="C136" s="56" t="s">
        <v>168</v>
      </c>
      <c r="D136" s="56" t="s">
        <v>239</v>
      </c>
      <c r="E136" s="56" t="s">
        <v>145</v>
      </c>
      <c r="F136" s="56" t="s">
        <v>242</v>
      </c>
      <c r="G136" s="57">
        <v>2857370185.77</v>
      </c>
      <c r="H136" s="58">
        <v>8443.9432390757447</v>
      </c>
    </row>
    <row r="137" spans="1:8" ht="15" customHeight="1">
      <c r="A137" s="56">
        <v>119</v>
      </c>
      <c r="B137" s="56" t="s">
        <v>571</v>
      </c>
      <c r="C137" s="56" t="s">
        <v>168</v>
      </c>
      <c r="D137" s="56" t="s">
        <v>576</v>
      </c>
      <c r="E137" s="56" t="s">
        <v>154</v>
      </c>
      <c r="F137" s="56" t="s">
        <v>146</v>
      </c>
      <c r="G137" s="57">
        <v>2829017202.8900003</v>
      </c>
      <c r="H137" s="58">
        <v>9999.486570664696</v>
      </c>
    </row>
    <row r="138" spans="1:8">
      <c r="A138" s="56">
        <v>62</v>
      </c>
      <c r="B138" s="56" t="s">
        <v>287</v>
      </c>
      <c r="C138" s="56" t="s">
        <v>148</v>
      </c>
      <c r="D138" s="56" t="s">
        <v>290</v>
      </c>
      <c r="E138" s="56" t="s">
        <v>154</v>
      </c>
      <c r="F138" s="56" t="s">
        <v>291</v>
      </c>
      <c r="G138" s="57">
        <v>2768336379.9899998</v>
      </c>
      <c r="H138" s="58">
        <v>7620.3736387404479</v>
      </c>
    </row>
    <row r="139" spans="1:8">
      <c r="A139" s="56">
        <v>77</v>
      </c>
      <c r="B139" s="56" t="s">
        <v>320</v>
      </c>
      <c r="C139" s="56" t="s">
        <v>168</v>
      </c>
      <c r="D139" s="56" t="s">
        <v>321</v>
      </c>
      <c r="E139" s="56" t="s">
        <v>145</v>
      </c>
      <c r="F139" s="56" t="s">
        <v>184</v>
      </c>
      <c r="G139" s="57">
        <v>2766192750</v>
      </c>
      <c r="H139" s="58">
        <v>9998.9411452945787</v>
      </c>
    </row>
    <row r="140" spans="1:8">
      <c r="A140" s="56">
        <v>39</v>
      </c>
      <c r="B140" s="56" t="s">
        <v>249</v>
      </c>
      <c r="C140" s="56" t="s">
        <v>148</v>
      </c>
      <c r="D140" s="56" t="s">
        <v>250</v>
      </c>
      <c r="E140" s="56" t="s">
        <v>145</v>
      </c>
      <c r="F140" s="56" t="s">
        <v>241</v>
      </c>
      <c r="G140" s="57">
        <v>2649395119</v>
      </c>
      <c r="H140" s="58">
        <v>10000</v>
      </c>
    </row>
    <row r="141" spans="1:8">
      <c r="A141" s="56">
        <v>85</v>
      </c>
      <c r="B141" s="56" t="s">
        <v>342</v>
      </c>
      <c r="C141" s="56" t="s">
        <v>148</v>
      </c>
      <c r="D141" s="56" t="s">
        <v>345</v>
      </c>
      <c r="E141" s="56" t="s">
        <v>154</v>
      </c>
      <c r="F141" s="56" t="s">
        <v>150</v>
      </c>
      <c r="G141" s="57">
        <v>2644303799.9899998</v>
      </c>
      <c r="H141" s="58">
        <v>5288.7140363950484</v>
      </c>
    </row>
    <row r="142" spans="1:8">
      <c r="A142" s="56">
        <v>86</v>
      </c>
      <c r="B142" s="56" t="s">
        <v>354</v>
      </c>
      <c r="C142" s="56" t="s">
        <v>148</v>
      </c>
      <c r="D142" s="56" t="s">
        <v>366</v>
      </c>
      <c r="E142" s="56" t="s">
        <v>145</v>
      </c>
      <c r="F142" s="56" t="s">
        <v>150</v>
      </c>
      <c r="G142" s="57">
        <v>2622091999.98</v>
      </c>
      <c r="H142" s="58">
        <v>2463.9211844787224</v>
      </c>
    </row>
    <row r="143" spans="1:8">
      <c r="A143" s="56">
        <v>26</v>
      </c>
      <c r="B143" s="56" t="s">
        <v>217</v>
      </c>
      <c r="C143" s="56" t="s">
        <v>148</v>
      </c>
      <c r="D143" s="56" t="s">
        <v>219</v>
      </c>
      <c r="E143" s="56" t="s">
        <v>145</v>
      </c>
      <c r="F143" s="56" t="s">
        <v>220</v>
      </c>
      <c r="G143" s="57">
        <v>2606819310</v>
      </c>
      <c r="H143" s="58">
        <v>7778.2603342946468</v>
      </c>
    </row>
    <row r="144" spans="1:8">
      <c r="A144" s="56">
        <v>16</v>
      </c>
      <c r="B144" s="56" t="s">
        <v>180</v>
      </c>
      <c r="C144" s="56" t="s">
        <v>168</v>
      </c>
      <c r="D144" s="56" t="s">
        <v>181</v>
      </c>
      <c r="E144" s="56" t="s">
        <v>145</v>
      </c>
      <c r="F144" s="56" t="s">
        <v>182</v>
      </c>
      <c r="G144" s="57">
        <v>2595096565</v>
      </c>
      <c r="H144" s="58">
        <v>6903.0566091098663</v>
      </c>
    </row>
    <row r="145" spans="1:8">
      <c r="A145" s="56">
        <v>128</v>
      </c>
      <c r="B145" s="56" t="s">
        <v>597</v>
      </c>
      <c r="C145" s="56" t="s">
        <v>148</v>
      </c>
      <c r="D145" s="56" t="s">
        <v>598</v>
      </c>
      <c r="E145" s="56" t="s">
        <v>145</v>
      </c>
      <c r="F145" s="56" t="s">
        <v>228</v>
      </c>
      <c r="G145" s="57">
        <v>2586557892</v>
      </c>
      <c r="H145" s="58">
        <v>6678.9327612458783</v>
      </c>
    </row>
    <row r="146" spans="1:8">
      <c r="A146" s="56">
        <v>98</v>
      </c>
      <c r="B146" s="56" t="s">
        <v>403</v>
      </c>
      <c r="C146" s="56" t="s">
        <v>148</v>
      </c>
      <c r="D146" s="56" t="s">
        <v>412</v>
      </c>
      <c r="E146" s="56" t="s">
        <v>145</v>
      </c>
      <c r="F146" s="56" t="s">
        <v>162</v>
      </c>
      <c r="G146" s="57">
        <v>2546772347.4100003</v>
      </c>
      <c r="H146" s="58">
        <v>10000</v>
      </c>
    </row>
    <row r="147" spans="1:8">
      <c r="A147" s="56">
        <v>96</v>
      </c>
      <c r="B147" s="56" t="s">
        <v>389</v>
      </c>
      <c r="C147" s="56" t="s">
        <v>148</v>
      </c>
      <c r="D147" s="56" t="s">
        <v>394</v>
      </c>
      <c r="E147" s="56" t="s">
        <v>145</v>
      </c>
      <c r="F147" s="56" t="s">
        <v>241</v>
      </c>
      <c r="G147" s="57">
        <v>2485365799.52</v>
      </c>
      <c r="H147" s="58">
        <v>8933.4930364238644</v>
      </c>
    </row>
    <row r="148" spans="1:8">
      <c r="A148" s="56">
        <v>88</v>
      </c>
      <c r="B148" s="56" t="s">
        <v>381</v>
      </c>
      <c r="C148" s="56" t="s">
        <v>148</v>
      </c>
      <c r="D148" s="56" t="s">
        <v>383</v>
      </c>
      <c r="E148" s="56" t="s">
        <v>145</v>
      </c>
      <c r="F148" s="56" t="s">
        <v>146</v>
      </c>
      <c r="G148" s="57">
        <v>2439307448.8200002</v>
      </c>
      <c r="H148" s="58">
        <v>10000</v>
      </c>
    </row>
    <row r="149" spans="1:8">
      <c r="A149" s="56">
        <v>168</v>
      </c>
      <c r="B149" s="56" t="s">
        <v>871</v>
      </c>
      <c r="C149" s="56" t="s">
        <v>148</v>
      </c>
      <c r="D149" s="56" t="s">
        <v>872</v>
      </c>
      <c r="E149" s="56" t="s">
        <v>145</v>
      </c>
      <c r="F149" s="56" t="s">
        <v>746</v>
      </c>
      <c r="G149" s="57">
        <v>2402100000</v>
      </c>
      <c r="H149" s="58">
        <v>10000</v>
      </c>
    </row>
    <row r="150" spans="1:8">
      <c r="A150" s="56">
        <v>109</v>
      </c>
      <c r="B150" s="56" t="s">
        <v>434</v>
      </c>
      <c r="C150" s="56" t="s">
        <v>148</v>
      </c>
      <c r="D150" s="56" t="s">
        <v>435</v>
      </c>
      <c r="E150" s="56" t="s">
        <v>145</v>
      </c>
      <c r="F150" s="56" t="s">
        <v>337</v>
      </c>
      <c r="G150" s="57">
        <v>2383509899.9099998</v>
      </c>
      <c r="H150" s="58">
        <v>3749.9617852845963</v>
      </c>
    </row>
    <row r="151" spans="1:8">
      <c r="A151" s="56">
        <v>109</v>
      </c>
      <c r="B151" s="56" t="s">
        <v>434</v>
      </c>
      <c r="C151" s="56" t="s">
        <v>148</v>
      </c>
      <c r="D151" s="56" t="s">
        <v>439</v>
      </c>
      <c r="E151" s="56" t="s">
        <v>145</v>
      </c>
      <c r="F151" s="56" t="s">
        <v>263</v>
      </c>
      <c r="G151" s="57">
        <v>2381063459.0899997</v>
      </c>
      <c r="H151" s="58">
        <v>3749.9617852845963</v>
      </c>
    </row>
    <row r="152" spans="1:8">
      <c r="A152" s="56">
        <v>178</v>
      </c>
      <c r="B152" s="56" t="s">
        <v>909</v>
      </c>
      <c r="C152" s="56" t="s">
        <v>148</v>
      </c>
      <c r="D152" s="56" t="s">
        <v>910</v>
      </c>
      <c r="E152" s="56" t="s">
        <v>145</v>
      </c>
      <c r="F152" s="56" t="s">
        <v>241</v>
      </c>
      <c r="G152" s="57">
        <v>2367845164</v>
      </c>
      <c r="H152" s="58">
        <v>10000</v>
      </c>
    </row>
    <row r="153" spans="1:8">
      <c r="A153" s="56">
        <v>145</v>
      </c>
      <c r="B153" s="56" t="s">
        <v>709</v>
      </c>
      <c r="C153" s="56" t="s">
        <v>168</v>
      </c>
      <c r="D153" s="56" t="s">
        <v>716</v>
      </c>
      <c r="E153" s="56" t="s">
        <v>145</v>
      </c>
      <c r="F153" s="56" t="s">
        <v>668</v>
      </c>
      <c r="G153" s="57">
        <v>2325802930</v>
      </c>
      <c r="H153" s="58">
        <v>10000</v>
      </c>
    </row>
    <row r="154" spans="1:8">
      <c r="A154" s="56">
        <v>14</v>
      </c>
      <c r="B154" s="56" t="s">
        <v>167</v>
      </c>
      <c r="C154" s="56" t="s">
        <v>168</v>
      </c>
      <c r="D154" s="56" t="s">
        <v>173</v>
      </c>
      <c r="E154" s="56" t="s">
        <v>145</v>
      </c>
      <c r="F154" s="56" t="s">
        <v>170</v>
      </c>
      <c r="G154" s="57">
        <v>2317856073</v>
      </c>
      <c r="H154" s="58">
        <v>9065.3182361805957</v>
      </c>
    </row>
    <row r="155" spans="1:8">
      <c r="A155" s="56">
        <v>116</v>
      </c>
      <c r="B155" s="56" t="s">
        <v>488</v>
      </c>
      <c r="C155" s="56" t="s">
        <v>168</v>
      </c>
      <c r="D155" s="56" t="s">
        <v>495</v>
      </c>
      <c r="E155" s="56" t="s">
        <v>145</v>
      </c>
      <c r="F155" s="56" t="s">
        <v>259</v>
      </c>
      <c r="G155" s="57">
        <v>2309298209.8000002</v>
      </c>
      <c r="H155" s="58">
        <v>6894.7413128879207</v>
      </c>
    </row>
    <row r="156" spans="1:8">
      <c r="A156" s="56">
        <v>109</v>
      </c>
      <c r="B156" s="56" t="s">
        <v>434</v>
      </c>
      <c r="C156" s="56" t="s">
        <v>148</v>
      </c>
      <c r="D156" s="56" t="s">
        <v>437</v>
      </c>
      <c r="E156" s="56" t="s">
        <v>145</v>
      </c>
      <c r="F156" s="56" t="s">
        <v>291</v>
      </c>
      <c r="G156" s="57">
        <v>2281884839.2800002</v>
      </c>
      <c r="H156" s="58">
        <v>3749.9617852845963</v>
      </c>
    </row>
    <row r="157" spans="1:8">
      <c r="A157" s="56">
        <v>23</v>
      </c>
      <c r="B157" s="56" t="s">
        <v>208</v>
      </c>
      <c r="C157" s="56" t="s">
        <v>148</v>
      </c>
      <c r="D157" s="56" t="s">
        <v>209</v>
      </c>
      <c r="E157" s="56" t="s">
        <v>145</v>
      </c>
      <c r="F157" s="56" t="s">
        <v>186</v>
      </c>
      <c r="G157" s="57">
        <v>2269956655</v>
      </c>
      <c r="H157" s="58">
        <v>10000</v>
      </c>
    </row>
    <row r="158" spans="1:8">
      <c r="A158" s="56">
        <v>17</v>
      </c>
      <c r="B158" s="56" t="s">
        <v>187</v>
      </c>
      <c r="C158" s="56" t="s">
        <v>148</v>
      </c>
      <c r="D158" s="56" t="s">
        <v>188</v>
      </c>
      <c r="E158" s="56" t="s">
        <v>145</v>
      </c>
      <c r="F158" s="56" t="s">
        <v>186</v>
      </c>
      <c r="G158" s="57">
        <v>2268198661</v>
      </c>
      <c r="H158" s="58">
        <v>10000</v>
      </c>
    </row>
    <row r="159" spans="1:8">
      <c r="A159" s="56">
        <v>49</v>
      </c>
      <c r="B159" s="56" t="s">
        <v>257</v>
      </c>
      <c r="C159" s="56" t="s">
        <v>148</v>
      </c>
      <c r="D159" s="56" t="s">
        <v>266</v>
      </c>
      <c r="E159" s="56" t="s">
        <v>145</v>
      </c>
      <c r="F159" s="56" t="s">
        <v>175</v>
      </c>
      <c r="G159" s="57">
        <v>2226838095.8900003</v>
      </c>
      <c r="H159" s="58">
        <v>7281.3699136814848</v>
      </c>
    </row>
    <row r="160" spans="1:8">
      <c r="A160" s="56">
        <v>149</v>
      </c>
      <c r="B160" s="56" t="s">
        <v>730</v>
      </c>
      <c r="C160" s="56" t="s">
        <v>168</v>
      </c>
      <c r="D160" s="56" t="s">
        <v>732</v>
      </c>
      <c r="E160" s="56" t="s">
        <v>145</v>
      </c>
      <c r="F160" s="56" t="s">
        <v>223</v>
      </c>
      <c r="G160" s="57">
        <v>2208307200</v>
      </c>
      <c r="H160" s="58">
        <v>10000</v>
      </c>
    </row>
    <row r="161" spans="1:8">
      <c r="A161" s="56">
        <v>143</v>
      </c>
      <c r="B161" s="56" t="s">
        <v>697</v>
      </c>
      <c r="C161" s="56" t="s">
        <v>168</v>
      </c>
      <c r="D161" s="56" t="s">
        <v>699</v>
      </c>
      <c r="E161" s="56" t="s">
        <v>145</v>
      </c>
      <c r="F161" s="56" t="s">
        <v>146</v>
      </c>
      <c r="G161" s="57">
        <v>2132134320</v>
      </c>
      <c r="H161" s="58">
        <v>10000</v>
      </c>
    </row>
    <row r="162" spans="1:8">
      <c r="A162" s="56">
        <v>197</v>
      </c>
      <c r="B162" s="56" t="s">
        <v>1068</v>
      </c>
      <c r="C162" s="56" t="s">
        <v>244</v>
      </c>
      <c r="D162" s="56" t="s">
        <v>1069</v>
      </c>
      <c r="E162" s="56" t="s">
        <v>145</v>
      </c>
      <c r="F162" s="56" t="s">
        <v>1072</v>
      </c>
      <c r="G162" s="57">
        <v>2112243000</v>
      </c>
      <c r="H162" s="58">
        <v>6711.9790844404843</v>
      </c>
    </row>
    <row r="163" spans="1:8">
      <c r="A163" s="56">
        <v>163</v>
      </c>
      <c r="B163" s="56" t="s">
        <v>847</v>
      </c>
      <c r="C163" s="56" t="s">
        <v>168</v>
      </c>
      <c r="D163" s="56" t="s">
        <v>849</v>
      </c>
      <c r="E163" s="56" t="s">
        <v>145</v>
      </c>
      <c r="F163" s="56" t="s">
        <v>200</v>
      </c>
      <c r="G163" s="57">
        <v>2054400000</v>
      </c>
      <c r="H163" s="58">
        <v>10000</v>
      </c>
    </row>
    <row r="164" spans="1:8">
      <c r="A164" s="56">
        <v>190</v>
      </c>
      <c r="B164" s="56" t="s">
        <v>1006</v>
      </c>
      <c r="C164" s="56" t="s">
        <v>168</v>
      </c>
      <c r="D164" s="56" t="s">
        <v>1008</v>
      </c>
      <c r="E164" s="56" t="s">
        <v>145</v>
      </c>
      <c r="F164" s="56" t="s">
        <v>213</v>
      </c>
      <c r="G164" s="57">
        <v>1991452608.8800001</v>
      </c>
      <c r="H164" s="58">
        <v>9189.2501237608831</v>
      </c>
    </row>
    <row r="165" spans="1:8">
      <c r="A165" s="56">
        <v>160</v>
      </c>
      <c r="B165" s="56" t="s">
        <v>769</v>
      </c>
      <c r="C165" s="56" t="s">
        <v>168</v>
      </c>
      <c r="D165" s="56" t="s">
        <v>785</v>
      </c>
      <c r="E165" s="56" t="s">
        <v>145</v>
      </c>
      <c r="F165" s="56" t="s">
        <v>259</v>
      </c>
      <c r="G165" s="57">
        <v>1968260020</v>
      </c>
      <c r="H165" s="58">
        <v>10000</v>
      </c>
    </row>
    <row r="166" spans="1:8">
      <c r="A166" s="56">
        <v>187</v>
      </c>
      <c r="B166" s="56" t="s">
        <v>997</v>
      </c>
      <c r="C166" s="56" t="s">
        <v>168</v>
      </c>
      <c r="D166" s="56" t="s">
        <v>998</v>
      </c>
      <c r="E166" s="56" t="s">
        <v>145</v>
      </c>
      <c r="F166" s="56" t="s">
        <v>285</v>
      </c>
      <c r="G166" s="57">
        <v>1882237784</v>
      </c>
      <c r="H166" s="58">
        <v>9791.0464651899383</v>
      </c>
    </row>
    <row r="167" spans="1:8">
      <c r="A167" s="56">
        <v>102</v>
      </c>
      <c r="B167" s="56" t="s">
        <v>419</v>
      </c>
      <c r="C167" s="56" t="s">
        <v>148</v>
      </c>
      <c r="D167" s="56" t="s">
        <v>429</v>
      </c>
      <c r="E167" s="56" t="s">
        <v>145</v>
      </c>
      <c r="F167" s="56" t="s">
        <v>166</v>
      </c>
      <c r="G167" s="57">
        <v>1823535687</v>
      </c>
      <c r="H167" s="58">
        <v>3383.8100239199216</v>
      </c>
    </row>
    <row r="168" spans="1:8">
      <c r="A168" s="56">
        <v>85</v>
      </c>
      <c r="B168" s="56" t="s">
        <v>342</v>
      </c>
      <c r="C168" s="56" t="s">
        <v>148</v>
      </c>
      <c r="D168" s="56" t="s">
        <v>352</v>
      </c>
      <c r="E168" s="56" t="s">
        <v>145</v>
      </c>
      <c r="F168" s="56" t="s">
        <v>150</v>
      </c>
      <c r="G168" s="57">
        <v>1792400000</v>
      </c>
      <c r="H168" s="58">
        <v>5288.7140363950484</v>
      </c>
    </row>
    <row r="169" spans="1:8">
      <c r="A169" s="56">
        <v>181</v>
      </c>
      <c r="B169" s="56" t="s">
        <v>919</v>
      </c>
      <c r="C169" s="56" t="s">
        <v>244</v>
      </c>
      <c r="D169" s="56" t="s">
        <v>937</v>
      </c>
      <c r="E169" s="56" t="s">
        <v>145</v>
      </c>
      <c r="F169" s="56" t="s">
        <v>504</v>
      </c>
      <c r="G169" s="57">
        <v>1719743387.97</v>
      </c>
      <c r="H169" s="58">
        <v>9999.3122822249734</v>
      </c>
    </row>
    <row r="170" spans="1:8">
      <c r="A170" s="56">
        <v>62</v>
      </c>
      <c r="B170" s="56" t="s">
        <v>287</v>
      </c>
      <c r="C170" s="56" t="s">
        <v>148</v>
      </c>
      <c r="D170" s="56" t="s">
        <v>292</v>
      </c>
      <c r="E170" s="56" t="s">
        <v>145</v>
      </c>
      <c r="F170" s="56" t="s">
        <v>259</v>
      </c>
      <c r="G170" s="57">
        <v>1698311622</v>
      </c>
      <c r="H170" s="58">
        <v>7620.3736387404479</v>
      </c>
    </row>
    <row r="171" spans="1:8">
      <c r="A171" s="56">
        <v>86</v>
      </c>
      <c r="B171" s="56" t="s">
        <v>354</v>
      </c>
      <c r="C171" s="56" t="s">
        <v>148</v>
      </c>
      <c r="D171" s="56" t="s">
        <v>363</v>
      </c>
      <c r="E171" s="56" t="s">
        <v>145</v>
      </c>
      <c r="F171" s="56" t="s">
        <v>259</v>
      </c>
      <c r="G171" s="57">
        <v>1673179999.96</v>
      </c>
      <c r="H171" s="58">
        <v>2463.9211844787224</v>
      </c>
    </row>
    <row r="172" spans="1:8">
      <c r="A172" s="56">
        <v>180</v>
      </c>
      <c r="B172" s="56" t="s">
        <v>916</v>
      </c>
      <c r="C172" s="56" t="s">
        <v>148</v>
      </c>
      <c r="D172" s="56" t="s">
        <v>917</v>
      </c>
      <c r="E172" s="56" t="s">
        <v>145</v>
      </c>
      <c r="F172" s="56" t="s">
        <v>146</v>
      </c>
      <c r="G172" s="57">
        <v>1650633192</v>
      </c>
      <c r="H172" s="58">
        <v>10000</v>
      </c>
    </row>
    <row r="173" spans="1:8">
      <c r="A173" s="56">
        <v>203</v>
      </c>
      <c r="B173" s="56" t="s">
        <v>1170</v>
      </c>
      <c r="C173" s="56" t="s">
        <v>148</v>
      </c>
      <c r="D173" s="56" t="s">
        <v>1173</v>
      </c>
      <c r="E173" s="56" t="s">
        <v>145</v>
      </c>
      <c r="F173" s="56" t="s">
        <v>1172</v>
      </c>
      <c r="G173" s="57">
        <v>1568000000</v>
      </c>
      <c r="H173" s="58">
        <v>3477.0624390438907</v>
      </c>
    </row>
    <row r="174" spans="1:8">
      <c r="A174" s="56">
        <v>37</v>
      </c>
      <c r="B174" s="56" t="s">
        <v>243</v>
      </c>
      <c r="C174" s="56" t="s">
        <v>244</v>
      </c>
      <c r="D174" s="56" t="s">
        <v>245</v>
      </c>
      <c r="E174" s="56" t="s">
        <v>145</v>
      </c>
      <c r="F174" s="56" t="s">
        <v>200</v>
      </c>
      <c r="G174" s="57">
        <v>1527993984.8000002</v>
      </c>
      <c r="H174" s="58">
        <v>10000</v>
      </c>
    </row>
    <row r="175" spans="1:8">
      <c r="A175" s="56">
        <v>75</v>
      </c>
      <c r="B175" s="56" t="s">
        <v>306</v>
      </c>
      <c r="C175" s="56" t="s">
        <v>168</v>
      </c>
      <c r="D175" s="56" t="s">
        <v>311</v>
      </c>
      <c r="E175" s="56" t="s">
        <v>145</v>
      </c>
      <c r="F175" s="56" t="s">
        <v>312</v>
      </c>
      <c r="G175" s="57">
        <v>1513555230</v>
      </c>
      <c r="H175" s="58">
        <v>5312.4236607660514</v>
      </c>
    </row>
    <row r="176" spans="1:8">
      <c r="A176" s="56">
        <v>199</v>
      </c>
      <c r="B176" s="56" t="s">
        <v>1077</v>
      </c>
      <c r="C176" s="56" t="s">
        <v>168</v>
      </c>
      <c r="D176" s="56" t="s">
        <v>1079</v>
      </c>
      <c r="E176" s="56" t="s">
        <v>145</v>
      </c>
      <c r="F176" s="56" t="s">
        <v>259</v>
      </c>
      <c r="G176" s="57">
        <v>1509974054.9300001</v>
      </c>
      <c r="H176" s="58">
        <v>5803.7643372389921</v>
      </c>
    </row>
    <row r="177" spans="1:8">
      <c r="A177" s="56">
        <v>75</v>
      </c>
      <c r="B177" s="56" t="s">
        <v>306</v>
      </c>
      <c r="C177" s="56" t="s">
        <v>168</v>
      </c>
      <c r="D177" s="56" t="s">
        <v>315</v>
      </c>
      <c r="E177" s="56" t="s">
        <v>145</v>
      </c>
      <c r="F177" s="56" t="s">
        <v>312</v>
      </c>
      <c r="G177" s="57">
        <v>1494750740</v>
      </c>
      <c r="H177" s="58">
        <v>5312.4236607660514</v>
      </c>
    </row>
    <row r="178" spans="1:8">
      <c r="A178" s="56">
        <v>86</v>
      </c>
      <c r="B178" s="56" t="s">
        <v>354</v>
      </c>
      <c r="C178" s="56" t="s">
        <v>148</v>
      </c>
      <c r="D178" s="56" t="s">
        <v>376</v>
      </c>
      <c r="E178" s="56" t="s">
        <v>145</v>
      </c>
      <c r="F178" s="56" t="s">
        <v>150</v>
      </c>
      <c r="G178" s="57">
        <v>1412720650</v>
      </c>
      <c r="H178" s="58">
        <v>2463.9211844787224</v>
      </c>
    </row>
    <row r="179" spans="1:8">
      <c r="A179" s="56">
        <v>199</v>
      </c>
      <c r="B179" s="56" t="s">
        <v>1077</v>
      </c>
      <c r="C179" s="56" t="s">
        <v>168</v>
      </c>
      <c r="D179" s="56" t="s">
        <v>1079</v>
      </c>
      <c r="E179" s="56" t="s">
        <v>145</v>
      </c>
      <c r="F179" s="56" t="s">
        <v>285</v>
      </c>
      <c r="G179" s="57">
        <v>1405242827.96</v>
      </c>
      <c r="H179" s="58">
        <v>5803.7643372389921</v>
      </c>
    </row>
    <row r="180" spans="1:8">
      <c r="A180" s="56">
        <v>18</v>
      </c>
      <c r="B180" s="56" t="s">
        <v>190</v>
      </c>
      <c r="C180" s="56" t="s">
        <v>148</v>
      </c>
      <c r="D180" s="56" t="s">
        <v>191</v>
      </c>
      <c r="E180" s="56" t="s">
        <v>145</v>
      </c>
      <c r="F180" s="56" t="s">
        <v>186</v>
      </c>
      <c r="G180" s="57">
        <v>1382197203</v>
      </c>
      <c r="H180" s="58">
        <v>7948.3859336429496</v>
      </c>
    </row>
    <row r="181" spans="1:8">
      <c r="A181" s="56">
        <v>109</v>
      </c>
      <c r="B181" s="56" t="s">
        <v>434</v>
      </c>
      <c r="C181" s="56" t="s">
        <v>148</v>
      </c>
      <c r="D181" s="56" t="s">
        <v>448</v>
      </c>
      <c r="E181" s="56" t="s">
        <v>145</v>
      </c>
      <c r="F181" s="56" t="s">
        <v>449</v>
      </c>
      <c r="G181" s="57">
        <v>1367460822.95</v>
      </c>
      <c r="H181" s="58">
        <v>3749.9617852845963</v>
      </c>
    </row>
    <row r="182" spans="1:8">
      <c r="A182" s="56">
        <v>101</v>
      </c>
      <c r="B182" s="56" t="s">
        <v>413</v>
      </c>
      <c r="C182" s="56" t="s">
        <v>168</v>
      </c>
      <c r="D182" s="56" t="s">
        <v>414</v>
      </c>
      <c r="E182" s="56" t="s">
        <v>154</v>
      </c>
      <c r="F182" s="56" t="s">
        <v>175</v>
      </c>
      <c r="G182" s="57">
        <v>1363491593.6900001</v>
      </c>
      <c r="H182" s="58">
        <v>5589.2407367443275</v>
      </c>
    </row>
    <row r="183" spans="1:8">
      <c r="A183" s="56">
        <v>29</v>
      </c>
      <c r="B183" s="56" t="s">
        <v>224</v>
      </c>
      <c r="C183" s="56" t="s">
        <v>148</v>
      </c>
      <c r="D183" s="56" t="s">
        <v>225</v>
      </c>
      <c r="E183" s="56" t="s">
        <v>145</v>
      </c>
      <c r="F183" s="56" t="s">
        <v>166</v>
      </c>
      <c r="G183" s="57">
        <v>1362737444.5999999</v>
      </c>
      <c r="H183" s="58">
        <v>10000</v>
      </c>
    </row>
    <row r="184" spans="1:8">
      <c r="A184" s="56">
        <v>181</v>
      </c>
      <c r="B184" s="56" t="s">
        <v>919</v>
      </c>
      <c r="C184" s="56" t="s">
        <v>244</v>
      </c>
      <c r="D184" s="56" t="s">
        <v>925</v>
      </c>
      <c r="E184" s="56" t="s">
        <v>145</v>
      </c>
      <c r="F184" s="56" t="s">
        <v>504</v>
      </c>
      <c r="G184" s="57">
        <v>1326733466.95</v>
      </c>
      <c r="H184" s="58">
        <v>9999.3122822249734</v>
      </c>
    </row>
    <row r="185" spans="1:8">
      <c r="A185" s="56">
        <v>180</v>
      </c>
      <c r="B185" s="56" t="s">
        <v>916</v>
      </c>
      <c r="C185" s="56" t="s">
        <v>148</v>
      </c>
      <c r="D185" s="56" t="s">
        <v>918</v>
      </c>
      <c r="E185" s="56" t="s">
        <v>145</v>
      </c>
      <c r="F185" s="56" t="s">
        <v>146</v>
      </c>
      <c r="G185" s="57">
        <v>1289409381</v>
      </c>
      <c r="H185" s="58">
        <v>10000</v>
      </c>
    </row>
    <row r="186" spans="1:8">
      <c r="A186" s="56">
        <v>109</v>
      </c>
      <c r="B186" s="56" t="s">
        <v>434</v>
      </c>
      <c r="C186" s="56" t="s">
        <v>148</v>
      </c>
      <c r="D186" s="56" t="s">
        <v>453</v>
      </c>
      <c r="E186" s="56" t="s">
        <v>145</v>
      </c>
      <c r="F186" s="56" t="s">
        <v>213</v>
      </c>
      <c r="G186" s="57">
        <v>1276503015.98</v>
      </c>
      <c r="H186" s="58">
        <v>3749.9617852845963</v>
      </c>
    </row>
    <row r="187" spans="1:8">
      <c r="A187" s="56">
        <v>110</v>
      </c>
      <c r="B187" s="56" t="s">
        <v>454</v>
      </c>
      <c r="C187" s="56" t="s">
        <v>148</v>
      </c>
      <c r="D187" s="56" t="s">
        <v>459</v>
      </c>
      <c r="E187" s="56" t="s">
        <v>145</v>
      </c>
      <c r="F187" s="56" t="s">
        <v>337</v>
      </c>
      <c r="G187" s="57">
        <v>1253518451.2700002</v>
      </c>
      <c r="H187" s="58">
        <v>2831.7913115767042</v>
      </c>
    </row>
    <row r="188" spans="1:8">
      <c r="A188" s="56">
        <v>117</v>
      </c>
      <c r="B188" s="56" t="s">
        <v>529</v>
      </c>
      <c r="C188" s="56" t="s">
        <v>244</v>
      </c>
      <c r="D188" s="56" t="s">
        <v>534</v>
      </c>
      <c r="E188" s="56" t="s">
        <v>154</v>
      </c>
      <c r="F188" s="56" t="s">
        <v>213</v>
      </c>
      <c r="G188" s="57">
        <v>1239123535.96</v>
      </c>
      <c r="H188" s="58">
        <v>4742.6684896386296</v>
      </c>
    </row>
    <row r="189" spans="1:8">
      <c r="A189" s="56">
        <v>203</v>
      </c>
      <c r="B189" s="56" t="s">
        <v>1170</v>
      </c>
      <c r="C189" s="56" t="s">
        <v>148</v>
      </c>
      <c r="D189" s="56" t="s">
        <v>1181</v>
      </c>
      <c r="E189" s="56" t="s">
        <v>145</v>
      </c>
      <c r="F189" s="56" t="s">
        <v>695</v>
      </c>
      <c r="G189" s="57">
        <v>1227290000</v>
      </c>
      <c r="H189" s="58">
        <v>3477.0624390438907</v>
      </c>
    </row>
    <row r="190" spans="1:8">
      <c r="A190" s="56">
        <v>200</v>
      </c>
      <c r="B190" s="56" t="s">
        <v>1084</v>
      </c>
      <c r="C190" s="56" t="s">
        <v>168</v>
      </c>
      <c r="D190" s="56" t="s">
        <v>1104</v>
      </c>
      <c r="E190" s="56" t="s">
        <v>145</v>
      </c>
      <c r="F190" s="56" t="s">
        <v>259</v>
      </c>
      <c r="G190" s="57">
        <v>1225461600</v>
      </c>
      <c r="H190" s="58">
        <v>5725.8456239360339</v>
      </c>
    </row>
    <row r="191" spans="1:8">
      <c r="A191" s="56">
        <v>116</v>
      </c>
      <c r="B191" s="56" t="s">
        <v>488</v>
      </c>
      <c r="C191" s="56" t="s">
        <v>168</v>
      </c>
      <c r="D191" s="56" t="s">
        <v>515</v>
      </c>
      <c r="E191" s="56" t="s">
        <v>145</v>
      </c>
      <c r="F191" s="56" t="s">
        <v>259</v>
      </c>
      <c r="G191" s="57">
        <v>1217889000</v>
      </c>
      <c r="H191" s="58">
        <v>6894.7413128879207</v>
      </c>
    </row>
    <row r="192" spans="1:8">
      <c r="A192" s="56">
        <v>144</v>
      </c>
      <c r="B192" s="56" t="s">
        <v>706</v>
      </c>
      <c r="C192" s="56" t="s">
        <v>168</v>
      </c>
      <c r="D192" s="56" t="s">
        <v>707</v>
      </c>
      <c r="E192" s="56" t="s">
        <v>145</v>
      </c>
      <c r="F192" s="56" t="s">
        <v>708</v>
      </c>
      <c r="G192" s="57">
        <v>1210560000</v>
      </c>
      <c r="H192" s="58">
        <v>10000</v>
      </c>
    </row>
    <row r="193" spans="1:8">
      <c r="A193" s="56">
        <v>143</v>
      </c>
      <c r="B193" s="56" t="s">
        <v>697</v>
      </c>
      <c r="C193" s="56" t="s">
        <v>168</v>
      </c>
      <c r="D193" s="56" t="s">
        <v>703</v>
      </c>
      <c r="E193" s="56" t="s">
        <v>145</v>
      </c>
      <c r="F193" s="56" t="s">
        <v>146</v>
      </c>
      <c r="G193" s="57">
        <v>1204151760</v>
      </c>
      <c r="H193" s="58">
        <v>10000</v>
      </c>
    </row>
    <row r="194" spans="1:8">
      <c r="A194" s="56">
        <v>119</v>
      </c>
      <c r="B194" s="56" t="s">
        <v>571</v>
      </c>
      <c r="C194" s="56" t="s">
        <v>168</v>
      </c>
      <c r="D194" s="56" t="s">
        <v>572</v>
      </c>
      <c r="E194" s="56" t="s">
        <v>145</v>
      </c>
      <c r="F194" s="56" t="s">
        <v>146</v>
      </c>
      <c r="G194" s="57">
        <v>1193797530.9300001</v>
      </c>
      <c r="H194" s="58">
        <v>9999.486570664696</v>
      </c>
    </row>
    <row r="195" spans="1:8">
      <c r="A195" s="56">
        <v>117</v>
      </c>
      <c r="B195" s="56" t="s">
        <v>529</v>
      </c>
      <c r="C195" s="56" t="s">
        <v>244</v>
      </c>
      <c r="D195" s="56" t="s">
        <v>530</v>
      </c>
      <c r="E195" s="56" t="s">
        <v>145</v>
      </c>
      <c r="F195" s="56" t="s">
        <v>213</v>
      </c>
      <c r="G195" s="57">
        <v>1178212879</v>
      </c>
      <c r="H195" s="58">
        <v>4742.6684896386296</v>
      </c>
    </row>
    <row r="196" spans="1:8">
      <c r="A196" s="56">
        <v>86</v>
      </c>
      <c r="B196" s="56" t="s">
        <v>354</v>
      </c>
      <c r="C196" s="56" t="s">
        <v>148</v>
      </c>
      <c r="D196" s="56" t="s">
        <v>367</v>
      </c>
      <c r="E196" s="56" t="s">
        <v>145</v>
      </c>
      <c r="F196" s="56" t="s">
        <v>150</v>
      </c>
      <c r="G196" s="57">
        <v>1172344000</v>
      </c>
      <c r="H196" s="58">
        <v>2463.9211844787224</v>
      </c>
    </row>
    <row r="197" spans="1:8">
      <c r="A197" s="56">
        <v>14</v>
      </c>
      <c r="B197" s="56" t="s">
        <v>167</v>
      </c>
      <c r="C197" s="56" t="s">
        <v>168</v>
      </c>
      <c r="D197" s="56" t="s">
        <v>171</v>
      </c>
      <c r="E197" s="56" t="s">
        <v>145</v>
      </c>
      <c r="F197" s="56" t="s">
        <v>170</v>
      </c>
      <c r="G197" s="57">
        <v>1153660159</v>
      </c>
      <c r="H197" s="58">
        <v>9065.3182361805957</v>
      </c>
    </row>
    <row r="198" spans="1:8">
      <c r="A198" s="56">
        <v>194</v>
      </c>
      <c r="B198" s="56" t="s">
        <v>1033</v>
      </c>
      <c r="C198" s="56" t="s">
        <v>168</v>
      </c>
      <c r="D198" s="56" t="s">
        <v>1036</v>
      </c>
      <c r="E198" s="56" t="s">
        <v>145</v>
      </c>
      <c r="F198" s="56" t="s">
        <v>296</v>
      </c>
      <c r="G198" s="57">
        <v>1135059018.98</v>
      </c>
      <c r="H198" s="58">
        <v>8036.3752259331932</v>
      </c>
    </row>
    <row r="199" spans="1:8">
      <c r="A199" s="56">
        <v>75</v>
      </c>
      <c r="B199" s="56" t="s">
        <v>306</v>
      </c>
      <c r="C199" s="56" t="s">
        <v>168</v>
      </c>
      <c r="D199" s="56" t="s">
        <v>310</v>
      </c>
      <c r="E199" s="56" t="s">
        <v>145</v>
      </c>
      <c r="F199" s="56" t="s">
        <v>182</v>
      </c>
      <c r="G199" s="57">
        <v>1118432832</v>
      </c>
      <c r="H199" s="58">
        <v>5312.4236607660514</v>
      </c>
    </row>
    <row r="200" spans="1:8">
      <c r="A200" s="56">
        <v>39</v>
      </c>
      <c r="B200" s="56" t="s">
        <v>249</v>
      </c>
      <c r="C200" s="56" t="s">
        <v>148</v>
      </c>
      <c r="D200" s="56" t="s">
        <v>251</v>
      </c>
      <c r="E200" s="56" t="s">
        <v>145</v>
      </c>
      <c r="F200" s="56" t="s">
        <v>241</v>
      </c>
      <c r="G200" s="57">
        <v>1105421763</v>
      </c>
      <c r="H200" s="58">
        <v>10000</v>
      </c>
    </row>
    <row r="201" spans="1:8">
      <c r="A201" s="56">
        <v>143</v>
      </c>
      <c r="B201" s="56" t="s">
        <v>697</v>
      </c>
      <c r="C201" s="56" t="s">
        <v>168</v>
      </c>
      <c r="D201" s="56" t="s">
        <v>701</v>
      </c>
      <c r="E201" s="56" t="s">
        <v>145</v>
      </c>
      <c r="F201" s="56" t="s">
        <v>146</v>
      </c>
      <c r="G201" s="57">
        <v>1093833888</v>
      </c>
      <c r="H201" s="58">
        <v>10000</v>
      </c>
    </row>
    <row r="202" spans="1:8">
      <c r="A202" s="56">
        <v>193</v>
      </c>
      <c r="B202" s="56" t="s">
        <v>1018</v>
      </c>
      <c r="C202" s="56" t="s">
        <v>168</v>
      </c>
      <c r="D202" s="56" t="s">
        <v>1029</v>
      </c>
      <c r="E202" s="56" t="s">
        <v>145</v>
      </c>
      <c r="F202" s="56" t="s">
        <v>1028</v>
      </c>
      <c r="G202" s="57">
        <v>1088888110</v>
      </c>
      <c r="H202" s="58">
        <v>8049.6019020383073</v>
      </c>
    </row>
    <row r="203" spans="1:8">
      <c r="A203" s="56">
        <v>196</v>
      </c>
      <c r="B203" s="56" t="s">
        <v>1066</v>
      </c>
      <c r="C203" s="56" t="s">
        <v>1014</v>
      </c>
      <c r="D203" s="56" t="s">
        <v>1067</v>
      </c>
      <c r="E203" s="56" t="s">
        <v>145</v>
      </c>
      <c r="F203" s="56" t="s">
        <v>600</v>
      </c>
      <c r="G203" s="57">
        <v>1060770552.9000001</v>
      </c>
      <c r="H203" s="58">
        <v>7326.064862096272</v>
      </c>
    </row>
    <row r="204" spans="1:8">
      <c r="A204" s="56">
        <v>201</v>
      </c>
      <c r="B204" s="56" t="s">
        <v>1127</v>
      </c>
      <c r="C204" s="56" t="s">
        <v>168</v>
      </c>
      <c r="D204" s="56" t="s">
        <v>1138</v>
      </c>
      <c r="E204" s="56" t="s">
        <v>145</v>
      </c>
      <c r="F204" s="56" t="s">
        <v>175</v>
      </c>
      <c r="G204" s="57">
        <v>1029454590.9100001</v>
      </c>
      <c r="H204" s="58">
        <v>5219.018988932603</v>
      </c>
    </row>
    <row r="205" spans="1:8">
      <c r="A205" s="56">
        <v>167</v>
      </c>
      <c r="B205" s="56" t="s">
        <v>858</v>
      </c>
      <c r="C205" s="56" t="s">
        <v>148</v>
      </c>
      <c r="D205" s="56" t="s">
        <v>859</v>
      </c>
      <c r="E205" s="56" t="s">
        <v>145</v>
      </c>
      <c r="F205" s="56" t="s">
        <v>228</v>
      </c>
      <c r="G205" s="57">
        <v>1009504000</v>
      </c>
      <c r="H205" s="58">
        <v>10000</v>
      </c>
    </row>
    <row r="206" spans="1:8">
      <c r="A206" s="56">
        <v>55</v>
      </c>
      <c r="B206" s="56" t="s">
        <v>253</v>
      </c>
      <c r="C206" s="56" t="s">
        <v>168</v>
      </c>
      <c r="D206" s="56" t="s">
        <v>278</v>
      </c>
      <c r="E206" s="56" t="s">
        <v>154</v>
      </c>
      <c r="F206" s="56" t="s">
        <v>184</v>
      </c>
      <c r="G206" s="57">
        <v>1002635139.96</v>
      </c>
      <c r="H206" s="58">
        <v>6706.2516123903906</v>
      </c>
    </row>
    <row r="207" spans="1:8">
      <c r="A207" s="56">
        <v>86</v>
      </c>
      <c r="B207" s="56" t="s">
        <v>354</v>
      </c>
      <c r="C207" s="56" t="s">
        <v>148</v>
      </c>
      <c r="D207" s="56" t="s">
        <v>365</v>
      </c>
      <c r="E207" s="56" t="s">
        <v>145</v>
      </c>
      <c r="F207" s="56" t="s">
        <v>270</v>
      </c>
      <c r="G207" s="57">
        <v>983312232</v>
      </c>
      <c r="H207" s="58">
        <v>2463.9211844787224</v>
      </c>
    </row>
    <row r="208" spans="1:8">
      <c r="A208" s="56">
        <v>82</v>
      </c>
      <c r="B208" s="56" t="s">
        <v>334</v>
      </c>
      <c r="C208" s="56" t="s">
        <v>148</v>
      </c>
      <c r="D208" s="56" t="s">
        <v>335</v>
      </c>
      <c r="E208" s="56" t="s">
        <v>145</v>
      </c>
      <c r="F208" s="56" t="s">
        <v>213</v>
      </c>
      <c r="G208" s="57">
        <v>962803356.96000004</v>
      </c>
      <c r="H208" s="58">
        <v>5845.8165038758225</v>
      </c>
    </row>
    <row r="209" spans="1:8">
      <c r="A209" s="56">
        <v>102</v>
      </c>
      <c r="B209" s="56" t="s">
        <v>419</v>
      </c>
      <c r="C209" s="56" t="s">
        <v>148</v>
      </c>
      <c r="D209" s="56" t="s">
        <v>420</v>
      </c>
      <c r="E209" s="56" t="s">
        <v>145</v>
      </c>
      <c r="F209" s="56" t="s">
        <v>421</v>
      </c>
      <c r="G209" s="57">
        <v>892676583</v>
      </c>
      <c r="H209" s="58">
        <v>3383.8100239199216</v>
      </c>
    </row>
    <row r="210" spans="1:8">
      <c r="A210" s="56">
        <v>24</v>
      </c>
      <c r="B210" s="56" t="s">
        <v>210</v>
      </c>
      <c r="C210" s="56" t="s">
        <v>211</v>
      </c>
      <c r="D210" s="56" t="s">
        <v>214</v>
      </c>
      <c r="E210" s="56" t="s">
        <v>145</v>
      </c>
      <c r="F210" s="56" t="s">
        <v>213</v>
      </c>
      <c r="G210" s="57">
        <v>877693033</v>
      </c>
      <c r="H210" s="58">
        <v>10000</v>
      </c>
    </row>
    <row r="211" spans="1:8">
      <c r="A211" s="56">
        <v>170</v>
      </c>
      <c r="B211" s="56" t="s">
        <v>876</v>
      </c>
      <c r="C211" s="56" t="s">
        <v>148</v>
      </c>
      <c r="D211" s="56" t="s">
        <v>879</v>
      </c>
      <c r="E211" s="56" t="s">
        <v>145</v>
      </c>
      <c r="F211" s="56" t="s">
        <v>878</v>
      </c>
      <c r="G211" s="57">
        <v>861505055.36000001</v>
      </c>
      <c r="H211" s="58">
        <v>10000</v>
      </c>
    </row>
    <row r="212" spans="1:8">
      <c r="A212" s="56">
        <v>117</v>
      </c>
      <c r="B212" s="56" t="s">
        <v>529</v>
      </c>
      <c r="C212" s="56" t="s">
        <v>244</v>
      </c>
      <c r="D212" s="56" t="s">
        <v>533</v>
      </c>
      <c r="E212" s="56" t="s">
        <v>145</v>
      </c>
      <c r="F212" s="56" t="s">
        <v>213</v>
      </c>
      <c r="G212" s="57">
        <v>813213540.98000002</v>
      </c>
      <c r="H212" s="58">
        <v>4742.6684896386296</v>
      </c>
    </row>
    <row r="213" spans="1:8">
      <c r="A213" s="56">
        <v>143</v>
      </c>
      <c r="B213" s="56" t="s">
        <v>697</v>
      </c>
      <c r="C213" s="56" t="s">
        <v>168</v>
      </c>
      <c r="D213" s="56" t="s">
        <v>698</v>
      </c>
      <c r="E213" s="56" t="s">
        <v>145</v>
      </c>
      <c r="F213" s="56" t="s">
        <v>146</v>
      </c>
      <c r="G213" s="57">
        <v>771148854</v>
      </c>
      <c r="H213" s="58">
        <v>10000</v>
      </c>
    </row>
    <row r="214" spans="1:8">
      <c r="A214" s="56">
        <v>55</v>
      </c>
      <c r="B214" s="56" t="s">
        <v>253</v>
      </c>
      <c r="C214" s="56" t="s">
        <v>168</v>
      </c>
      <c r="D214" s="56" t="s">
        <v>276</v>
      </c>
      <c r="E214" s="56" t="s">
        <v>145</v>
      </c>
      <c r="F214" s="56" t="s">
        <v>200</v>
      </c>
      <c r="G214" s="57">
        <v>769677841</v>
      </c>
      <c r="H214" s="58">
        <v>6706.2516123903906</v>
      </c>
    </row>
    <row r="215" spans="1:8">
      <c r="A215" s="56">
        <v>110</v>
      </c>
      <c r="B215" s="56" t="s">
        <v>454</v>
      </c>
      <c r="C215" s="56" t="s">
        <v>148</v>
      </c>
      <c r="D215" s="56" t="s">
        <v>465</v>
      </c>
      <c r="E215" s="56" t="s">
        <v>145</v>
      </c>
      <c r="F215" s="56" t="s">
        <v>259</v>
      </c>
      <c r="G215" s="57">
        <v>742810960.86000001</v>
      </c>
      <c r="H215" s="58">
        <v>2831.7913115767042</v>
      </c>
    </row>
    <row r="216" spans="1:8">
      <c r="A216" s="56">
        <v>195</v>
      </c>
      <c r="B216" s="56" t="s">
        <v>1052</v>
      </c>
      <c r="C216" s="56" t="s">
        <v>244</v>
      </c>
      <c r="D216" s="56" t="s">
        <v>1053</v>
      </c>
      <c r="E216" s="56" t="s">
        <v>145</v>
      </c>
      <c r="F216" s="56" t="s">
        <v>746</v>
      </c>
      <c r="G216" s="57">
        <v>725436860</v>
      </c>
      <c r="H216" s="58">
        <v>7940.2011880036707</v>
      </c>
    </row>
    <row r="217" spans="1:8">
      <c r="A217" s="56">
        <v>77</v>
      </c>
      <c r="B217" s="56" t="s">
        <v>320</v>
      </c>
      <c r="C217" s="56" t="s">
        <v>168</v>
      </c>
      <c r="D217" s="56" t="s">
        <v>322</v>
      </c>
      <c r="E217" s="56" t="s">
        <v>145</v>
      </c>
      <c r="F217" s="56" t="s">
        <v>184</v>
      </c>
      <c r="G217" s="57">
        <v>711767299.99000001</v>
      </c>
      <c r="H217" s="58">
        <v>9998.9411452945787</v>
      </c>
    </row>
    <row r="218" spans="1:8">
      <c r="A218" s="56">
        <v>167</v>
      </c>
      <c r="B218" s="56" t="s">
        <v>858</v>
      </c>
      <c r="C218" s="56" t="s">
        <v>148</v>
      </c>
      <c r="D218" s="56" t="s">
        <v>867</v>
      </c>
      <c r="E218" s="56" t="s">
        <v>145</v>
      </c>
      <c r="F218" s="56" t="s">
        <v>228</v>
      </c>
      <c r="G218" s="57">
        <v>691413000</v>
      </c>
      <c r="H218" s="58">
        <v>10000</v>
      </c>
    </row>
    <row r="219" spans="1:8">
      <c r="A219" s="56">
        <v>117</v>
      </c>
      <c r="B219" s="56" t="s">
        <v>529</v>
      </c>
      <c r="C219" s="56" t="s">
        <v>244</v>
      </c>
      <c r="D219" s="56" t="s">
        <v>532</v>
      </c>
      <c r="E219" s="56" t="s">
        <v>145</v>
      </c>
      <c r="F219" s="56" t="s">
        <v>213</v>
      </c>
      <c r="G219" s="57">
        <v>683803713.97000003</v>
      </c>
      <c r="H219" s="58">
        <v>4742.6684896386296</v>
      </c>
    </row>
    <row r="220" spans="1:8">
      <c r="A220" s="56">
        <v>110</v>
      </c>
      <c r="B220" s="56" t="s">
        <v>454</v>
      </c>
      <c r="C220" s="56" t="s">
        <v>148</v>
      </c>
      <c r="D220" s="56" t="s">
        <v>462</v>
      </c>
      <c r="E220" s="56" t="s">
        <v>145</v>
      </c>
      <c r="F220" s="56" t="s">
        <v>291</v>
      </c>
      <c r="G220" s="57">
        <v>683481583.56000006</v>
      </c>
      <c r="H220" s="58">
        <v>2831.7913115767042</v>
      </c>
    </row>
    <row r="221" spans="1:8">
      <c r="A221" s="56">
        <v>141</v>
      </c>
      <c r="B221" s="56" t="s">
        <v>670</v>
      </c>
      <c r="C221" s="56" t="s">
        <v>148</v>
      </c>
      <c r="D221" s="56" t="s">
        <v>691</v>
      </c>
      <c r="E221" s="56" t="s">
        <v>145</v>
      </c>
      <c r="F221" s="56" t="s">
        <v>668</v>
      </c>
      <c r="G221" s="57">
        <v>681966000</v>
      </c>
      <c r="H221" s="58">
        <v>10000</v>
      </c>
    </row>
    <row r="222" spans="1:8">
      <c r="A222" s="56">
        <v>116</v>
      </c>
      <c r="B222" s="56" t="s">
        <v>488</v>
      </c>
      <c r="C222" s="56" t="s">
        <v>168</v>
      </c>
      <c r="D222" s="56" t="s">
        <v>516</v>
      </c>
      <c r="E222" s="56" t="s">
        <v>145</v>
      </c>
      <c r="F222" s="56" t="s">
        <v>259</v>
      </c>
      <c r="G222" s="57">
        <v>680757657.92000008</v>
      </c>
      <c r="H222" s="58">
        <v>6894.7413128879207</v>
      </c>
    </row>
    <row r="223" spans="1:8">
      <c r="A223" s="56">
        <v>14</v>
      </c>
      <c r="B223" s="56" t="s">
        <v>167</v>
      </c>
      <c r="C223" s="56" t="s">
        <v>168</v>
      </c>
      <c r="D223" s="56" t="s">
        <v>172</v>
      </c>
      <c r="E223" s="56" t="s">
        <v>154</v>
      </c>
      <c r="F223" s="56" t="s">
        <v>170</v>
      </c>
      <c r="G223" s="57">
        <v>679168951</v>
      </c>
      <c r="H223" s="58">
        <v>9065.3182361805957</v>
      </c>
    </row>
    <row r="224" spans="1:8">
      <c r="A224" s="56">
        <v>146</v>
      </c>
      <c r="B224" s="56" t="s">
        <v>722</v>
      </c>
      <c r="C224" s="56" t="s">
        <v>148</v>
      </c>
      <c r="D224" s="56" t="s">
        <v>723</v>
      </c>
      <c r="E224" s="56" t="s">
        <v>145</v>
      </c>
      <c r="F224" s="56" t="s">
        <v>213</v>
      </c>
      <c r="G224" s="57">
        <v>677848539</v>
      </c>
      <c r="H224" s="58">
        <v>10000</v>
      </c>
    </row>
    <row r="225" spans="1:8">
      <c r="A225" s="56">
        <v>109</v>
      </c>
      <c r="B225" s="56" t="s">
        <v>434</v>
      </c>
      <c r="C225" s="56" t="s">
        <v>148</v>
      </c>
      <c r="D225" s="56" t="s">
        <v>445</v>
      </c>
      <c r="E225" s="56" t="s">
        <v>145</v>
      </c>
      <c r="F225" s="56" t="s">
        <v>446</v>
      </c>
      <c r="G225" s="57">
        <v>669639489.75999999</v>
      </c>
      <c r="H225" s="58">
        <v>3749.9617852845963</v>
      </c>
    </row>
    <row r="226" spans="1:8">
      <c r="A226" s="56">
        <v>111</v>
      </c>
      <c r="B226" s="56" t="s">
        <v>467</v>
      </c>
      <c r="C226" s="56" t="s">
        <v>168</v>
      </c>
      <c r="D226" s="56" t="s">
        <v>479</v>
      </c>
      <c r="E226" s="56" t="s">
        <v>145</v>
      </c>
      <c r="F226" s="56" t="s">
        <v>175</v>
      </c>
      <c r="G226" s="57">
        <v>661333999.99000001</v>
      </c>
      <c r="H226" s="58">
        <v>7796.9990479626722</v>
      </c>
    </row>
    <row r="227" spans="1:8">
      <c r="A227" s="56">
        <v>139</v>
      </c>
      <c r="B227" s="56" t="s">
        <v>661</v>
      </c>
      <c r="C227" s="56" t="s">
        <v>148</v>
      </c>
      <c r="D227" s="56" t="s">
        <v>663</v>
      </c>
      <c r="E227" s="56" t="s">
        <v>145</v>
      </c>
      <c r="F227" s="56" t="s">
        <v>182</v>
      </c>
      <c r="G227" s="57">
        <v>659450000</v>
      </c>
      <c r="H227" s="58">
        <v>10000</v>
      </c>
    </row>
    <row r="228" spans="1:8">
      <c r="A228" s="56">
        <v>86</v>
      </c>
      <c r="B228" s="56" t="s">
        <v>354</v>
      </c>
      <c r="C228" s="56" t="s">
        <v>148</v>
      </c>
      <c r="D228" s="56" t="s">
        <v>361</v>
      </c>
      <c r="E228" s="56" t="s">
        <v>145</v>
      </c>
      <c r="F228" s="56" t="s">
        <v>150</v>
      </c>
      <c r="G228" s="57">
        <v>655006852</v>
      </c>
      <c r="H228" s="58">
        <v>2463.9211844787224</v>
      </c>
    </row>
    <row r="229" spans="1:8">
      <c r="A229" s="56">
        <v>116</v>
      </c>
      <c r="B229" s="56" t="s">
        <v>488</v>
      </c>
      <c r="C229" s="56" t="s">
        <v>168</v>
      </c>
      <c r="D229" s="56" t="s">
        <v>526</v>
      </c>
      <c r="E229" s="56" t="s">
        <v>145</v>
      </c>
      <c r="F229" s="56" t="s">
        <v>184</v>
      </c>
      <c r="G229" s="57">
        <v>651611519.66000009</v>
      </c>
      <c r="H229" s="58">
        <v>6894.7413128879207</v>
      </c>
    </row>
    <row r="230" spans="1:8">
      <c r="A230" s="56">
        <v>128</v>
      </c>
      <c r="B230" s="56" t="s">
        <v>597</v>
      </c>
      <c r="C230" s="56" t="s">
        <v>148</v>
      </c>
      <c r="D230" s="56" t="s">
        <v>599</v>
      </c>
      <c r="E230" s="56" t="s">
        <v>145</v>
      </c>
      <c r="F230" s="56" t="s">
        <v>600</v>
      </c>
      <c r="G230" s="57">
        <v>649206832</v>
      </c>
      <c r="H230" s="58">
        <v>6678.9327612458783</v>
      </c>
    </row>
    <row r="231" spans="1:8">
      <c r="A231" s="56">
        <v>116</v>
      </c>
      <c r="B231" s="56" t="s">
        <v>488</v>
      </c>
      <c r="C231" s="56" t="s">
        <v>168</v>
      </c>
      <c r="D231" s="56" t="s">
        <v>499</v>
      </c>
      <c r="E231" s="56" t="s">
        <v>154</v>
      </c>
      <c r="F231" s="56" t="s">
        <v>312</v>
      </c>
      <c r="G231" s="57">
        <v>648449925.48000014</v>
      </c>
      <c r="H231" s="58">
        <v>6894.7413128879207</v>
      </c>
    </row>
    <row r="232" spans="1:8">
      <c r="A232" s="56">
        <v>50</v>
      </c>
      <c r="B232" s="56" t="s">
        <v>267</v>
      </c>
      <c r="C232" s="56" t="s">
        <v>168</v>
      </c>
      <c r="D232" s="56" t="s">
        <v>271</v>
      </c>
      <c r="E232" s="56" t="s">
        <v>145</v>
      </c>
      <c r="F232" s="56" t="s">
        <v>272</v>
      </c>
      <c r="G232" s="57">
        <v>637966800</v>
      </c>
      <c r="H232" s="58">
        <v>5044.5394626172429</v>
      </c>
    </row>
    <row r="233" spans="1:8">
      <c r="A233" s="56">
        <v>116</v>
      </c>
      <c r="B233" s="56" t="s">
        <v>488</v>
      </c>
      <c r="C233" s="56" t="s">
        <v>168</v>
      </c>
      <c r="D233" s="56" t="s">
        <v>502</v>
      </c>
      <c r="E233" s="56" t="s">
        <v>145</v>
      </c>
      <c r="F233" s="56" t="s">
        <v>259</v>
      </c>
      <c r="G233" s="57">
        <v>634864545.80000007</v>
      </c>
      <c r="H233" s="58">
        <v>6894.7413128879207</v>
      </c>
    </row>
    <row r="234" spans="1:8">
      <c r="A234" s="56">
        <v>128</v>
      </c>
      <c r="B234" s="56" t="s">
        <v>597</v>
      </c>
      <c r="C234" s="56" t="s">
        <v>148</v>
      </c>
      <c r="D234" s="56" t="s">
        <v>604</v>
      </c>
      <c r="E234" s="56" t="s">
        <v>145</v>
      </c>
      <c r="F234" s="56" t="s">
        <v>585</v>
      </c>
      <c r="G234" s="57">
        <v>630985823.88999999</v>
      </c>
      <c r="H234" s="58">
        <v>6678.9327612458783</v>
      </c>
    </row>
    <row r="235" spans="1:8">
      <c r="A235" s="56">
        <v>96</v>
      </c>
      <c r="B235" s="56" t="s">
        <v>389</v>
      </c>
      <c r="C235" s="56" t="s">
        <v>148</v>
      </c>
      <c r="D235" s="56" t="s">
        <v>398</v>
      </c>
      <c r="E235" s="56" t="s">
        <v>145</v>
      </c>
      <c r="F235" s="56" t="s">
        <v>241</v>
      </c>
      <c r="G235" s="57">
        <v>622088899.99000001</v>
      </c>
      <c r="H235" s="58">
        <v>8933.4930364238644</v>
      </c>
    </row>
    <row r="236" spans="1:8">
      <c r="A236" s="56">
        <v>117</v>
      </c>
      <c r="B236" s="56" t="s">
        <v>529</v>
      </c>
      <c r="C236" s="56" t="s">
        <v>244</v>
      </c>
      <c r="D236" s="56" t="s">
        <v>531</v>
      </c>
      <c r="E236" s="56" t="s">
        <v>145</v>
      </c>
      <c r="F236" s="56" t="s">
        <v>213</v>
      </c>
      <c r="G236" s="57">
        <v>621539628.87</v>
      </c>
      <c r="H236" s="58">
        <v>4742.6684896386296</v>
      </c>
    </row>
    <row r="237" spans="1:8">
      <c r="A237" s="56">
        <v>75</v>
      </c>
      <c r="B237" s="56" t="s">
        <v>306</v>
      </c>
      <c r="C237" s="56" t="s">
        <v>168</v>
      </c>
      <c r="D237" s="56" t="s">
        <v>314</v>
      </c>
      <c r="E237" s="56" t="s">
        <v>145</v>
      </c>
      <c r="F237" s="56" t="s">
        <v>312</v>
      </c>
      <c r="G237" s="57">
        <v>611228760</v>
      </c>
      <c r="H237" s="58">
        <v>5312.4236607660514</v>
      </c>
    </row>
    <row r="238" spans="1:8">
      <c r="A238" s="56">
        <v>173</v>
      </c>
      <c r="B238" s="56" t="s">
        <v>884</v>
      </c>
      <c r="C238" s="56" t="s">
        <v>148</v>
      </c>
      <c r="D238" s="56" t="s">
        <v>886</v>
      </c>
      <c r="E238" s="56" t="s">
        <v>145</v>
      </c>
      <c r="F238" s="56" t="s">
        <v>746</v>
      </c>
      <c r="G238" s="57">
        <v>609378880</v>
      </c>
      <c r="H238" s="58">
        <v>10000</v>
      </c>
    </row>
    <row r="239" spans="1:8">
      <c r="A239" s="56">
        <v>184</v>
      </c>
      <c r="B239" s="56" t="s">
        <v>919</v>
      </c>
      <c r="C239" s="56" t="s">
        <v>168</v>
      </c>
      <c r="D239" s="56" t="s">
        <v>978</v>
      </c>
      <c r="E239" s="56" t="s">
        <v>145</v>
      </c>
      <c r="F239" s="56" t="s">
        <v>504</v>
      </c>
      <c r="G239" s="57">
        <v>606177895</v>
      </c>
      <c r="H239" s="58">
        <v>9984.9775215796199</v>
      </c>
    </row>
    <row r="240" spans="1:8">
      <c r="A240" s="56">
        <v>167</v>
      </c>
      <c r="B240" s="56" t="s">
        <v>858</v>
      </c>
      <c r="C240" s="56" t="s">
        <v>148</v>
      </c>
      <c r="D240" s="56" t="s">
        <v>864</v>
      </c>
      <c r="E240" s="56" t="s">
        <v>145</v>
      </c>
      <c r="F240" s="56" t="s">
        <v>228</v>
      </c>
      <c r="G240" s="57">
        <v>602447000</v>
      </c>
      <c r="H240" s="58">
        <v>10000</v>
      </c>
    </row>
    <row r="241" spans="1:8">
      <c r="A241" s="56">
        <v>179</v>
      </c>
      <c r="B241" s="56" t="s">
        <v>911</v>
      </c>
      <c r="C241" s="56" t="s">
        <v>148</v>
      </c>
      <c r="D241" s="56" t="s">
        <v>912</v>
      </c>
      <c r="E241" s="56" t="s">
        <v>145</v>
      </c>
      <c r="F241" s="56" t="s">
        <v>913</v>
      </c>
      <c r="G241" s="57">
        <v>590277400</v>
      </c>
      <c r="H241" s="58">
        <v>10000</v>
      </c>
    </row>
    <row r="242" spans="1:8">
      <c r="A242" s="56">
        <v>128</v>
      </c>
      <c r="B242" s="56" t="s">
        <v>597</v>
      </c>
      <c r="C242" s="56" t="s">
        <v>148</v>
      </c>
      <c r="D242" s="56" t="s">
        <v>608</v>
      </c>
      <c r="E242" s="56" t="s">
        <v>145</v>
      </c>
      <c r="F242" s="56" t="s">
        <v>609</v>
      </c>
      <c r="G242" s="57">
        <v>588375965</v>
      </c>
      <c r="H242" s="58">
        <v>6678.9327612458783</v>
      </c>
    </row>
    <row r="243" spans="1:8">
      <c r="A243" s="56">
        <v>192</v>
      </c>
      <c r="B243" s="56" t="s">
        <v>1016</v>
      </c>
      <c r="C243" s="56" t="s">
        <v>168</v>
      </c>
      <c r="D243" s="56" t="s">
        <v>1017</v>
      </c>
      <c r="E243" s="56" t="s">
        <v>145</v>
      </c>
      <c r="F243" s="56" t="s">
        <v>237</v>
      </c>
      <c r="G243" s="57">
        <v>586142400</v>
      </c>
      <c r="H243" s="58">
        <v>9000.2911004300495</v>
      </c>
    </row>
    <row r="244" spans="1:8">
      <c r="A244" s="56">
        <v>86</v>
      </c>
      <c r="B244" s="56" t="s">
        <v>354</v>
      </c>
      <c r="C244" s="56" t="s">
        <v>148</v>
      </c>
      <c r="D244" s="56" t="s">
        <v>372</v>
      </c>
      <c r="E244" s="56" t="s">
        <v>145</v>
      </c>
      <c r="F244" s="56" t="s">
        <v>341</v>
      </c>
      <c r="G244" s="57">
        <v>571859902</v>
      </c>
      <c r="H244" s="58">
        <v>2463.9211844787224</v>
      </c>
    </row>
    <row r="245" spans="1:8">
      <c r="A245" s="56">
        <v>101</v>
      </c>
      <c r="B245" s="56" t="s">
        <v>413</v>
      </c>
      <c r="C245" s="56" t="s">
        <v>168</v>
      </c>
      <c r="D245" s="56" t="s">
        <v>416</v>
      </c>
      <c r="E245" s="56" t="s">
        <v>145</v>
      </c>
      <c r="F245" s="56" t="s">
        <v>182</v>
      </c>
      <c r="G245" s="57">
        <v>568193198.88999999</v>
      </c>
      <c r="H245" s="58">
        <v>5589.2407367443275</v>
      </c>
    </row>
    <row r="246" spans="1:8">
      <c r="A246" s="56">
        <v>98</v>
      </c>
      <c r="B246" s="56" t="s">
        <v>403</v>
      </c>
      <c r="C246" s="56" t="s">
        <v>148</v>
      </c>
      <c r="D246" s="56" t="s">
        <v>410</v>
      </c>
      <c r="E246" s="56" t="s">
        <v>145</v>
      </c>
      <c r="F246" s="56" t="s">
        <v>162</v>
      </c>
      <c r="G246" s="57">
        <v>567535979.99000001</v>
      </c>
      <c r="H246" s="58">
        <v>10000</v>
      </c>
    </row>
    <row r="247" spans="1:8">
      <c r="A247" s="56">
        <v>194</v>
      </c>
      <c r="B247" s="56" t="s">
        <v>1033</v>
      </c>
      <c r="C247" s="56" t="s">
        <v>168</v>
      </c>
      <c r="D247" s="56" t="s">
        <v>1046</v>
      </c>
      <c r="E247" s="56" t="s">
        <v>145</v>
      </c>
      <c r="F247" s="56" t="s">
        <v>296</v>
      </c>
      <c r="G247" s="57">
        <v>553651033.98000002</v>
      </c>
      <c r="H247" s="58">
        <v>8036.3752259331932</v>
      </c>
    </row>
    <row r="248" spans="1:8">
      <c r="A248" s="56">
        <v>197</v>
      </c>
      <c r="B248" s="56" t="s">
        <v>1068</v>
      </c>
      <c r="C248" s="56" t="s">
        <v>244</v>
      </c>
      <c r="D248" s="56" t="s">
        <v>1069</v>
      </c>
      <c r="E248" s="56" t="s">
        <v>145</v>
      </c>
      <c r="F248" s="56" t="s">
        <v>1071</v>
      </c>
      <c r="G248" s="57">
        <v>552802400</v>
      </c>
      <c r="H248" s="58">
        <v>6711.9790844404843</v>
      </c>
    </row>
    <row r="249" spans="1:8">
      <c r="A249" s="56">
        <v>32</v>
      </c>
      <c r="B249" s="56" t="s">
        <v>232</v>
      </c>
      <c r="C249" s="56" t="s">
        <v>168</v>
      </c>
      <c r="D249" s="56" t="s">
        <v>233</v>
      </c>
      <c r="E249" s="56" t="s">
        <v>145</v>
      </c>
      <c r="F249" s="56" t="s">
        <v>234</v>
      </c>
      <c r="G249" s="57">
        <v>540276450</v>
      </c>
      <c r="H249" s="58">
        <v>8657.8264000470463</v>
      </c>
    </row>
    <row r="250" spans="1:8">
      <c r="A250" s="56">
        <v>16</v>
      </c>
      <c r="B250" s="56" t="s">
        <v>180</v>
      </c>
      <c r="C250" s="56" t="s">
        <v>168</v>
      </c>
      <c r="D250" s="56" t="s">
        <v>183</v>
      </c>
      <c r="E250" s="56" t="s">
        <v>145</v>
      </c>
      <c r="F250" s="56" t="s">
        <v>184</v>
      </c>
      <c r="G250" s="57">
        <v>524634000</v>
      </c>
      <c r="H250" s="58">
        <v>6903.0566091098663</v>
      </c>
    </row>
    <row r="251" spans="1:8">
      <c r="A251" s="56">
        <v>116</v>
      </c>
      <c r="B251" s="56" t="s">
        <v>488</v>
      </c>
      <c r="C251" s="56" t="s">
        <v>168</v>
      </c>
      <c r="D251" s="56" t="s">
        <v>514</v>
      </c>
      <c r="E251" s="56" t="s">
        <v>145</v>
      </c>
      <c r="F251" s="56" t="s">
        <v>259</v>
      </c>
      <c r="G251" s="57">
        <v>522390000</v>
      </c>
      <c r="H251" s="58">
        <v>6894.7413128879207</v>
      </c>
    </row>
    <row r="252" spans="1:8">
      <c r="A252" s="56">
        <v>198</v>
      </c>
      <c r="B252" s="56" t="s">
        <v>1075</v>
      </c>
      <c r="C252" s="56" t="s">
        <v>168</v>
      </c>
      <c r="D252" s="56" t="s">
        <v>1076</v>
      </c>
      <c r="E252" s="56" t="s">
        <v>145</v>
      </c>
      <c r="F252" s="56" t="s">
        <v>291</v>
      </c>
      <c r="G252" s="57">
        <v>514403303.85000002</v>
      </c>
      <c r="H252" s="58">
        <v>6676.0574884368598</v>
      </c>
    </row>
    <row r="253" spans="1:8">
      <c r="A253" s="56">
        <v>102</v>
      </c>
      <c r="B253" s="56" t="s">
        <v>419</v>
      </c>
      <c r="C253" s="56" t="s">
        <v>148</v>
      </c>
      <c r="D253" s="56" t="s">
        <v>428</v>
      </c>
      <c r="E253" s="56" t="s">
        <v>145</v>
      </c>
      <c r="F253" s="56" t="s">
        <v>184</v>
      </c>
      <c r="G253" s="57">
        <v>513253000</v>
      </c>
      <c r="H253" s="58">
        <v>3383.8100239199216</v>
      </c>
    </row>
    <row r="254" spans="1:8">
      <c r="A254" s="56">
        <v>116</v>
      </c>
      <c r="B254" s="56" t="s">
        <v>488</v>
      </c>
      <c r="C254" s="56" t="s">
        <v>168</v>
      </c>
      <c r="D254" s="56" t="s">
        <v>489</v>
      </c>
      <c r="E254" s="56" t="s">
        <v>145</v>
      </c>
      <c r="F254" s="56" t="s">
        <v>259</v>
      </c>
      <c r="G254" s="57">
        <v>505896522.87</v>
      </c>
      <c r="H254" s="58">
        <v>6894.7413128879207</v>
      </c>
    </row>
    <row r="255" spans="1:8">
      <c r="A255" s="56">
        <v>86</v>
      </c>
      <c r="B255" s="56" t="s">
        <v>354</v>
      </c>
      <c r="C255" s="56" t="s">
        <v>148</v>
      </c>
      <c r="D255" s="56" t="s">
        <v>358</v>
      </c>
      <c r="E255" s="56" t="s">
        <v>145</v>
      </c>
      <c r="F255" s="56" t="s">
        <v>146</v>
      </c>
      <c r="G255" s="57">
        <v>499250000</v>
      </c>
      <c r="H255" s="58">
        <v>2463.9211844787224</v>
      </c>
    </row>
    <row r="256" spans="1:8">
      <c r="A256" s="56">
        <v>160</v>
      </c>
      <c r="B256" s="56" t="s">
        <v>769</v>
      </c>
      <c r="C256" s="56" t="s">
        <v>168</v>
      </c>
      <c r="D256" s="56" t="s">
        <v>770</v>
      </c>
      <c r="E256" s="56" t="s">
        <v>145</v>
      </c>
      <c r="F256" s="56" t="s">
        <v>259</v>
      </c>
      <c r="G256" s="57">
        <v>476280000</v>
      </c>
      <c r="H256" s="58">
        <v>10000</v>
      </c>
    </row>
    <row r="257" spans="1:8">
      <c r="A257" s="56">
        <v>49</v>
      </c>
      <c r="B257" s="56" t="s">
        <v>257</v>
      </c>
      <c r="C257" s="56" t="s">
        <v>148</v>
      </c>
      <c r="D257" s="56" t="s">
        <v>260</v>
      </c>
      <c r="E257" s="56" t="s">
        <v>145</v>
      </c>
      <c r="F257" s="56" t="s">
        <v>261</v>
      </c>
      <c r="G257" s="57">
        <v>475463999.96000004</v>
      </c>
      <c r="H257" s="58">
        <v>7281.3699136814848</v>
      </c>
    </row>
    <row r="258" spans="1:8">
      <c r="A258" s="56">
        <v>117</v>
      </c>
      <c r="B258" s="56" t="s">
        <v>529</v>
      </c>
      <c r="C258" s="56" t="s">
        <v>244</v>
      </c>
      <c r="D258" s="56" t="s">
        <v>536</v>
      </c>
      <c r="E258" s="56" t="s">
        <v>145</v>
      </c>
      <c r="F258" s="56" t="s">
        <v>291</v>
      </c>
      <c r="G258" s="57">
        <v>463379524</v>
      </c>
      <c r="H258" s="58">
        <v>4742.6684896386296</v>
      </c>
    </row>
    <row r="259" spans="1:8">
      <c r="A259" s="56">
        <v>62</v>
      </c>
      <c r="B259" s="56" t="s">
        <v>287</v>
      </c>
      <c r="C259" s="56" t="s">
        <v>148</v>
      </c>
      <c r="D259" s="56" t="s">
        <v>288</v>
      </c>
      <c r="E259" s="56" t="s">
        <v>154</v>
      </c>
      <c r="F259" s="56" t="s">
        <v>289</v>
      </c>
      <c r="G259" s="57">
        <v>461515600</v>
      </c>
      <c r="H259" s="58">
        <v>7620.3736387404479</v>
      </c>
    </row>
    <row r="260" spans="1:8">
      <c r="A260" s="56">
        <v>31</v>
      </c>
      <c r="B260" s="56" t="s">
        <v>229</v>
      </c>
      <c r="C260" s="56" t="s">
        <v>148</v>
      </c>
      <c r="D260" s="56" t="s">
        <v>230</v>
      </c>
      <c r="E260" s="56" t="s">
        <v>145</v>
      </c>
      <c r="F260" s="56" t="s">
        <v>186</v>
      </c>
      <c r="G260" s="57">
        <v>446893870</v>
      </c>
      <c r="H260" s="58">
        <v>10000</v>
      </c>
    </row>
    <row r="261" spans="1:8">
      <c r="A261" s="56">
        <v>17</v>
      </c>
      <c r="B261" s="56" t="s">
        <v>187</v>
      </c>
      <c r="C261" s="56" t="s">
        <v>148</v>
      </c>
      <c r="D261" s="56" t="s">
        <v>189</v>
      </c>
      <c r="E261" s="56" t="s">
        <v>145</v>
      </c>
      <c r="F261" s="56" t="s">
        <v>186</v>
      </c>
      <c r="G261" s="57">
        <v>445455040</v>
      </c>
      <c r="H261" s="58">
        <v>10000</v>
      </c>
    </row>
    <row r="262" spans="1:8">
      <c r="A262" s="56">
        <v>97</v>
      </c>
      <c r="B262" s="56" t="s">
        <v>399</v>
      </c>
      <c r="C262" s="56" t="s">
        <v>148</v>
      </c>
      <c r="D262" s="56" t="s">
        <v>402</v>
      </c>
      <c r="E262" s="56" t="s">
        <v>145</v>
      </c>
      <c r="F262" s="56" t="s">
        <v>241</v>
      </c>
      <c r="G262" s="57">
        <v>440445420.83999991</v>
      </c>
      <c r="H262" s="58">
        <v>9949.7806877297753</v>
      </c>
    </row>
    <row r="263" spans="1:8">
      <c r="A263" s="56">
        <v>97</v>
      </c>
      <c r="B263" s="56" t="s">
        <v>399</v>
      </c>
      <c r="C263" s="56" t="s">
        <v>148</v>
      </c>
      <c r="D263" s="56" t="s">
        <v>400</v>
      </c>
      <c r="E263" s="56" t="s">
        <v>145</v>
      </c>
      <c r="F263" s="56" t="s">
        <v>241</v>
      </c>
      <c r="G263" s="57">
        <v>418008504.84999996</v>
      </c>
      <c r="H263" s="58">
        <v>9949.7806877297753</v>
      </c>
    </row>
    <row r="264" spans="1:8">
      <c r="A264" s="56">
        <v>111</v>
      </c>
      <c r="B264" s="56" t="s">
        <v>467</v>
      </c>
      <c r="C264" s="56" t="s">
        <v>168</v>
      </c>
      <c r="D264" s="56" t="s">
        <v>469</v>
      </c>
      <c r="E264" s="56" t="s">
        <v>145</v>
      </c>
      <c r="F264" s="56" t="s">
        <v>184</v>
      </c>
      <c r="G264" s="57">
        <v>414989760</v>
      </c>
      <c r="H264" s="58">
        <v>7796.9990479626722</v>
      </c>
    </row>
    <row r="265" spans="1:8">
      <c r="A265" s="56">
        <v>118</v>
      </c>
      <c r="B265" s="56" t="s">
        <v>529</v>
      </c>
      <c r="C265" s="56" t="s">
        <v>168</v>
      </c>
      <c r="D265" s="56" t="s">
        <v>557</v>
      </c>
      <c r="E265" s="56" t="s">
        <v>145</v>
      </c>
      <c r="F265" s="56" t="s">
        <v>312</v>
      </c>
      <c r="G265" s="57">
        <v>413111939.79000002</v>
      </c>
      <c r="H265" s="58">
        <v>2097.8472268019309</v>
      </c>
    </row>
    <row r="266" spans="1:8">
      <c r="A266" s="56">
        <v>189</v>
      </c>
      <c r="B266" s="56" t="s">
        <v>1004</v>
      </c>
      <c r="C266" s="56" t="s">
        <v>143</v>
      </c>
      <c r="D266" s="56" t="s">
        <v>1005</v>
      </c>
      <c r="E266" s="56" t="s">
        <v>145</v>
      </c>
      <c r="F266" s="56" t="s">
        <v>878</v>
      </c>
      <c r="G266" s="57">
        <v>412165420</v>
      </c>
      <c r="H266" s="58">
        <v>9265.0478715062491</v>
      </c>
    </row>
    <row r="267" spans="1:8">
      <c r="A267" s="56">
        <v>85</v>
      </c>
      <c r="B267" s="56" t="s">
        <v>342</v>
      </c>
      <c r="C267" s="56" t="s">
        <v>148</v>
      </c>
      <c r="D267" s="56" t="s">
        <v>344</v>
      </c>
      <c r="E267" s="56" t="s">
        <v>145</v>
      </c>
      <c r="F267" s="56" t="s">
        <v>259</v>
      </c>
      <c r="G267" s="57">
        <v>410666154</v>
      </c>
      <c r="H267" s="58">
        <v>5288.7140363950484</v>
      </c>
    </row>
    <row r="268" spans="1:8">
      <c r="A268" s="56">
        <v>117</v>
      </c>
      <c r="B268" s="56" t="s">
        <v>529</v>
      </c>
      <c r="C268" s="56" t="s">
        <v>244</v>
      </c>
      <c r="D268" s="56" t="s">
        <v>537</v>
      </c>
      <c r="E268" s="56" t="s">
        <v>145</v>
      </c>
      <c r="F268" s="56" t="s">
        <v>291</v>
      </c>
      <c r="G268" s="57">
        <v>401973474.96000004</v>
      </c>
      <c r="H268" s="58">
        <v>4742.6684896386296</v>
      </c>
    </row>
    <row r="269" spans="1:8">
      <c r="A269" s="56">
        <v>82</v>
      </c>
      <c r="B269" s="56" t="s">
        <v>334</v>
      </c>
      <c r="C269" s="56" t="s">
        <v>148</v>
      </c>
      <c r="D269" s="56" t="s">
        <v>336</v>
      </c>
      <c r="E269" s="56" t="s">
        <v>145</v>
      </c>
      <c r="F269" s="56" t="s">
        <v>337</v>
      </c>
      <c r="G269" s="57">
        <v>401622345.76999998</v>
      </c>
      <c r="H269" s="58">
        <v>5845.8165038758225</v>
      </c>
    </row>
    <row r="270" spans="1:8">
      <c r="A270" s="56">
        <v>117</v>
      </c>
      <c r="B270" s="56" t="s">
        <v>529</v>
      </c>
      <c r="C270" s="56" t="s">
        <v>244</v>
      </c>
      <c r="D270" s="56" t="s">
        <v>538</v>
      </c>
      <c r="E270" s="56" t="s">
        <v>145</v>
      </c>
      <c r="F270" s="56" t="s">
        <v>291</v>
      </c>
      <c r="G270" s="57">
        <v>400231540.91000003</v>
      </c>
      <c r="H270" s="58">
        <v>4742.6684896386296</v>
      </c>
    </row>
    <row r="271" spans="1:8">
      <c r="A271" s="56">
        <v>86</v>
      </c>
      <c r="B271" s="56" t="s">
        <v>354</v>
      </c>
      <c r="C271" s="56" t="s">
        <v>148</v>
      </c>
      <c r="D271" s="56" t="s">
        <v>378</v>
      </c>
      <c r="E271" s="56" t="s">
        <v>154</v>
      </c>
      <c r="F271" s="56" t="s">
        <v>337</v>
      </c>
      <c r="G271" s="57">
        <v>396150000</v>
      </c>
      <c r="H271" s="58">
        <v>2463.9211844787224</v>
      </c>
    </row>
    <row r="272" spans="1:8">
      <c r="A272" s="56">
        <v>201</v>
      </c>
      <c r="B272" s="56" t="s">
        <v>1127</v>
      </c>
      <c r="C272" s="56" t="s">
        <v>168</v>
      </c>
      <c r="D272" s="56" t="s">
        <v>1135</v>
      </c>
      <c r="E272" s="56" t="s">
        <v>145</v>
      </c>
      <c r="F272" s="56" t="s">
        <v>175</v>
      </c>
      <c r="G272" s="57">
        <v>394739382</v>
      </c>
      <c r="H272" s="58">
        <v>5219.018988932603</v>
      </c>
    </row>
    <row r="273" spans="1:8">
      <c r="A273" s="56">
        <v>74</v>
      </c>
      <c r="B273" s="56" t="s">
        <v>299</v>
      </c>
      <c r="C273" s="56" t="s">
        <v>168</v>
      </c>
      <c r="D273" s="56" t="s">
        <v>304</v>
      </c>
      <c r="E273" s="56" t="s">
        <v>145</v>
      </c>
      <c r="F273" s="56" t="s">
        <v>182</v>
      </c>
      <c r="G273" s="57">
        <v>387885330.99000001</v>
      </c>
      <c r="H273" s="58">
        <v>5081.7180887516733</v>
      </c>
    </row>
    <row r="274" spans="1:8">
      <c r="A274" s="56">
        <v>37</v>
      </c>
      <c r="B274" s="56" t="s">
        <v>243</v>
      </c>
      <c r="C274" s="56" t="s">
        <v>244</v>
      </c>
      <c r="D274" s="56" t="s">
        <v>246</v>
      </c>
      <c r="E274" s="56" t="s">
        <v>145</v>
      </c>
      <c r="F274" s="56" t="s">
        <v>200</v>
      </c>
      <c r="G274" s="57">
        <v>384752333.92000008</v>
      </c>
      <c r="H274" s="58">
        <v>10000</v>
      </c>
    </row>
    <row r="275" spans="1:8">
      <c r="A275" s="56">
        <v>111</v>
      </c>
      <c r="B275" s="56" t="s">
        <v>467</v>
      </c>
      <c r="C275" s="56" t="s">
        <v>168</v>
      </c>
      <c r="D275" s="56" t="s">
        <v>471</v>
      </c>
      <c r="E275" s="56" t="s">
        <v>145</v>
      </c>
      <c r="F275" s="56" t="s">
        <v>472</v>
      </c>
      <c r="G275" s="57">
        <v>384164000</v>
      </c>
      <c r="H275" s="58">
        <v>7796.9990479626722</v>
      </c>
    </row>
    <row r="276" spans="1:8">
      <c r="A276" s="56">
        <v>102</v>
      </c>
      <c r="B276" s="56" t="s">
        <v>419</v>
      </c>
      <c r="C276" s="56" t="s">
        <v>148</v>
      </c>
      <c r="D276" s="56" t="s">
        <v>422</v>
      </c>
      <c r="E276" s="56" t="s">
        <v>145</v>
      </c>
      <c r="F276" s="56" t="s">
        <v>421</v>
      </c>
      <c r="G276" s="57">
        <v>379798416</v>
      </c>
      <c r="H276" s="58">
        <v>3383.8100239199216</v>
      </c>
    </row>
    <row r="277" spans="1:8">
      <c r="A277" s="56">
        <v>50</v>
      </c>
      <c r="B277" s="56" t="s">
        <v>267</v>
      </c>
      <c r="C277" s="56" t="s">
        <v>168</v>
      </c>
      <c r="D277" s="56" t="s">
        <v>269</v>
      </c>
      <c r="E277" s="56" t="s">
        <v>145</v>
      </c>
      <c r="F277" s="56" t="s">
        <v>270</v>
      </c>
      <c r="G277" s="57">
        <v>376961799.99000001</v>
      </c>
      <c r="H277" s="58">
        <v>5044.5394626172429</v>
      </c>
    </row>
    <row r="278" spans="1:8">
      <c r="A278" s="56">
        <v>200</v>
      </c>
      <c r="B278" s="56" t="s">
        <v>1084</v>
      </c>
      <c r="C278" s="56" t="s">
        <v>168</v>
      </c>
      <c r="D278" s="56" t="s">
        <v>1100</v>
      </c>
      <c r="E278" s="56" t="s">
        <v>145</v>
      </c>
      <c r="F278" s="56" t="s">
        <v>259</v>
      </c>
      <c r="G278" s="57">
        <v>374949179</v>
      </c>
      <c r="H278" s="58">
        <v>5725.8456239360339</v>
      </c>
    </row>
    <row r="279" spans="1:8">
      <c r="A279" s="56">
        <v>111</v>
      </c>
      <c r="B279" s="56" t="s">
        <v>467</v>
      </c>
      <c r="C279" s="56" t="s">
        <v>168</v>
      </c>
      <c r="D279" s="56" t="s">
        <v>476</v>
      </c>
      <c r="E279" s="56" t="s">
        <v>154</v>
      </c>
      <c r="F279" s="56" t="s">
        <v>184</v>
      </c>
      <c r="G279" s="57">
        <v>369118540</v>
      </c>
      <c r="H279" s="58">
        <v>7796.9990479626722</v>
      </c>
    </row>
    <row r="280" spans="1:8">
      <c r="A280" s="56">
        <v>117</v>
      </c>
      <c r="B280" s="56" t="s">
        <v>529</v>
      </c>
      <c r="C280" s="56" t="s">
        <v>244</v>
      </c>
      <c r="D280" s="56" t="s">
        <v>539</v>
      </c>
      <c r="E280" s="56" t="s">
        <v>145</v>
      </c>
      <c r="F280" s="56" t="s">
        <v>175</v>
      </c>
      <c r="G280" s="57">
        <v>353809750</v>
      </c>
      <c r="H280" s="58">
        <v>4742.6684896386296</v>
      </c>
    </row>
    <row r="281" spans="1:8">
      <c r="A281" s="56">
        <v>117</v>
      </c>
      <c r="B281" s="56" t="s">
        <v>529</v>
      </c>
      <c r="C281" s="56" t="s">
        <v>244</v>
      </c>
      <c r="D281" s="56" t="s">
        <v>535</v>
      </c>
      <c r="E281" s="56" t="s">
        <v>154</v>
      </c>
      <c r="F281" s="56" t="s">
        <v>291</v>
      </c>
      <c r="G281" s="57">
        <v>348155326.99000001</v>
      </c>
      <c r="H281" s="58">
        <v>4742.6684896386296</v>
      </c>
    </row>
    <row r="282" spans="1:8">
      <c r="A282" s="56">
        <v>137</v>
      </c>
      <c r="B282" s="56" t="s">
        <v>639</v>
      </c>
      <c r="C282" s="56" t="s">
        <v>168</v>
      </c>
      <c r="D282" s="56" t="s">
        <v>645</v>
      </c>
      <c r="E282" s="56" t="s">
        <v>145</v>
      </c>
      <c r="F282" s="56" t="s">
        <v>200</v>
      </c>
      <c r="G282" s="57">
        <v>345343410</v>
      </c>
      <c r="H282" s="58">
        <v>10000</v>
      </c>
    </row>
    <row r="283" spans="1:8">
      <c r="A283" s="56">
        <v>118</v>
      </c>
      <c r="B283" s="56" t="s">
        <v>529</v>
      </c>
      <c r="C283" s="56" t="s">
        <v>168</v>
      </c>
      <c r="D283" s="56" t="s">
        <v>543</v>
      </c>
      <c r="E283" s="56" t="s">
        <v>145</v>
      </c>
      <c r="F283" s="56" t="s">
        <v>291</v>
      </c>
      <c r="G283" s="57">
        <v>344947572.75000006</v>
      </c>
      <c r="H283" s="58">
        <v>2097.8472268019309</v>
      </c>
    </row>
    <row r="284" spans="1:8">
      <c r="A284" s="56">
        <v>14</v>
      </c>
      <c r="B284" s="56" t="s">
        <v>167</v>
      </c>
      <c r="C284" s="56" t="s">
        <v>168</v>
      </c>
      <c r="D284" s="56" t="s">
        <v>178</v>
      </c>
      <c r="E284" s="56" t="s">
        <v>145</v>
      </c>
      <c r="F284" s="56" t="s">
        <v>175</v>
      </c>
      <c r="G284" s="57">
        <v>341291500</v>
      </c>
      <c r="H284" s="58">
        <v>9065.3182361805957</v>
      </c>
    </row>
    <row r="285" spans="1:8">
      <c r="A285" s="56">
        <v>85</v>
      </c>
      <c r="B285" s="56" t="s">
        <v>342</v>
      </c>
      <c r="C285" s="56" t="s">
        <v>148</v>
      </c>
      <c r="D285" s="56" t="s">
        <v>353</v>
      </c>
      <c r="E285" s="56" t="s">
        <v>145</v>
      </c>
      <c r="F285" s="56" t="s">
        <v>270</v>
      </c>
      <c r="G285" s="57">
        <v>334914507</v>
      </c>
      <c r="H285" s="58">
        <v>5288.7140363950484</v>
      </c>
    </row>
    <row r="286" spans="1:8">
      <c r="A286" s="56">
        <v>118</v>
      </c>
      <c r="B286" s="56" t="s">
        <v>529</v>
      </c>
      <c r="C286" s="56" t="s">
        <v>168</v>
      </c>
      <c r="D286" s="56" t="s">
        <v>558</v>
      </c>
      <c r="E286" s="56" t="s">
        <v>145</v>
      </c>
      <c r="F286" s="56" t="s">
        <v>312</v>
      </c>
      <c r="G286" s="57">
        <v>334901711.80000001</v>
      </c>
      <c r="H286" s="58">
        <v>2097.8472268019309</v>
      </c>
    </row>
    <row r="287" spans="1:8">
      <c r="A287" s="56">
        <v>111</v>
      </c>
      <c r="B287" s="56" t="s">
        <v>467</v>
      </c>
      <c r="C287" s="56" t="s">
        <v>168</v>
      </c>
      <c r="D287" s="56" t="s">
        <v>474</v>
      </c>
      <c r="E287" s="56" t="s">
        <v>145</v>
      </c>
      <c r="F287" s="56" t="s">
        <v>475</v>
      </c>
      <c r="G287" s="57">
        <v>334477243</v>
      </c>
      <c r="H287" s="58">
        <v>7796.9990479626722</v>
      </c>
    </row>
    <row r="288" spans="1:8">
      <c r="A288" s="56">
        <v>121</v>
      </c>
      <c r="B288" s="56" t="s">
        <v>579</v>
      </c>
      <c r="C288" s="56" t="s">
        <v>168</v>
      </c>
      <c r="D288" s="56" t="s">
        <v>590</v>
      </c>
      <c r="E288" s="56" t="s">
        <v>145</v>
      </c>
      <c r="F288" s="56" t="s">
        <v>184</v>
      </c>
      <c r="G288" s="57">
        <v>328761636</v>
      </c>
      <c r="H288" s="58">
        <v>10000</v>
      </c>
    </row>
    <row r="289" spans="1:8">
      <c r="A289" s="56">
        <v>200</v>
      </c>
      <c r="B289" s="56" t="s">
        <v>1084</v>
      </c>
      <c r="C289" s="56" t="s">
        <v>168</v>
      </c>
      <c r="D289" s="56" t="s">
        <v>1093</v>
      </c>
      <c r="E289" s="56" t="s">
        <v>145</v>
      </c>
      <c r="F289" s="56" t="s">
        <v>291</v>
      </c>
      <c r="G289" s="57">
        <v>327377623</v>
      </c>
      <c r="H289" s="58">
        <v>5725.8456239360339</v>
      </c>
    </row>
    <row r="290" spans="1:8">
      <c r="A290" s="56">
        <v>116</v>
      </c>
      <c r="B290" s="56" t="s">
        <v>488</v>
      </c>
      <c r="C290" s="56" t="s">
        <v>168</v>
      </c>
      <c r="D290" s="56" t="s">
        <v>498</v>
      </c>
      <c r="E290" s="56" t="s">
        <v>145</v>
      </c>
      <c r="F290" s="56" t="s">
        <v>312</v>
      </c>
      <c r="G290" s="57">
        <v>326733241.73000002</v>
      </c>
      <c r="H290" s="58">
        <v>6894.7413128879207</v>
      </c>
    </row>
    <row r="291" spans="1:8">
      <c r="A291" s="56">
        <v>116</v>
      </c>
      <c r="B291" s="56" t="s">
        <v>488</v>
      </c>
      <c r="C291" s="56" t="s">
        <v>168</v>
      </c>
      <c r="D291" s="56" t="s">
        <v>528</v>
      </c>
      <c r="E291" s="56" t="s">
        <v>145</v>
      </c>
      <c r="F291" s="56" t="s">
        <v>184</v>
      </c>
      <c r="G291" s="57">
        <v>325548159.92000002</v>
      </c>
      <c r="H291" s="58">
        <v>6894.7413128879207</v>
      </c>
    </row>
    <row r="292" spans="1:8">
      <c r="A292" s="56">
        <v>116</v>
      </c>
      <c r="B292" s="56" t="s">
        <v>488</v>
      </c>
      <c r="C292" s="56" t="s">
        <v>168</v>
      </c>
      <c r="D292" s="56" t="s">
        <v>509</v>
      </c>
      <c r="E292" s="56" t="s">
        <v>154</v>
      </c>
      <c r="F292" s="56" t="s">
        <v>272</v>
      </c>
      <c r="G292" s="57">
        <v>323296013.78999996</v>
      </c>
      <c r="H292" s="58">
        <v>6894.7413128879207</v>
      </c>
    </row>
    <row r="293" spans="1:8">
      <c r="A293" s="56">
        <v>116</v>
      </c>
      <c r="B293" s="56" t="s">
        <v>488</v>
      </c>
      <c r="C293" s="56" t="s">
        <v>168</v>
      </c>
      <c r="D293" s="56" t="s">
        <v>525</v>
      </c>
      <c r="E293" s="56" t="s">
        <v>145</v>
      </c>
      <c r="F293" s="56" t="s">
        <v>237</v>
      </c>
      <c r="G293" s="57">
        <v>299532380</v>
      </c>
      <c r="H293" s="58">
        <v>6894.7413128879207</v>
      </c>
    </row>
    <row r="294" spans="1:8">
      <c r="A294" s="56">
        <v>118</v>
      </c>
      <c r="B294" s="56" t="s">
        <v>529</v>
      </c>
      <c r="C294" s="56" t="s">
        <v>168</v>
      </c>
      <c r="D294" s="56" t="s">
        <v>559</v>
      </c>
      <c r="E294" s="56" t="s">
        <v>145</v>
      </c>
      <c r="F294" s="56" t="s">
        <v>312</v>
      </c>
      <c r="G294" s="57">
        <v>296396826.91000003</v>
      </c>
      <c r="H294" s="58">
        <v>2097.8472268019309</v>
      </c>
    </row>
    <row r="295" spans="1:8">
      <c r="A295" s="56">
        <v>118</v>
      </c>
      <c r="B295" s="56" t="s">
        <v>529</v>
      </c>
      <c r="C295" s="56" t="s">
        <v>168</v>
      </c>
      <c r="D295" s="56" t="s">
        <v>545</v>
      </c>
      <c r="E295" s="56" t="s">
        <v>145</v>
      </c>
      <c r="F295" s="56" t="s">
        <v>291</v>
      </c>
      <c r="G295" s="57">
        <v>295465224.68000001</v>
      </c>
      <c r="H295" s="58">
        <v>2097.8472268019309</v>
      </c>
    </row>
    <row r="296" spans="1:8">
      <c r="A296" s="56">
        <v>109</v>
      </c>
      <c r="B296" s="56" t="s">
        <v>434</v>
      </c>
      <c r="C296" s="56" t="s">
        <v>148</v>
      </c>
      <c r="D296" s="56" t="s">
        <v>450</v>
      </c>
      <c r="E296" s="56" t="s">
        <v>145</v>
      </c>
      <c r="F296" s="56" t="s">
        <v>175</v>
      </c>
      <c r="G296" s="57">
        <v>288181193.99000001</v>
      </c>
      <c r="H296" s="58">
        <v>3749.9617852845963</v>
      </c>
    </row>
    <row r="297" spans="1:8">
      <c r="A297" s="56">
        <v>193</v>
      </c>
      <c r="B297" s="56" t="s">
        <v>1018</v>
      </c>
      <c r="C297" s="56" t="s">
        <v>168</v>
      </c>
      <c r="D297" s="56" t="s">
        <v>1027</v>
      </c>
      <c r="E297" s="56" t="s">
        <v>145</v>
      </c>
      <c r="F297" s="56" t="s">
        <v>1028</v>
      </c>
      <c r="G297" s="57">
        <v>283171674</v>
      </c>
      <c r="H297" s="58">
        <v>8049.6019020383073</v>
      </c>
    </row>
    <row r="298" spans="1:8">
      <c r="A298" s="56">
        <v>116</v>
      </c>
      <c r="B298" s="56" t="s">
        <v>488</v>
      </c>
      <c r="C298" s="56" t="s">
        <v>168</v>
      </c>
      <c r="D298" s="56" t="s">
        <v>494</v>
      </c>
      <c r="E298" s="56" t="s">
        <v>145</v>
      </c>
      <c r="F298" s="56" t="s">
        <v>259</v>
      </c>
      <c r="G298" s="57">
        <v>281421641.98000002</v>
      </c>
      <c r="H298" s="58">
        <v>6894.7413128879207</v>
      </c>
    </row>
    <row r="299" spans="1:8">
      <c r="A299" s="56">
        <v>179</v>
      </c>
      <c r="B299" s="56" t="s">
        <v>911</v>
      </c>
      <c r="C299" s="56" t="s">
        <v>148</v>
      </c>
      <c r="D299" s="56" t="s">
        <v>915</v>
      </c>
      <c r="E299" s="56" t="s">
        <v>145</v>
      </c>
      <c r="F299" s="56" t="s">
        <v>913</v>
      </c>
      <c r="G299" s="57">
        <v>280230000</v>
      </c>
      <c r="H299" s="58">
        <v>10000</v>
      </c>
    </row>
    <row r="300" spans="1:8">
      <c r="A300" s="56">
        <v>141</v>
      </c>
      <c r="B300" s="56" t="s">
        <v>670</v>
      </c>
      <c r="C300" s="56" t="s">
        <v>148</v>
      </c>
      <c r="D300" s="56" t="s">
        <v>679</v>
      </c>
      <c r="E300" s="56" t="s">
        <v>145</v>
      </c>
      <c r="F300" s="56" t="s">
        <v>668</v>
      </c>
      <c r="G300" s="57">
        <v>278640000</v>
      </c>
      <c r="H300" s="58">
        <v>10000</v>
      </c>
    </row>
    <row r="301" spans="1:8">
      <c r="A301" s="56">
        <v>167</v>
      </c>
      <c r="B301" s="56" t="s">
        <v>858</v>
      </c>
      <c r="C301" s="56" t="s">
        <v>148</v>
      </c>
      <c r="D301" s="56" t="s">
        <v>869</v>
      </c>
      <c r="E301" s="56" t="s">
        <v>145</v>
      </c>
      <c r="F301" s="56" t="s">
        <v>228</v>
      </c>
      <c r="G301" s="57">
        <v>273793000</v>
      </c>
      <c r="H301" s="58">
        <v>10000</v>
      </c>
    </row>
    <row r="302" spans="1:8">
      <c r="A302" s="56">
        <v>136</v>
      </c>
      <c r="B302" s="56" t="s">
        <v>632</v>
      </c>
      <c r="C302" s="56" t="s">
        <v>148</v>
      </c>
      <c r="D302" s="56" t="s">
        <v>635</v>
      </c>
      <c r="E302" s="56" t="s">
        <v>145</v>
      </c>
      <c r="F302" s="56" t="s">
        <v>162</v>
      </c>
      <c r="G302" s="57">
        <v>273105000</v>
      </c>
      <c r="H302" s="58">
        <v>10000</v>
      </c>
    </row>
    <row r="303" spans="1:8">
      <c r="A303" s="56">
        <v>85</v>
      </c>
      <c r="B303" s="56" t="s">
        <v>342</v>
      </c>
      <c r="C303" s="56" t="s">
        <v>148</v>
      </c>
      <c r="D303" s="56" t="s">
        <v>347</v>
      </c>
      <c r="E303" s="56" t="s">
        <v>145</v>
      </c>
      <c r="F303" s="56" t="s">
        <v>348</v>
      </c>
      <c r="G303" s="57">
        <v>269519955</v>
      </c>
      <c r="H303" s="58">
        <v>5288.7140363950484</v>
      </c>
    </row>
    <row r="304" spans="1:8">
      <c r="A304" s="56">
        <v>98</v>
      </c>
      <c r="B304" s="56" t="s">
        <v>403</v>
      </c>
      <c r="C304" s="56" t="s">
        <v>148</v>
      </c>
      <c r="D304" s="56" t="s">
        <v>404</v>
      </c>
      <c r="E304" s="56" t="s">
        <v>154</v>
      </c>
      <c r="F304" s="56" t="s">
        <v>162</v>
      </c>
      <c r="G304" s="57">
        <v>266878000</v>
      </c>
      <c r="H304" s="58">
        <v>10000</v>
      </c>
    </row>
    <row r="305" spans="1:8">
      <c r="A305" s="56">
        <v>118</v>
      </c>
      <c r="B305" s="56" t="s">
        <v>529</v>
      </c>
      <c r="C305" s="56" t="s">
        <v>168</v>
      </c>
      <c r="D305" s="56" t="s">
        <v>569</v>
      </c>
      <c r="E305" s="56" t="s">
        <v>145</v>
      </c>
      <c r="F305" s="56" t="s">
        <v>213</v>
      </c>
      <c r="G305" s="57">
        <v>265039765</v>
      </c>
      <c r="H305" s="58">
        <v>2097.8472268019309</v>
      </c>
    </row>
    <row r="306" spans="1:8">
      <c r="A306" s="56">
        <v>117</v>
      </c>
      <c r="B306" s="56" t="s">
        <v>529</v>
      </c>
      <c r="C306" s="56" t="s">
        <v>244</v>
      </c>
      <c r="D306" s="56" t="s">
        <v>540</v>
      </c>
      <c r="E306" s="56" t="s">
        <v>145</v>
      </c>
      <c r="F306" s="56" t="s">
        <v>175</v>
      </c>
      <c r="G306" s="57">
        <v>263766840</v>
      </c>
      <c r="H306" s="58">
        <v>4742.6684896386296</v>
      </c>
    </row>
    <row r="307" spans="1:8">
      <c r="A307" s="56">
        <v>34</v>
      </c>
      <c r="B307" s="56" t="s">
        <v>238</v>
      </c>
      <c r="C307" s="56" t="s">
        <v>168</v>
      </c>
      <c r="D307" s="56" t="s">
        <v>239</v>
      </c>
      <c r="E307" s="56" t="s">
        <v>145</v>
      </c>
      <c r="F307" s="56" t="s">
        <v>241</v>
      </c>
      <c r="G307" s="57">
        <v>263518285</v>
      </c>
      <c r="H307" s="58">
        <v>8443.9432390757447</v>
      </c>
    </row>
    <row r="308" spans="1:8">
      <c r="A308" s="56">
        <v>102</v>
      </c>
      <c r="B308" s="56" t="s">
        <v>419</v>
      </c>
      <c r="C308" s="56" t="s">
        <v>148</v>
      </c>
      <c r="D308" s="56" t="s">
        <v>423</v>
      </c>
      <c r="E308" s="56" t="s">
        <v>145</v>
      </c>
      <c r="F308" s="56" t="s">
        <v>424</v>
      </c>
      <c r="G308" s="57">
        <v>263354600</v>
      </c>
      <c r="H308" s="58">
        <v>3383.8100239199216</v>
      </c>
    </row>
    <row r="309" spans="1:8">
      <c r="A309" s="56">
        <v>116</v>
      </c>
      <c r="B309" s="56" t="s">
        <v>488</v>
      </c>
      <c r="C309" s="56" t="s">
        <v>168</v>
      </c>
      <c r="D309" s="56" t="s">
        <v>525</v>
      </c>
      <c r="E309" s="56" t="s">
        <v>145</v>
      </c>
      <c r="F309" s="56" t="s">
        <v>184</v>
      </c>
      <c r="G309" s="57">
        <v>255523589.81999999</v>
      </c>
      <c r="H309" s="58">
        <v>6894.7413128879207</v>
      </c>
    </row>
    <row r="310" spans="1:8">
      <c r="A310" s="56">
        <v>118</v>
      </c>
      <c r="B310" s="56" t="s">
        <v>529</v>
      </c>
      <c r="C310" s="56" t="s">
        <v>168</v>
      </c>
      <c r="D310" s="56" t="s">
        <v>556</v>
      </c>
      <c r="E310" s="56" t="s">
        <v>145</v>
      </c>
      <c r="F310" s="56" t="s">
        <v>312</v>
      </c>
      <c r="G310" s="57">
        <v>253701914.67999995</v>
      </c>
      <c r="H310" s="58">
        <v>2097.8472268019309</v>
      </c>
    </row>
    <row r="311" spans="1:8">
      <c r="A311" s="56">
        <v>112</v>
      </c>
      <c r="B311" s="56" t="s">
        <v>482</v>
      </c>
      <c r="C311" s="56" t="s">
        <v>148</v>
      </c>
      <c r="D311" s="56" t="s">
        <v>485</v>
      </c>
      <c r="E311" s="56" t="s">
        <v>145</v>
      </c>
      <c r="F311" s="56" t="s">
        <v>184</v>
      </c>
      <c r="G311" s="57">
        <v>242322800</v>
      </c>
      <c r="H311" s="58">
        <v>9752.0686735022882</v>
      </c>
    </row>
    <row r="312" spans="1:8">
      <c r="A312" s="56">
        <v>185</v>
      </c>
      <c r="B312" s="56" t="s">
        <v>985</v>
      </c>
      <c r="C312" s="56" t="s">
        <v>168</v>
      </c>
      <c r="D312" s="56" t="s">
        <v>986</v>
      </c>
      <c r="E312" s="56" t="s">
        <v>145</v>
      </c>
      <c r="F312" s="56" t="s">
        <v>237</v>
      </c>
      <c r="G312" s="57">
        <v>237208608</v>
      </c>
      <c r="H312" s="58">
        <v>9823.1959442550597</v>
      </c>
    </row>
    <row r="313" spans="1:8">
      <c r="A313" s="56">
        <v>118</v>
      </c>
      <c r="B313" s="56" t="s">
        <v>529</v>
      </c>
      <c r="C313" s="56" t="s">
        <v>168</v>
      </c>
      <c r="D313" s="56" t="s">
        <v>550</v>
      </c>
      <c r="E313" s="56" t="s">
        <v>145</v>
      </c>
      <c r="F313" s="56" t="s">
        <v>520</v>
      </c>
      <c r="G313" s="57">
        <v>231613569.77999997</v>
      </c>
      <c r="H313" s="58">
        <v>2097.8472268019309</v>
      </c>
    </row>
    <row r="314" spans="1:8">
      <c r="A314" s="56">
        <v>116</v>
      </c>
      <c r="B314" s="56" t="s">
        <v>488</v>
      </c>
      <c r="C314" s="56" t="s">
        <v>168</v>
      </c>
      <c r="D314" s="56" t="s">
        <v>522</v>
      </c>
      <c r="E314" s="56" t="s">
        <v>145</v>
      </c>
      <c r="F314" s="56" t="s">
        <v>523</v>
      </c>
      <c r="G314" s="57">
        <v>230877777.07000002</v>
      </c>
      <c r="H314" s="58">
        <v>6894.7413128879207</v>
      </c>
    </row>
    <row r="315" spans="1:8">
      <c r="A315" s="56">
        <v>98</v>
      </c>
      <c r="B315" s="56" t="s">
        <v>403</v>
      </c>
      <c r="C315" s="56" t="s">
        <v>148</v>
      </c>
      <c r="D315" s="56" t="s">
        <v>406</v>
      </c>
      <c r="E315" s="56" t="s">
        <v>154</v>
      </c>
      <c r="F315" s="56" t="s">
        <v>162</v>
      </c>
      <c r="G315" s="57">
        <v>214515599.91999999</v>
      </c>
      <c r="H315" s="58">
        <v>10000</v>
      </c>
    </row>
    <row r="316" spans="1:8">
      <c r="A316" s="56">
        <v>186</v>
      </c>
      <c r="B316" s="56" t="s">
        <v>987</v>
      </c>
      <c r="C316" s="56" t="s">
        <v>168</v>
      </c>
      <c r="D316" s="56" t="s">
        <v>991</v>
      </c>
      <c r="E316" s="56" t="s">
        <v>145</v>
      </c>
      <c r="F316" s="56" t="s">
        <v>162</v>
      </c>
      <c r="G316" s="57">
        <v>208751575</v>
      </c>
      <c r="H316" s="58">
        <v>9802.7733195984147</v>
      </c>
    </row>
    <row r="317" spans="1:8">
      <c r="A317" s="56">
        <v>117</v>
      </c>
      <c r="B317" s="56" t="s">
        <v>529</v>
      </c>
      <c r="C317" s="56" t="s">
        <v>244</v>
      </c>
      <c r="D317" s="56" t="s">
        <v>541</v>
      </c>
      <c r="E317" s="56" t="s">
        <v>145</v>
      </c>
      <c r="F317" s="56" t="s">
        <v>175</v>
      </c>
      <c r="G317" s="57">
        <v>207483670</v>
      </c>
      <c r="H317" s="58">
        <v>4742.6684896386296</v>
      </c>
    </row>
    <row r="318" spans="1:8">
      <c r="A318" s="56">
        <v>118</v>
      </c>
      <c r="B318" s="56" t="s">
        <v>529</v>
      </c>
      <c r="C318" s="56" t="s">
        <v>168</v>
      </c>
      <c r="D318" s="56" t="s">
        <v>568</v>
      </c>
      <c r="E318" s="56" t="s">
        <v>145</v>
      </c>
      <c r="F318" s="56" t="s">
        <v>213</v>
      </c>
      <c r="G318" s="57">
        <v>204664555.98000002</v>
      </c>
      <c r="H318" s="58">
        <v>2097.8472268019309</v>
      </c>
    </row>
    <row r="319" spans="1:8">
      <c r="A319" s="56">
        <v>188</v>
      </c>
      <c r="B319" s="56" t="s">
        <v>999</v>
      </c>
      <c r="C319" s="56" t="s">
        <v>244</v>
      </c>
      <c r="D319" s="56" t="s">
        <v>1001</v>
      </c>
      <c r="E319" s="56" t="s">
        <v>145</v>
      </c>
      <c r="F319" s="56" t="s">
        <v>995</v>
      </c>
      <c r="G319" s="57">
        <v>204087128</v>
      </c>
      <c r="H319" s="58">
        <v>9424.3978657918306</v>
      </c>
    </row>
    <row r="320" spans="1:8">
      <c r="A320" s="56">
        <v>116</v>
      </c>
      <c r="B320" s="56" t="s">
        <v>488</v>
      </c>
      <c r="C320" s="56" t="s">
        <v>168</v>
      </c>
      <c r="D320" s="56" t="s">
        <v>508</v>
      </c>
      <c r="E320" s="56" t="s">
        <v>154</v>
      </c>
      <c r="F320" s="56" t="s">
        <v>272</v>
      </c>
      <c r="G320" s="57">
        <v>204046409.86000001</v>
      </c>
      <c r="H320" s="58">
        <v>6894.7413128879207</v>
      </c>
    </row>
    <row r="321" spans="1:8">
      <c r="A321" s="56">
        <v>116</v>
      </c>
      <c r="B321" s="56" t="s">
        <v>488</v>
      </c>
      <c r="C321" s="56" t="s">
        <v>168</v>
      </c>
      <c r="D321" s="56" t="s">
        <v>508</v>
      </c>
      <c r="E321" s="56" t="s">
        <v>154</v>
      </c>
      <c r="F321" s="56" t="s">
        <v>237</v>
      </c>
      <c r="G321" s="57">
        <v>202944000</v>
      </c>
      <c r="H321" s="58">
        <v>6894.7413128879207</v>
      </c>
    </row>
    <row r="322" spans="1:8">
      <c r="A322" s="56">
        <v>128</v>
      </c>
      <c r="B322" s="56" t="s">
        <v>597</v>
      </c>
      <c r="C322" s="56" t="s">
        <v>148</v>
      </c>
      <c r="D322" s="56" t="s">
        <v>603</v>
      </c>
      <c r="E322" s="56" t="s">
        <v>145</v>
      </c>
      <c r="F322" s="56" t="s">
        <v>291</v>
      </c>
      <c r="G322" s="57">
        <v>202943522</v>
      </c>
      <c r="H322" s="58">
        <v>6678.9327612458783</v>
      </c>
    </row>
    <row r="323" spans="1:8">
      <c r="A323" s="56">
        <v>88</v>
      </c>
      <c r="B323" s="56" t="s">
        <v>381</v>
      </c>
      <c r="C323" s="56" t="s">
        <v>148</v>
      </c>
      <c r="D323" s="56" t="s">
        <v>382</v>
      </c>
      <c r="E323" s="56" t="s">
        <v>145</v>
      </c>
      <c r="F323" s="56" t="s">
        <v>146</v>
      </c>
      <c r="G323" s="57">
        <v>201167371.99000001</v>
      </c>
      <c r="H323" s="58">
        <v>10000</v>
      </c>
    </row>
    <row r="324" spans="1:8">
      <c r="A324" s="56">
        <v>196</v>
      </c>
      <c r="B324" s="56" t="s">
        <v>1066</v>
      </c>
      <c r="C324" s="56" t="s">
        <v>1014</v>
      </c>
      <c r="D324" s="56" t="s">
        <v>1067</v>
      </c>
      <c r="E324" s="56" t="s">
        <v>145</v>
      </c>
      <c r="F324" s="56" t="s">
        <v>995</v>
      </c>
      <c r="G324" s="57">
        <v>200080322</v>
      </c>
      <c r="H324" s="58">
        <v>7326.064862096272</v>
      </c>
    </row>
    <row r="325" spans="1:8">
      <c r="A325" s="56">
        <v>121</v>
      </c>
      <c r="B325" s="56" t="s">
        <v>579</v>
      </c>
      <c r="C325" s="56" t="s">
        <v>168</v>
      </c>
      <c r="D325" s="56" t="s">
        <v>589</v>
      </c>
      <c r="E325" s="56" t="s">
        <v>145</v>
      </c>
      <c r="F325" s="56" t="s">
        <v>184</v>
      </c>
      <c r="G325" s="57">
        <v>195732236</v>
      </c>
      <c r="H325" s="58">
        <v>10000</v>
      </c>
    </row>
    <row r="326" spans="1:8">
      <c r="A326" s="56">
        <v>134</v>
      </c>
      <c r="B326" s="56" t="s">
        <v>616</v>
      </c>
      <c r="C326" s="56" t="s">
        <v>168</v>
      </c>
      <c r="D326" s="56" t="s">
        <v>624</v>
      </c>
      <c r="E326" s="56" t="s">
        <v>145</v>
      </c>
      <c r="F326" s="56" t="s">
        <v>200</v>
      </c>
      <c r="G326" s="57">
        <v>194672632</v>
      </c>
      <c r="H326" s="58">
        <v>10000</v>
      </c>
    </row>
    <row r="327" spans="1:8">
      <c r="A327" s="56">
        <v>112</v>
      </c>
      <c r="B327" s="56" t="s">
        <v>482</v>
      </c>
      <c r="C327" s="56" t="s">
        <v>148</v>
      </c>
      <c r="D327" s="56" t="s">
        <v>483</v>
      </c>
      <c r="E327" s="56" t="s">
        <v>145</v>
      </c>
      <c r="F327" s="56" t="s">
        <v>421</v>
      </c>
      <c r="G327" s="57">
        <v>187767499.93000001</v>
      </c>
      <c r="H327" s="58">
        <v>9752.0686735022882</v>
      </c>
    </row>
    <row r="328" spans="1:8">
      <c r="A328" s="56">
        <v>118</v>
      </c>
      <c r="B328" s="56" t="s">
        <v>529</v>
      </c>
      <c r="C328" s="56" t="s">
        <v>168</v>
      </c>
      <c r="D328" s="56" t="s">
        <v>544</v>
      </c>
      <c r="E328" s="56" t="s">
        <v>145</v>
      </c>
      <c r="F328" s="56" t="s">
        <v>291</v>
      </c>
      <c r="G328" s="57">
        <v>187288109.92000002</v>
      </c>
      <c r="H328" s="58">
        <v>2097.8472268019309</v>
      </c>
    </row>
    <row r="329" spans="1:8">
      <c r="A329" s="56">
        <v>78</v>
      </c>
      <c r="B329" s="56" t="s">
        <v>324</v>
      </c>
      <c r="C329" s="56" t="s">
        <v>168</v>
      </c>
      <c r="D329" s="56" t="s">
        <v>327</v>
      </c>
      <c r="E329" s="56" t="s">
        <v>145</v>
      </c>
      <c r="F329" s="56" t="s">
        <v>296</v>
      </c>
      <c r="G329" s="57">
        <v>186009516</v>
      </c>
      <c r="H329" s="58">
        <v>9996.1895938307498</v>
      </c>
    </row>
    <row r="330" spans="1:8">
      <c r="A330" s="56">
        <v>110</v>
      </c>
      <c r="B330" s="56" t="s">
        <v>454</v>
      </c>
      <c r="C330" s="56" t="s">
        <v>148</v>
      </c>
      <c r="D330" s="56" t="s">
        <v>460</v>
      </c>
      <c r="E330" s="56" t="s">
        <v>145</v>
      </c>
      <c r="F330" s="56" t="s">
        <v>446</v>
      </c>
      <c r="G330" s="57">
        <v>185810499.84</v>
      </c>
      <c r="H330" s="58">
        <v>2831.7913115767042</v>
      </c>
    </row>
    <row r="331" spans="1:8">
      <c r="A331" s="56">
        <v>137</v>
      </c>
      <c r="B331" s="56" t="s">
        <v>639</v>
      </c>
      <c r="C331" s="56" t="s">
        <v>168</v>
      </c>
      <c r="D331" s="56" t="s">
        <v>650</v>
      </c>
      <c r="E331" s="56" t="s">
        <v>145</v>
      </c>
      <c r="F331" s="56" t="s">
        <v>200</v>
      </c>
      <c r="G331" s="57">
        <v>183872940</v>
      </c>
      <c r="H331" s="58">
        <v>10000</v>
      </c>
    </row>
    <row r="332" spans="1:8">
      <c r="A332" s="56">
        <v>195</v>
      </c>
      <c r="B332" s="56" t="s">
        <v>1052</v>
      </c>
      <c r="C332" s="56" t="s">
        <v>244</v>
      </c>
      <c r="D332" s="56" t="s">
        <v>1058</v>
      </c>
      <c r="E332" s="56" t="s">
        <v>145</v>
      </c>
      <c r="F332" s="56" t="s">
        <v>746</v>
      </c>
      <c r="G332" s="57">
        <v>182704400</v>
      </c>
      <c r="H332" s="58">
        <v>7940.2011880036707</v>
      </c>
    </row>
    <row r="333" spans="1:8">
      <c r="A333" s="56">
        <v>188</v>
      </c>
      <c r="B333" s="56" t="s">
        <v>999</v>
      </c>
      <c r="C333" s="56" t="s">
        <v>244</v>
      </c>
      <c r="D333" s="56" t="s">
        <v>1002</v>
      </c>
      <c r="E333" s="56" t="s">
        <v>145</v>
      </c>
      <c r="F333" s="56" t="s">
        <v>995</v>
      </c>
      <c r="G333" s="57">
        <v>179084296</v>
      </c>
      <c r="H333" s="58">
        <v>9424.3978657918306</v>
      </c>
    </row>
    <row r="334" spans="1:8">
      <c r="A334" s="56">
        <v>161</v>
      </c>
      <c r="B334" s="56" t="s">
        <v>800</v>
      </c>
      <c r="C334" s="56" t="s">
        <v>168</v>
      </c>
      <c r="D334" s="56" t="s">
        <v>838</v>
      </c>
      <c r="E334" s="56" t="s">
        <v>145</v>
      </c>
      <c r="F334" s="56" t="s">
        <v>259</v>
      </c>
      <c r="G334" s="57">
        <v>175448504</v>
      </c>
      <c r="H334" s="58">
        <v>10000</v>
      </c>
    </row>
    <row r="335" spans="1:8">
      <c r="A335" s="56">
        <v>141</v>
      </c>
      <c r="B335" s="56" t="s">
        <v>670</v>
      </c>
      <c r="C335" s="56" t="s">
        <v>148</v>
      </c>
      <c r="D335" s="56" t="s">
        <v>685</v>
      </c>
      <c r="E335" s="56" t="s">
        <v>145</v>
      </c>
      <c r="F335" s="56" t="s">
        <v>668</v>
      </c>
      <c r="G335" s="57">
        <v>174900000</v>
      </c>
      <c r="H335" s="58">
        <v>10000</v>
      </c>
    </row>
    <row r="336" spans="1:8">
      <c r="A336" s="56">
        <v>181</v>
      </c>
      <c r="B336" s="56" t="s">
        <v>919</v>
      </c>
      <c r="C336" s="56" t="s">
        <v>244</v>
      </c>
      <c r="D336" s="56" t="s">
        <v>958</v>
      </c>
      <c r="E336" s="56" t="s">
        <v>145</v>
      </c>
      <c r="F336" s="56" t="s">
        <v>504</v>
      </c>
      <c r="G336" s="57">
        <v>167411260.97</v>
      </c>
      <c r="H336" s="58">
        <v>9999.3122822249734</v>
      </c>
    </row>
    <row r="337" spans="1:8">
      <c r="A337" s="56">
        <v>118</v>
      </c>
      <c r="B337" s="56" t="s">
        <v>529</v>
      </c>
      <c r="C337" s="56" t="s">
        <v>168</v>
      </c>
      <c r="D337" s="56" t="s">
        <v>549</v>
      </c>
      <c r="E337" s="56" t="s">
        <v>145</v>
      </c>
      <c r="F337" s="56" t="s">
        <v>520</v>
      </c>
      <c r="G337" s="57">
        <v>165542519.93000001</v>
      </c>
      <c r="H337" s="58">
        <v>2097.8472268019309</v>
      </c>
    </row>
    <row r="338" spans="1:8">
      <c r="A338" s="56">
        <v>78</v>
      </c>
      <c r="B338" s="56" t="s">
        <v>324</v>
      </c>
      <c r="C338" s="56" t="s">
        <v>168</v>
      </c>
      <c r="D338" s="56" t="s">
        <v>329</v>
      </c>
      <c r="E338" s="56" t="s">
        <v>145</v>
      </c>
      <c r="F338" s="56" t="s">
        <v>296</v>
      </c>
      <c r="G338" s="57">
        <v>164393656</v>
      </c>
      <c r="H338" s="58">
        <v>9996.1895938307498</v>
      </c>
    </row>
    <row r="339" spans="1:8">
      <c r="A339" s="56">
        <v>117</v>
      </c>
      <c r="B339" s="56" t="s">
        <v>529</v>
      </c>
      <c r="C339" s="56" t="s">
        <v>244</v>
      </c>
      <c r="D339" s="56" t="s">
        <v>542</v>
      </c>
      <c r="E339" s="56" t="s">
        <v>145</v>
      </c>
      <c r="F339" s="56" t="s">
        <v>175</v>
      </c>
      <c r="G339" s="57">
        <v>161332922.99000001</v>
      </c>
      <c r="H339" s="58">
        <v>4742.6684896386296</v>
      </c>
    </row>
    <row r="340" spans="1:8">
      <c r="A340" s="56">
        <v>85</v>
      </c>
      <c r="B340" s="56" t="s">
        <v>342</v>
      </c>
      <c r="C340" s="56" t="s">
        <v>148</v>
      </c>
      <c r="D340" s="56" t="s">
        <v>345</v>
      </c>
      <c r="E340" s="56" t="s">
        <v>154</v>
      </c>
      <c r="F340" s="56" t="s">
        <v>346</v>
      </c>
      <c r="G340" s="57">
        <v>160074600</v>
      </c>
      <c r="H340" s="58">
        <v>5288.7140363950484</v>
      </c>
    </row>
    <row r="341" spans="1:8">
      <c r="A341" s="56">
        <v>157</v>
      </c>
      <c r="B341" s="56" t="s">
        <v>752</v>
      </c>
      <c r="C341" s="56" t="s">
        <v>168</v>
      </c>
      <c r="D341" s="56" t="s">
        <v>760</v>
      </c>
      <c r="E341" s="56" t="s">
        <v>145</v>
      </c>
      <c r="F341" s="56" t="s">
        <v>296</v>
      </c>
      <c r="G341" s="57">
        <v>158424000</v>
      </c>
      <c r="H341" s="58">
        <v>10000</v>
      </c>
    </row>
    <row r="342" spans="1:8">
      <c r="A342" s="56">
        <v>118</v>
      </c>
      <c r="B342" s="56" t="s">
        <v>529</v>
      </c>
      <c r="C342" s="56" t="s">
        <v>168</v>
      </c>
      <c r="D342" s="56" t="s">
        <v>548</v>
      </c>
      <c r="E342" s="56" t="s">
        <v>145</v>
      </c>
      <c r="F342" s="56" t="s">
        <v>291</v>
      </c>
      <c r="G342" s="57">
        <v>157583968.99000001</v>
      </c>
      <c r="H342" s="58">
        <v>2097.8472268019309</v>
      </c>
    </row>
    <row r="343" spans="1:8">
      <c r="A343" s="56">
        <v>110</v>
      </c>
      <c r="B343" s="56" t="s">
        <v>454</v>
      </c>
      <c r="C343" s="56" t="s">
        <v>148</v>
      </c>
      <c r="D343" s="56" t="s">
        <v>466</v>
      </c>
      <c r="E343" s="56" t="s">
        <v>145</v>
      </c>
      <c r="F343" s="56" t="s">
        <v>259</v>
      </c>
      <c r="G343" s="57">
        <v>157501746.76000002</v>
      </c>
      <c r="H343" s="58">
        <v>2831.7913115767042</v>
      </c>
    </row>
    <row r="344" spans="1:8">
      <c r="A344" s="56">
        <v>110</v>
      </c>
      <c r="B344" s="56" t="s">
        <v>454</v>
      </c>
      <c r="C344" s="56" t="s">
        <v>148</v>
      </c>
      <c r="D344" s="56" t="s">
        <v>455</v>
      </c>
      <c r="E344" s="56" t="s">
        <v>145</v>
      </c>
      <c r="F344" s="56" t="s">
        <v>259</v>
      </c>
      <c r="G344" s="57">
        <v>156765206.78000003</v>
      </c>
      <c r="H344" s="58">
        <v>2831.7913115767042</v>
      </c>
    </row>
    <row r="345" spans="1:8">
      <c r="A345" s="56">
        <v>194</v>
      </c>
      <c r="B345" s="56" t="s">
        <v>1033</v>
      </c>
      <c r="C345" s="56" t="s">
        <v>168</v>
      </c>
      <c r="D345" s="56" t="s">
        <v>1036</v>
      </c>
      <c r="E345" s="56" t="s">
        <v>145</v>
      </c>
      <c r="F345" s="56" t="s">
        <v>995</v>
      </c>
      <c r="G345" s="57">
        <v>155571120</v>
      </c>
      <c r="H345" s="58">
        <v>8036.3752259331932</v>
      </c>
    </row>
    <row r="346" spans="1:8">
      <c r="A346" s="56">
        <v>86</v>
      </c>
      <c r="B346" s="56" t="s">
        <v>354</v>
      </c>
      <c r="C346" s="56" t="s">
        <v>148</v>
      </c>
      <c r="D346" s="56" t="s">
        <v>373</v>
      </c>
      <c r="E346" s="56" t="s">
        <v>145</v>
      </c>
      <c r="F346" s="56" t="s">
        <v>341</v>
      </c>
      <c r="G346" s="57">
        <v>154517913.99000001</v>
      </c>
      <c r="H346" s="58">
        <v>2463.9211844787224</v>
      </c>
    </row>
    <row r="347" spans="1:8">
      <c r="A347" s="56">
        <v>118</v>
      </c>
      <c r="B347" s="56" t="s">
        <v>529</v>
      </c>
      <c r="C347" s="56" t="s">
        <v>168</v>
      </c>
      <c r="D347" s="56" t="s">
        <v>565</v>
      </c>
      <c r="E347" s="56" t="s">
        <v>145</v>
      </c>
      <c r="F347" s="56" t="s">
        <v>475</v>
      </c>
      <c r="G347" s="57">
        <v>153396179.89999998</v>
      </c>
      <c r="H347" s="58">
        <v>2097.8472268019309</v>
      </c>
    </row>
    <row r="348" spans="1:8">
      <c r="A348" s="56">
        <v>141</v>
      </c>
      <c r="B348" s="56" t="s">
        <v>670</v>
      </c>
      <c r="C348" s="56" t="s">
        <v>148</v>
      </c>
      <c r="D348" s="56" t="s">
        <v>677</v>
      </c>
      <c r="E348" s="56" t="s">
        <v>145</v>
      </c>
      <c r="F348" s="56" t="s">
        <v>668</v>
      </c>
      <c r="G348" s="57">
        <v>148400000</v>
      </c>
      <c r="H348" s="58">
        <v>10000</v>
      </c>
    </row>
    <row r="349" spans="1:8">
      <c r="A349" s="56">
        <v>118</v>
      </c>
      <c r="B349" s="56" t="s">
        <v>529</v>
      </c>
      <c r="C349" s="56" t="s">
        <v>168</v>
      </c>
      <c r="D349" s="56" t="s">
        <v>553</v>
      </c>
      <c r="E349" s="56" t="s">
        <v>145</v>
      </c>
      <c r="F349" s="56" t="s">
        <v>449</v>
      </c>
      <c r="G349" s="57">
        <v>147250714.84</v>
      </c>
      <c r="H349" s="58">
        <v>2097.8472268019309</v>
      </c>
    </row>
    <row r="350" spans="1:8">
      <c r="A350" s="56">
        <v>118</v>
      </c>
      <c r="B350" s="56" t="s">
        <v>529</v>
      </c>
      <c r="C350" s="56" t="s">
        <v>168</v>
      </c>
      <c r="D350" s="56" t="s">
        <v>567</v>
      </c>
      <c r="E350" s="56" t="s">
        <v>145</v>
      </c>
      <c r="F350" s="56" t="s">
        <v>475</v>
      </c>
      <c r="G350" s="57">
        <v>144881639.94999999</v>
      </c>
      <c r="H350" s="58">
        <v>2097.8472268019309</v>
      </c>
    </row>
    <row r="351" spans="1:8">
      <c r="A351" s="56">
        <v>109</v>
      </c>
      <c r="B351" s="56" t="s">
        <v>434</v>
      </c>
      <c r="C351" s="56" t="s">
        <v>148</v>
      </c>
      <c r="D351" s="56" t="s">
        <v>450</v>
      </c>
      <c r="E351" s="56" t="s">
        <v>145</v>
      </c>
      <c r="F351" s="56" t="s">
        <v>449</v>
      </c>
      <c r="G351" s="57">
        <v>143093535</v>
      </c>
      <c r="H351" s="58">
        <v>3749.9617852845963</v>
      </c>
    </row>
    <row r="352" spans="1:8">
      <c r="A352" s="56">
        <v>80</v>
      </c>
      <c r="B352" s="56" t="s">
        <v>330</v>
      </c>
      <c r="C352" s="56" t="s">
        <v>168</v>
      </c>
      <c r="D352" s="56" t="s">
        <v>332</v>
      </c>
      <c r="E352" s="56" t="s">
        <v>154</v>
      </c>
      <c r="F352" s="56" t="s">
        <v>184</v>
      </c>
      <c r="G352" s="57">
        <v>141044232</v>
      </c>
      <c r="H352" s="58">
        <v>10000</v>
      </c>
    </row>
    <row r="353" spans="1:8">
      <c r="A353" s="56">
        <v>109</v>
      </c>
      <c r="B353" s="56" t="s">
        <v>434</v>
      </c>
      <c r="C353" s="56" t="s">
        <v>148</v>
      </c>
      <c r="D353" s="56" t="s">
        <v>451</v>
      </c>
      <c r="E353" s="56" t="s">
        <v>145</v>
      </c>
      <c r="F353" s="56" t="s">
        <v>175</v>
      </c>
      <c r="G353" s="57">
        <v>140909495.98000002</v>
      </c>
      <c r="H353" s="58">
        <v>3749.9617852845963</v>
      </c>
    </row>
    <row r="354" spans="1:8">
      <c r="A354" s="56">
        <v>109</v>
      </c>
      <c r="B354" s="56" t="s">
        <v>434</v>
      </c>
      <c r="C354" s="56" t="s">
        <v>148</v>
      </c>
      <c r="D354" s="56" t="s">
        <v>438</v>
      </c>
      <c r="E354" s="56" t="s">
        <v>145</v>
      </c>
      <c r="F354" s="56" t="s">
        <v>291</v>
      </c>
      <c r="G354" s="57">
        <v>140034019.94</v>
      </c>
      <c r="H354" s="58">
        <v>3749.9617852845963</v>
      </c>
    </row>
    <row r="355" spans="1:8">
      <c r="A355" s="56">
        <v>201</v>
      </c>
      <c r="B355" s="56" t="s">
        <v>1127</v>
      </c>
      <c r="C355" s="56" t="s">
        <v>168</v>
      </c>
      <c r="D355" s="56" t="s">
        <v>1138</v>
      </c>
      <c r="E355" s="56" t="s">
        <v>145</v>
      </c>
      <c r="F355" s="56" t="s">
        <v>995</v>
      </c>
      <c r="G355" s="57">
        <v>139859100</v>
      </c>
      <c r="H355" s="58">
        <v>5219.018988932603</v>
      </c>
    </row>
    <row r="356" spans="1:8">
      <c r="A356" s="56">
        <v>198</v>
      </c>
      <c r="B356" s="56" t="s">
        <v>1075</v>
      </c>
      <c r="C356" s="56" t="s">
        <v>168</v>
      </c>
      <c r="D356" s="56" t="s">
        <v>1076</v>
      </c>
      <c r="E356" s="56" t="s">
        <v>145</v>
      </c>
      <c r="F356" s="56" t="s">
        <v>995</v>
      </c>
      <c r="G356" s="57">
        <v>137163009</v>
      </c>
      <c r="H356" s="58">
        <v>6676.0574884368598</v>
      </c>
    </row>
    <row r="357" spans="1:8">
      <c r="A357" s="56">
        <v>22</v>
      </c>
      <c r="B357" s="56" t="s">
        <v>198</v>
      </c>
      <c r="C357" s="56" t="s">
        <v>148</v>
      </c>
      <c r="D357" s="56" t="s">
        <v>206</v>
      </c>
      <c r="E357" s="56" t="s">
        <v>145</v>
      </c>
      <c r="F357" s="56" t="s">
        <v>202</v>
      </c>
      <c r="G357" s="57">
        <v>136000000</v>
      </c>
      <c r="H357" s="58">
        <v>9773.9122538110478</v>
      </c>
    </row>
    <row r="358" spans="1:8">
      <c r="A358" s="56">
        <v>141</v>
      </c>
      <c r="B358" s="56" t="s">
        <v>670</v>
      </c>
      <c r="C358" s="56" t="s">
        <v>148</v>
      </c>
      <c r="D358" s="56" t="s">
        <v>681</v>
      </c>
      <c r="E358" s="56" t="s">
        <v>145</v>
      </c>
      <c r="F358" s="56" t="s">
        <v>668</v>
      </c>
      <c r="G358" s="57">
        <v>133630000</v>
      </c>
      <c r="H358" s="58">
        <v>10000</v>
      </c>
    </row>
    <row r="359" spans="1:8">
      <c r="A359" s="56">
        <v>74</v>
      </c>
      <c r="B359" s="56" t="s">
        <v>299</v>
      </c>
      <c r="C359" s="56" t="s">
        <v>168</v>
      </c>
      <c r="D359" s="56" t="s">
        <v>300</v>
      </c>
      <c r="E359" s="56" t="s">
        <v>145</v>
      </c>
      <c r="F359" s="56" t="s">
        <v>213</v>
      </c>
      <c r="G359" s="57">
        <v>132190985</v>
      </c>
      <c r="H359" s="58">
        <v>5081.7180887516733</v>
      </c>
    </row>
    <row r="360" spans="1:8">
      <c r="A360" s="56">
        <v>200</v>
      </c>
      <c r="B360" s="56" t="s">
        <v>1084</v>
      </c>
      <c r="C360" s="56" t="s">
        <v>168</v>
      </c>
      <c r="D360" s="56" t="s">
        <v>1114</v>
      </c>
      <c r="E360" s="56" t="s">
        <v>145</v>
      </c>
      <c r="F360" s="56" t="s">
        <v>291</v>
      </c>
      <c r="G360" s="57">
        <v>129640865</v>
      </c>
      <c r="H360" s="58">
        <v>5725.8456239360339</v>
      </c>
    </row>
    <row r="361" spans="1:8">
      <c r="A361" s="56">
        <v>195</v>
      </c>
      <c r="B361" s="56" t="s">
        <v>1052</v>
      </c>
      <c r="C361" s="56" t="s">
        <v>244</v>
      </c>
      <c r="D361" s="56" t="s">
        <v>1056</v>
      </c>
      <c r="E361" s="56" t="s">
        <v>145</v>
      </c>
      <c r="F361" s="56" t="s">
        <v>746</v>
      </c>
      <c r="G361" s="57">
        <v>128278868</v>
      </c>
      <c r="H361" s="58">
        <v>7940.2011880036707</v>
      </c>
    </row>
    <row r="362" spans="1:8">
      <c r="A362" s="56">
        <v>14</v>
      </c>
      <c r="B362" s="56" t="s">
        <v>167</v>
      </c>
      <c r="C362" s="56" t="s">
        <v>168</v>
      </c>
      <c r="D362" s="56" t="s">
        <v>179</v>
      </c>
      <c r="E362" s="56" t="s">
        <v>145</v>
      </c>
      <c r="F362" s="56" t="s">
        <v>175</v>
      </c>
      <c r="G362" s="57">
        <v>127438875</v>
      </c>
      <c r="H362" s="58">
        <v>9065.3182361805957</v>
      </c>
    </row>
    <row r="363" spans="1:8">
      <c r="A363" s="56">
        <v>116</v>
      </c>
      <c r="B363" s="56" t="s">
        <v>488</v>
      </c>
      <c r="C363" s="56" t="s">
        <v>168</v>
      </c>
      <c r="D363" s="56" t="s">
        <v>511</v>
      </c>
      <c r="E363" s="56" t="s">
        <v>145</v>
      </c>
      <c r="F363" s="56" t="s">
        <v>242</v>
      </c>
      <c r="G363" s="57">
        <v>127132495.98</v>
      </c>
      <c r="H363" s="58">
        <v>6894.7413128879207</v>
      </c>
    </row>
    <row r="364" spans="1:8">
      <c r="A364" s="56">
        <v>147</v>
      </c>
      <c r="B364" s="56" t="s">
        <v>724</v>
      </c>
      <c r="C364" s="56" t="s">
        <v>148</v>
      </c>
      <c r="D364" s="56" t="s">
        <v>725</v>
      </c>
      <c r="E364" s="56" t="s">
        <v>145</v>
      </c>
      <c r="F364" s="56" t="s">
        <v>234</v>
      </c>
      <c r="G364" s="57">
        <v>125264100</v>
      </c>
      <c r="H364" s="58">
        <v>10000</v>
      </c>
    </row>
    <row r="365" spans="1:8">
      <c r="A365" s="56">
        <v>111</v>
      </c>
      <c r="B365" s="56" t="s">
        <v>467</v>
      </c>
      <c r="C365" s="56" t="s">
        <v>168</v>
      </c>
      <c r="D365" s="56" t="s">
        <v>470</v>
      </c>
      <c r="E365" s="56" t="s">
        <v>154</v>
      </c>
      <c r="F365" s="56" t="s">
        <v>270</v>
      </c>
      <c r="G365" s="57">
        <v>124525172.98999999</v>
      </c>
      <c r="H365" s="58">
        <v>7796.9990479626722</v>
      </c>
    </row>
    <row r="366" spans="1:8">
      <c r="A366" s="56">
        <v>78</v>
      </c>
      <c r="B366" s="56" t="s">
        <v>324</v>
      </c>
      <c r="C366" s="56" t="s">
        <v>168</v>
      </c>
      <c r="D366" s="56" t="s">
        <v>325</v>
      </c>
      <c r="E366" s="56" t="s">
        <v>145</v>
      </c>
      <c r="F366" s="56" t="s">
        <v>296</v>
      </c>
      <c r="G366" s="57">
        <v>123917782</v>
      </c>
      <c r="H366" s="58">
        <v>9996.1895938307498</v>
      </c>
    </row>
    <row r="367" spans="1:8">
      <c r="A367" s="56">
        <v>96</v>
      </c>
      <c r="B367" s="56" t="s">
        <v>389</v>
      </c>
      <c r="C367" s="56" t="s">
        <v>148</v>
      </c>
      <c r="D367" s="56" t="s">
        <v>392</v>
      </c>
      <c r="E367" s="56" t="s">
        <v>145</v>
      </c>
      <c r="F367" s="56" t="s">
        <v>386</v>
      </c>
      <c r="G367" s="57">
        <v>123395694</v>
      </c>
      <c r="H367" s="58">
        <v>8933.4930364238644</v>
      </c>
    </row>
    <row r="368" spans="1:8">
      <c r="A368" s="56">
        <v>193</v>
      </c>
      <c r="B368" s="56" t="s">
        <v>1018</v>
      </c>
      <c r="C368" s="56" t="s">
        <v>168</v>
      </c>
      <c r="D368" s="56" t="s">
        <v>1029</v>
      </c>
      <c r="E368" s="56" t="s">
        <v>145</v>
      </c>
      <c r="F368" s="56" t="s">
        <v>995</v>
      </c>
      <c r="G368" s="57">
        <v>121863029</v>
      </c>
      <c r="H368" s="58">
        <v>8049.6019020383073</v>
      </c>
    </row>
    <row r="369" spans="1:8">
      <c r="A369" s="56">
        <v>203</v>
      </c>
      <c r="B369" s="56" t="s">
        <v>1170</v>
      </c>
      <c r="C369" s="56" t="s">
        <v>148</v>
      </c>
      <c r="D369" s="56" t="s">
        <v>1183</v>
      </c>
      <c r="E369" s="56" t="s">
        <v>145</v>
      </c>
      <c r="F369" s="56" t="s">
        <v>341</v>
      </c>
      <c r="G369" s="57">
        <v>120248000</v>
      </c>
      <c r="H369" s="58">
        <v>3477.0624390438907</v>
      </c>
    </row>
    <row r="370" spans="1:8">
      <c r="A370" s="56">
        <v>116</v>
      </c>
      <c r="B370" s="56" t="s">
        <v>488</v>
      </c>
      <c r="C370" s="56" t="s">
        <v>168</v>
      </c>
      <c r="D370" s="56" t="s">
        <v>500</v>
      </c>
      <c r="E370" s="56" t="s">
        <v>154</v>
      </c>
      <c r="F370" s="56" t="s">
        <v>312</v>
      </c>
      <c r="G370" s="57">
        <v>119895999.94</v>
      </c>
      <c r="H370" s="58">
        <v>6894.7413128879207</v>
      </c>
    </row>
    <row r="371" spans="1:8">
      <c r="A371" s="56">
        <v>191</v>
      </c>
      <c r="B371" s="56" t="s">
        <v>1013</v>
      </c>
      <c r="C371" s="56" t="s">
        <v>1014</v>
      </c>
      <c r="D371" s="56" t="s">
        <v>1015</v>
      </c>
      <c r="E371" s="56" t="s">
        <v>145</v>
      </c>
      <c r="F371" s="56" t="s">
        <v>291</v>
      </c>
      <c r="G371" s="57">
        <v>119746136</v>
      </c>
      <c r="H371" s="58">
        <v>9169.9806780322288</v>
      </c>
    </row>
    <row r="372" spans="1:8">
      <c r="A372" s="56">
        <v>201</v>
      </c>
      <c r="B372" s="56" t="s">
        <v>1127</v>
      </c>
      <c r="C372" s="56" t="s">
        <v>168</v>
      </c>
      <c r="D372" s="56" t="s">
        <v>1154</v>
      </c>
      <c r="E372" s="56" t="s">
        <v>145</v>
      </c>
      <c r="F372" s="56" t="s">
        <v>291</v>
      </c>
      <c r="G372" s="57">
        <v>116171471.99000001</v>
      </c>
      <c r="H372" s="58">
        <v>5219.018988932603</v>
      </c>
    </row>
    <row r="373" spans="1:8">
      <c r="A373" s="56">
        <v>121</v>
      </c>
      <c r="B373" s="56" t="s">
        <v>579</v>
      </c>
      <c r="C373" s="56" t="s">
        <v>168</v>
      </c>
      <c r="D373" s="56" t="s">
        <v>587</v>
      </c>
      <c r="E373" s="56" t="s">
        <v>145</v>
      </c>
      <c r="F373" s="56" t="s">
        <v>184</v>
      </c>
      <c r="G373" s="57">
        <v>114591120</v>
      </c>
      <c r="H373" s="58">
        <v>10000</v>
      </c>
    </row>
    <row r="374" spans="1:8">
      <c r="A374" s="56">
        <v>118</v>
      </c>
      <c r="B374" s="56" t="s">
        <v>529</v>
      </c>
      <c r="C374" s="56" t="s">
        <v>168</v>
      </c>
      <c r="D374" s="56" t="s">
        <v>546</v>
      </c>
      <c r="E374" s="56" t="s">
        <v>145</v>
      </c>
      <c r="F374" s="56" t="s">
        <v>213</v>
      </c>
      <c r="G374" s="57">
        <v>114233866</v>
      </c>
      <c r="H374" s="58">
        <v>2097.8472268019309</v>
      </c>
    </row>
    <row r="375" spans="1:8">
      <c r="A375" s="56">
        <v>137</v>
      </c>
      <c r="B375" s="56" t="s">
        <v>639</v>
      </c>
      <c r="C375" s="56" t="s">
        <v>168</v>
      </c>
      <c r="D375" s="56" t="s">
        <v>654</v>
      </c>
      <c r="E375" s="56" t="s">
        <v>145</v>
      </c>
      <c r="F375" s="56" t="s">
        <v>200</v>
      </c>
      <c r="G375" s="57">
        <v>107097120</v>
      </c>
      <c r="H375" s="58">
        <v>10000</v>
      </c>
    </row>
    <row r="376" spans="1:8">
      <c r="A376" s="56">
        <v>55</v>
      </c>
      <c r="B376" s="56" t="s">
        <v>253</v>
      </c>
      <c r="C376" s="56" t="s">
        <v>168</v>
      </c>
      <c r="D376" s="56" t="s">
        <v>279</v>
      </c>
      <c r="E376" s="56" t="s">
        <v>154</v>
      </c>
      <c r="F376" s="56" t="s">
        <v>184</v>
      </c>
      <c r="G376" s="57">
        <v>106097225</v>
      </c>
      <c r="H376" s="58">
        <v>6706.2516123903906</v>
      </c>
    </row>
    <row r="377" spans="1:8">
      <c r="A377" s="56">
        <v>118</v>
      </c>
      <c r="B377" s="56" t="s">
        <v>529</v>
      </c>
      <c r="C377" s="56" t="s">
        <v>168</v>
      </c>
      <c r="D377" s="56" t="s">
        <v>570</v>
      </c>
      <c r="E377" s="56" t="s">
        <v>145</v>
      </c>
      <c r="F377" s="56" t="s">
        <v>213</v>
      </c>
      <c r="G377" s="57">
        <v>105729375.94</v>
      </c>
      <c r="H377" s="58">
        <v>2097.8472268019309</v>
      </c>
    </row>
    <row r="378" spans="1:8">
      <c r="A378" s="56">
        <v>158</v>
      </c>
      <c r="B378" s="56" t="s">
        <v>765</v>
      </c>
      <c r="C378" s="56" t="s">
        <v>168</v>
      </c>
      <c r="D378" s="56" t="s">
        <v>766</v>
      </c>
      <c r="E378" s="56" t="s">
        <v>145</v>
      </c>
      <c r="F378" s="56" t="s">
        <v>291</v>
      </c>
      <c r="G378" s="57">
        <v>105160110</v>
      </c>
      <c r="H378" s="58">
        <v>10000</v>
      </c>
    </row>
    <row r="379" spans="1:8">
      <c r="A379" s="56">
        <v>121</v>
      </c>
      <c r="B379" s="56" t="s">
        <v>579</v>
      </c>
      <c r="C379" s="56" t="s">
        <v>168</v>
      </c>
      <c r="D379" s="56" t="s">
        <v>588</v>
      </c>
      <c r="E379" s="56" t="s">
        <v>145</v>
      </c>
      <c r="F379" s="56" t="s">
        <v>184</v>
      </c>
      <c r="G379" s="57">
        <v>104426140</v>
      </c>
      <c r="H379" s="58">
        <v>10000</v>
      </c>
    </row>
    <row r="380" spans="1:8">
      <c r="A380" s="56">
        <v>75</v>
      </c>
      <c r="B380" s="56" t="s">
        <v>306</v>
      </c>
      <c r="C380" s="56" t="s">
        <v>168</v>
      </c>
      <c r="D380" s="56" t="s">
        <v>316</v>
      </c>
      <c r="E380" s="56" t="s">
        <v>145</v>
      </c>
      <c r="F380" s="56" t="s">
        <v>207</v>
      </c>
      <c r="G380" s="57">
        <v>104400000</v>
      </c>
      <c r="H380" s="58">
        <v>5312.4236607660514</v>
      </c>
    </row>
    <row r="381" spans="1:8">
      <c r="A381" s="56">
        <v>201</v>
      </c>
      <c r="B381" s="56" t="s">
        <v>1127</v>
      </c>
      <c r="C381" s="56" t="s">
        <v>168</v>
      </c>
      <c r="D381" s="56" t="s">
        <v>1163</v>
      </c>
      <c r="E381" s="56" t="s">
        <v>145</v>
      </c>
      <c r="F381" s="56" t="s">
        <v>1162</v>
      </c>
      <c r="G381" s="57">
        <v>103346166</v>
      </c>
      <c r="H381" s="58">
        <v>5219.018988932603</v>
      </c>
    </row>
    <row r="382" spans="1:8">
      <c r="A382" s="56">
        <v>202</v>
      </c>
      <c r="B382" s="56" t="s">
        <v>1167</v>
      </c>
      <c r="C382" s="56" t="s">
        <v>1168</v>
      </c>
      <c r="D382" s="56" t="s">
        <v>1169</v>
      </c>
      <c r="E382" s="56" t="s">
        <v>145</v>
      </c>
      <c r="F382" s="56" t="s">
        <v>1071</v>
      </c>
      <c r="G382" s="57">
        <v>102038168</v>
      </c>
      <c r="H382" s="58">
        <v>5009.0731950713625</v>
      </c>
    </row>
    <row r="383" spans="1:8">
      <c r="A383" s="56">
        <v>110</v>
      </c>
      <c r="B383" s="56" t="s">
        <v>454</v>
      </c>
      <c r="C383" s="56" t="s">
        <v>148</v>
      </c>
      <c r="D383" s="56" t="s">
        <v>456</v>
      </c>
      <c r="E383" s="56" t="s">
        <v>154</v>
      </c>
      <c r="F383" s="56" t="s">
        <v>259</v>
      </c>
      <c r="G383" s="57">
        <v>98356876.989999995</v>
      </c>
      <c r="H383" s="58">
        <v>2831.7913115767042</v>
      </c>
    </row>
    <row r="384" spans="1:8">
      <c r="A384" s="56">
        <v>74</v>
      </c>
      <c r="B384" s="56" t="s">
        <v>299</v>
      </c>
      <c r="C384" s="56" t="s">
        <v>168</v>
      </c>
      <c r="D384" s="56" t="s">
        <v>301</v>
      </c>
      <c r="E384" s="56" t="s">
        <v>145</v>
      </c>
      <c r="F384" s="56" t="s">
        <v>182</v>
      </c>
      <c r="G384" s="57">
        <v>97015186</v>
      </c>
      <c r="H384" s="58">
        <v>5081.7180887516733</v>
      </c>
    </row>
    <row r="385" spans="1:8">
      <c r="A385" s="56">
        <v>186</v>
      </c>
      <c r="B385" s="56" t="s">
        <v>987</v>
      </c>
      <c r="C385" s="56" t="s">
        <v>168</v>
      </c>
      <c r="D385" s="56" t="s">
        <v>994</v>
      </c>
      <c r="E385" s="56" t="s">
        <v>145</v>
      </c>
      <c r="F385" s="56" t="s">
        <v>162</v>
      </c>
      <c r="G385" s="57">
        <v>95372156</v>
      </c>
      <c r="H385" s="58">
        <v>9802.7733195984147</v>
      </c>
    </row>
    <row r="386" spans="1:8">
      <c r="A386" s="56">
        <v>202</v>
      </c>
      <c r="B386" s="56" t="s">
        <v>1167</v>
      </c>
      <c r="C386" s="56" t="s">
        <v>1168</v>
      </c>
      <c r="D386" s="56" t="s">
        <v>1169</v>
      </c>
      <c r="E386" s="56" t="s">
        <v>145</v>
      </c>
      <c r="F386" s="56" t="s">
        <v>1072</v>
      </c>
      <c r="G386" s="57">
        <v>93700000</v>
      </c>
      <c r="H386" s="58">
        <v>5009.0731950713625</v>
      </c>
    </row>
    <row r="387" spans="1:8">
      <c r="A387" s="56">
        <v>128</v>
      </c>
      <c r="B387" s="56" t="s">
        <v>597</v>
      </c>
      <c r="C387" s="56" t="s">
        <v>148</v>
      </c>
      <c r="D387" s="56" t="s">
        <v>607</v>
      </c>
      <c r="E387" s="56" t="s">
        <v>145</v>
      </c>
      <c r="F387" s="56" t="s">
        <v>291</v>
      </c>
      <c r="G387" s="57">
        <v>91386271</v>
      </c>
      <c r="H387" s="58">
        <v>6678.9327612458783</v>
      </c>
    </row>
    <row r="388" spans="1:8">
      <c r="A388" s="56">
        <v>201</v>
      </c>
      <c r="B388" s="56" t="s">
        <v>1127</v>
      </c>
      <c r="C388" s="56" t="s">
        <v>168</v>
      </c>
      <c r="D388" s="56" t="s">
        <v>1160</v>
      </c>
      <c r="E388" s="56" t="s">
        <v>145</v>
      </c>
      <c r="F388" s="56" t="s">
        <v>291</v>
      </c>
      <c r="G388" s="57">
        <v>90014100</v>
      </c>
      <c r="H388" s="58">
        <v>5219.018988932603</v>
      </c>
    </row>
    <row r="389" spans="1:8">
      <c r="A389" s="56">
        <v>118</v>
      </c>
      <c r="B389" s="56" t="s">
        <v>529</v>
      </c>
      <c r="C389" s="56" t="s">
        <v>168</v>
      </c>
      <c r="D389" s="56" t="s">
        <v>551</v>
      </c>
      <c r="E389" s="56" t="s">
        <v>145</v>
      </c>
      <c r="F389" s="56" t="s">
        <v>449</v>
      </c>
      <c r="G389" s="57">
        <v>88467491.950000003</v>
      </c>
      <c r="H389" s="58">
        <v>2097.8472268019309</v>
      </c>
    </row>
    <row r="390" spans="1:8">
      <c r="A390" s="56">
        <v>190</v>
      </c>
      <c r="B390" s="56" t="s">
        <v>1006</v>
      </c>
      <c r="C390" s="56" t="s">
        <v>168</v>
      </c>
      <c r="D390" s="56" t="s">
        <v>1008</v>
      </c>
      <c r="E390" s="56" t="s">
        <v>145</v>
      </c>
      <c r="F390" s="56" t="s">
        <v>995</v>
      </c>
      <c r="G390" s="57">
        <v>88022649</v>
      </c>
      <c r="H390" s="58">
        <v>9189.2501237608831</v>
      </c>
    </row>
    <row r="391" spans="1:8">
      <c r="A391" s="56">
        <v>116</v>
      </c>
      <c r="B391" s="56" t="s">
        <v>488</v>
      </c>
      <c r="C391" s="56" t="s">
        <v>168</v>
      </c>
      <c r="D391" s="56" t="s">
        <v>519</v>
      </c>
      <c r="E391" s="56" t="s">
        <v>145</v>
      </c>
      <c r="F391" s="56" t="s">
        <v>520</v>
      </c>
      <c r="G391" s="57">
        <v>88011599.969999999</v>
      </c>
      <c r="H391" s="58">
        <v>6894.7413128879207</v>
      </c>
    </row>
    <row r="392" spans="1:8">
      <c r="A392" s="56">
        <v>195</v>
      </c>
      <c r="B392" s="56" t="s">
        <v>1052</v>
      </c>
      <c r="C392" s="56" t="s">
        <v>244</v>
      </c>
      <c r="D392" s="56" t="s">
        <v>1053</v>
      </c>
      <c r="E392" s="56" t="s">
        <v>145</v>
      </c>
      <c r="F392" s="56" t="s">
        <v>995</v>
      </c>
      <c r="G392" s="57">
        <v>87673874</v>
      </c>
      <c r="H392" s="58">
        <v>7940.2011880036707</v>
      </c>
    </row>
    <row r="393" spans="1:8">
      <c r="A393" s="56">
        <v>116</v>
      </c>
      <c r="B393" s="56" t="s">
        <v>488</v>
      </c>
      <c r="C393" s="56" t="s">
        <v>168</v>
      </c>
      <c r="D393" s="56" t="s">
        <v>492</v>
      </c>
      <c r="E393" s="56" t="s">
        <v>145</v>
      </c>
      <c r="F393" s="56" t="s">
        <v>259</v>
      </c>
      <c r="G393" s="57">
        <v>86823654</v>
      </c>
      <c r="H393" s="58">
        <v>6894.7413128879207</v>
      </c>
    </row>
    <row r="394" spans="1:8">
      <c r="A394" s="56">
        <v>141</v>
      </c>
      <c r="B394" s="56" t="s">
        <v>670</v>
      </c>
      <c r="C394" s="56" t="s">
        <v>148</v>
      </c>
      <c r="D394" s="56" t="s">
        <v>673</v>
      </c>
      <c r="E394" s="56" t="s">
        <v>145</v>
      </c>
      <c r="F394" s="56" t="s">
        <v>668</v>
      </c>
      <c r="G394" s="57">
        <v>86100000</v>
      </c>
      <c r="H394" s="58">
        <v>10000</v>
      </c>
    </row>
    <row r="395" spans="1:8">
      <c r="A395" s="56">
        <v>109</v>
      </c>
      <c r="B395" s="56" t="s">
        <v>434</v>
      </c>
      <c r="C395" s="56" t="s">
        <v>148</v>
      </c>
      <c r="D395" s="56" t="s">
        <v>444</v>
      </c>
      <c r="E395" s="56" t="s">
        <v>145</v>
      </c>
      <c r="F395" s="56" t="s">
        <v>263</v>
      </c>
      <c r="G395" s="57">
        <v>85906299.950000003</v>
      </c>
      <c r="H395" s="58">
        <v>3749.9617852845963</v>
      </c>
    </row>
    <row r="396" spans="1:8">
      <c r="A396" s="56">
        <v>86</v>
      </c>
      <c r="B396" s="56" t="s">
        <v>354</v>
      </c>
      <c r="C396" s="56" t="s">
        <v>148</v>
      </c>
      <c r="D396" s="56" t="s">
        <v>375</v>
      </c>
      <c r="E396" s="56" t="s">
        <v>145</v>
      </c>
      <c r="F396" s="56" t="s">
        <v>150</v>
      </c>
      <c r="G396" s="57">
        <v>84171910</v>
      </c>
      <c r="H396" s="58">
        <v>2463.9211844787224</v>
      </c>
    </row>
    <row r="397" spans="1:8">
      <c r="A397" s="56">
        <v>74</v>
      </c>
      <c r="B397" s="56" t="s">
        <v>299</v>
      </c>
      <c r="C397" s="56" t="s">
        <v>168</v>
      </c>
      <c r="D397" s="56" t="s">
        <v>305</v>
      </c>
      <c r="E397" s="56" t="s">
        <v>145</v>
      </c>
      <c r="F397" s="56" t="s">
        <v>213</v>
      </c>
      <c r="G397" s="57">
        <v>83044587</v>
      </c>
      <c r="H397" s="58">
        <v>5081.7180887516733</v>
      </c>
    </row>
    <row r="398" spans="1:8">
      <c r="A398" s="56">
        <v>176</v>
      </c>
      <c r="B398" s="56" t="s">
        <v>891</v>
      </c>
      <c r="C398" s="56" t="s">
        <v>148</v>
      </c>
      <c r="D398" s="56" t="s">
        <v>892</v>
      </c>
      <c r="E398" s="56" t="s">
        <v>145</v>
      </c>
      <c r="F398" s="56" t="s">
        <v>259</v>
      </c>
      <c r="G398" s="57">
        <v>82900000</v>
      </c>
      <c r="H398" s="58">
        <v>10000</v>
      </c>
    </row>
    <row r="399" spans="1:8">
      <c r="A399" s="56">
        <v>102</v>
      </c>
      <c r="B399" s="56" t="s">
        <v>419</v>
      </c>
      <c r="C399" s="56" t="s">
        <v>148</v>
      </c>
      <c r="D399" s="56" t="s">
        <v>428</v>
      </c>
      <c r="E399" s="56" t="s">
        <v>145</v>
      </c>
      <c r="F399" s="56" t="s">
        <v>177</v>
      </c>
      <c r="G399" s="57">
        <v>78213250</v>
      </c>
      <c r="H399" s="58">
        <v>3383.8100239199216</v>
      </c>
    </row>
    <row r="400" spans="1:8">
      <c r="A400" s="56">
        <v>118</v>
      </c>
      <c r="B400" s="56" t="s">
        <v>529</v>
      </c>
      <c r="C400" s="56" t="s">
        <v>168</v>
      </c>
      <c r="D400" s="56" t="s">
        <v>547</v>
      </c>
      <c r="E400" s="56" t="s">
        <v>154</v>
      </c>
      <c r="F400" s="56" t="s">
        <v>520</v>
      </c>
      <c r="G400" s="57">
        <v>77780399.890000001</v>
      </c>
      <c r="H400" s="58">
        <v>2097.8472268019309</v>
      </c>
    </row>
    <row r="401" spans="1:8">
      <c r="A401" s="56">
        <v>201</v>
      </c>
      <c r="B401" s="56" t="s">
        <v>1127</v>
      </c>
      <c r="C401" s="56" t="s">
        <v>168</v>
      </c>
      <c r="D401" s="56" t="s">
        <v>1148</v>
      </c>
      <c r="E401" s="56" t="s">
        <v>145</v>
      </c>
      <c r="F401" s="56" t="s">
        <v>291</v>
      </c>
      <c r="G401" s="57">
        <v>77248938</v>
      </c>
      <c r="H401" s="58">
        <v>5219.018988932603</v>
      </c>
    </row>
    <row r="402" spans="1:8">
      <c r="A402" s="56">
        <v>139</v>
      </c>
      <c r="B402" s="56" t="s">
        <v>661</v>
      </c>
      <c r="C402" s="56" t="s">
        <v>148</v>
      </c>
      <c r="D402" s="56" t="s">
        <v>664</v>
      </c>
      <c r="E402" s="56" t="s">
        <v>145</v>
      </c>
      <c r="F402" s="56" t="s">
        <v>182</v>
      </c>
      <c r="G402" s="57">
        <v>71940000</v>
      </c>
      <c r="H402" s="58">
        <v>10000</v>
      </c>
    </row>
    <row r="403" spans="1:8">
      <c r="A403" s="56">
        <v>49</v>
      </c>
      <c r="B403" s="56" t="s">
        <v>257</v>
      </c>
      <c r="C403" s="56" t="s">
        <v>148</v>
      </c>
      <c r="D403" s="56" t="s">
        <v>264</v>
      </c>
      <c r="E403" s="56" t="s">
        <v>145</v>
      </c>
      <c r="F403" s="56" t="s">
        <v>265</v>
      </c>
      <c r="G403" s="57">
        <v>71290000</v>
      </c>
      <c r="H403" s="58">
        <v>7281.3699136814848</v>
      </c>
    </row>
    <row r="404" spans="1:8">
      <c r="A404" s="56">
        <v>110</v>
      </c>
      <c r="B404" s="56" t="s">
        <v>454</v>
      </c>
      <c r="C404" s="56" t="s">
        <v>148</v>
      </c>
      <c r="D404" s="56" t="s">
        <v>457</v>
      </c>
      <c r="E404" s="56" t="s">
        <v>145</v>
      </c>
      <c r="F404" s="56" t="s">
        <v>458</v>
      </c>
      <c r="G404" s="57">
        <v>70654099.960000008</v>
      </c>
      <c r="H404" s="58">
        <v>2831.7913115767042</v>
      </c>
    </row>
    <row r="405" spans="1:8">
      <c r="A405" s="56">
        <v>174</v>
      </c>
      <c r="B405" s="56" t="s">
        <v>887</v>
      </c>
      <c r="C405" s="56" t="s">
        <v>148</v>
      </c>
      <c r="D405" s="56" t="s">
        <v>888</v>
      </c>
      <c r="E405" s="56" t="s">
        <v>145</v>
      </c>
      <c r="F405" s="56" t="s">
        <v>200</v>
      </c>
      <c r="G405" s="57">
        <v>69862012</v>
      </c>
      <c r="H405" s="58">
        <v>10000</v>
      </c>
    </row>
    <row r="406" spans="1:8">
      <c r="A406" s="56">
        <v>116</v>
      </c>
      <c r="B406" s="56" t="s">
        <v>488</v>
      </c>
      <c r="C406" s="56" t="s">
        <v>168</v>
      </c>
      <c r="D406" s="56" t="s">
        <v>524</v>
      </c>
      <c r="E406" s="56" t="s">
        <v>145</v>
      </c>
      <c r="F406" s="56" t="s">
        <v>523</v>
      </c>
      <c r="G406" s="57">
        <v>69842939.319999993</v>
      </c>
      <c r="H406" s="58">
        <v>6894.7413128879207</v>
      </c>
    </row>
    <row r="407" spans="1:8">
      <c r="A407" s="56">
        <v>98</v>
      </c>
      <c r="B407" s="56" t="s">
        <v>403</v>
      </c>
      <c r="C407" s="56" t="s">
        <v>148</v>
      </c>
      <c r="D407" s="56" t="s">
        <v>408</v>
      </c>
      <c r="E407" s="56" t="s">
        <v>145</v>
      </c>
      <c r="F407" s="56" t="s">
        <v>162</v>
      </c>
      <c r="G407" s="57">
        <v>69418000</v>
      </c>
      <c r="H407" s="58">
        <v>10000</v>
      </c>
    </row>
    <row r="408" spans="1:8">
      <c r="A408" s="56">
        <v>157</v>
      </c>
      <c r="B408" s="56" t="s">
        <v>752</v>
      </c>
      <c r="C408" s="56" t="s">
        <v>168</v>
      </c>
      <c r="D408" s="56" t="s">
        <v>754</v>
      </c>
      <c r="E408" s="56" t="s">
        <v>145</v>
      </c>
      <c r="F408" s="56" t="s">
        <v>296</v>
      </c>
      <c r="G408" s="57">
        <v>68880000</v>
      </c>
      <c r="H408" s="58">
        <v>10000</v>
      </c>
    </row>
    <row r="409" spans="1:8">
      <c r="A409" s="56">
        <v>157</v>
      </c>
      <c r="B409" s="56" t="s">
        <v>752</v>
      </c>
      <c r="C409" s="56" t="s">
        <v>168</v>
      </c>
      <c r="D409" s="56" t="s">
        <v>757</v>
      </c>
      <c r="E409" s="56" t="s">
        <v>145</v>
      </c>
      <c r="F409" s="56" t="s">
        <v>296</v>
      </c>
      <c r="G409" s="57">
        <v>68880000</v>
      </c>
      <c r="H409" s="58">
        <v>10000</v>
      </c>
    </row>
    <row r="410" spans="1:8">
      <c r="A410" s="56">
        <v>98</v>
      </c>
      <c r="B410" s="56" t="s">
        <v>403</v>
      </c>
      <c r="C410" s="56" t="s">
        <v>148</v>
      </c>
      <c r="D410" s="56" t="s">
        <v>411</v>
      </c>
      <c r="E410" s="56" t="s">
        <v>145</v>
      </c>
      <c r="F410" s="56" t="s">
        <v>162</v>
      </c>
      <c r="G410" s="57">
        <v>68849000</v>
      </c>
      <c r="H410" s="58">
        <v>10000</v>
      </c>
    </row>
    <row r="411" spans="1:8">
      <c r="A411" s="56">
        <v>201</v>
      </c>
      <c r="B411" s="56" t="s">
        <v>1127</v>
      </c>
      <c r="C411" s="56" t="s">
        <v>168</v>
      </c>
      <c r="D411" s="56" t="s">
        <v>1135</v>
      </c>
      <c r="E411" s="56" t="s">
        <v>145</v>
      </c>
      <c r="F411" s="56" t="s">
        <v>995</v>
      </c>
      <c r="G411" s="57">
        <v>68367387</v>
      </c>
      <c r="H411" s="58">
        <v>5219.018988932603</v>
      </c>
    </row>
    <row r="412" spans="1:8">
      <c r="A412" s="56">
        <v>110</v>
      </c>
      <c r="B412" s="56" t="s">
        <v>454</v>
      </c>
      <c r="C412" s="56" t="s">
        <v>148</v>
      </c>
      <c r="D412" s="56" t="s">
        <v>463</v>
      </c>
      <c r="E412" s="56" t="s">
        <v>145</v>
      </c>
      <c r="F412" s="56" t="s">
        <v>464</v>
      </c>
      <c r="G412" s="57">
        <v>67656800</v>
      </c>
      <c r="H412" s="58">
        <v>2831.7913115767042</v>
      </c>
    </row>
    <row r="413" spans="1:8">
      <c r="A413" s="56">
        <v>101</v>
      </c>
      <c r="B413" s="56" t="s">
        <v>413</v>
      </c>
      <c r="C413" s="56" t="s">
        <v>168</v>
      </c>
      <c r="D413" s="56" t="s">
        <v>418</v>
      </c>
      <c r="E413" s="56" t="s">
        <v>145</v>
      </c>
      <c r="F413" s="56" t="s">
        <v>241</v>
      </c>
      <c r="G413" s="57">
        <v>65298355</v>
      </c>
      <c r="H413" s="58">
        <v>5589.2407367443275</v>
      </c>
    </row>
    <row r="414" spans="1:8">
      <c r="A414" s="56">
        <v>116</v>
      </c>
      <c r="B414" s="56" t="s">
        <v>488</v>
      </c>
      <c r="C414" s="56" t="s">
        <v>168</v>
      </c>
      <c r="D414" s="56" t="s">
        <v>497</v>
      </c>
      <c r="E414" s="56" t="s">
        <v>145</v>
      </c>
      <c r="F414" s="56" t="s">
        <v>312</v>
      </c>
      <c r="G414" s="57">
        <v>63317505.990000002</v>
      </c>
      <c r="H414" s="58">
        <v>6894.7413128879207</v>
      </c>
    </row>
    <row r="415" spans="1:8">
      <c r="A415" s="56">
        <v>176</v>
      </c>
      <c r="B415" s="56" t="s">
        <v>891</v>
      </c>
      <c r="C415" s="56" t="s">
        <v>148</v>
      </c>
      <c r="D415" s="56" t="s">
        <v>904</v>
      </c>
      <c r="E415" s="56" t="s">
        <v>145</v>
      </c>
      <c r="F415" s="56" t="s">
        <v>259</v>
      </c>
      <c r="G415" s="57">
        <v>62500000</v>
      </c>
      <c r="H415" s="58">
        <v>10000</v>
      </c>
    </row>
    <row r="416" spans="1:8">
      <c r="A416" s="56">
        <v>128</v>
      </c>
      <c r="B416" s="56" t="s">
        <v>597</v>
      </c>
      <c r="C416" s="56" t="s">
        <v>148</v>
      </c>
      <c r="D416" s="56" t="s">
        <v>605</v>
      </c>
      <c r="E416" s="56" t="s">
        <v>145</v>
      </c>
      <c r="F416" s="56" t="s">
        <v>585</v>
      </c>
      <c r="G416" s="57">
        <v>60339733.649999999</v>
      </c>
      <c r="H416" s="58">
        <v>6678.9327612458783</v>
      </c>
    </row>
    <row r="417" spans="1:8">
      <c r="A417" s="56">
        <v>200</v>
      </c>
      <c r="B417" s="56" t="s">
        <v>1084</v>
      </c>
      <c r="C417" s="56" t="s">
        <v>168</v>
      </c>
      <c r="D417" s="56" t="s">
        <v>1104</v>
      </c>
      <c r="E417" s="56" t="s">
        <v>145</v>
      </c>
      <c r="F417" s="56" t="s">
        <v>995</v>
      </c>
      <c r="G417" s="57">
        <v>60216475</v>
      </c>
      <c r="H417" s="58">
        <v>5725.8456239360339</v>
      </c>
    </row>
    <row r="418" spans="1:8">
      <c r="A418" s="56">
        <v>116</v>
      </c>
      <c r="B418" s="56" t="s">
        <v>488</v>
      </c>
      <c r="C418" s="56" t="s">
        <v>168</v>
      </c>
      <c r="D418" s="56" t="s">
        <v>517</v>
      </c>
      <c r="E418" s="56" t="s">
        <v>145</v>
      </c>
      <c r="F418" s="56" t="s">
        <v>518</v>
      </c>
      <c r="G418" s="57">
        <v>59331990</v>
      </c>
      <c r="H418" s="58">
        <v>6894.7413128879207</v>
      </c>
    </row>
    <row r="419" spans="1:8">
      <c r="A419" s="56">
        <v>200</v>
      </c>
      <c r="B419" s="56" t="s">
        <v>1084</v>
      </c>
      <c r="C419" s="56" t="s">
        <v>168</v>
      </c>
      <c r="D419" s="56" t="s">
        <v>1093</v>
      </c>
      <c r="E419" s="56" t="s">
        <v>145</v>
      </c>
      <c r="F419" s="56" t="s">
        <v>995</v>
      </c>
      <c r="G419" s="57">
        <v>58789880</v>
      </c>
      <c r="H419" s="58">
        <v>5725.8456239360339</v>
      </c>
    </row>
    <row r="420" spans="1:8">
      <c r="A420" s="56">
        <v>116</v>
      </c>
      <c r="B420" s="56" t="s">
        <v>488</v>
      </c>
      <c r="C420" s="56" t="s">
        <v>168</v>
      </c>
      <c r="D420" s="56" t="s">
        <v>521</v>
      </c>
      <c r="E420" s="56" t="s">
        <v>145</v>
      </c>
      <c r="F420" s="56" t="s">
        <v>520</v>
      </c>
      <c r="G420" s="57">
        <v>58258999.980000004</v>
      </c>
      <c r="H420" s="58">
        <v>6894.7413128879207</v>
      </c>
    </row>
    <row r="421" spans="1:8">
      <c r="A421" s="56">
        <v>16</v>
      </c>
      <c r="B421" s="56" t="s">
        <v>180</v>
      </c>
      <c r="C421" s="56" t="s">
        <v>168</v>
      </c>
      <c r="D421" s="56" t="s">
        <v>185</v>
      </c>
      <c r="E421" s="56" t="s">
        <v>145</v>
      </c>
      <c r="F421" s="56" t="s">
        <v>186</v>
      </c>
      <c r="G421" s="57">
        <v>57960000</v>
      </c>
      <c r="H421" s="58">
        <v>6903.0566091098663</v>
      </c>
    </row>
    <row r="422" spans="1:8">
      <c r="A422" s="56">
        <v>142</v>
      </c>
      <c r="B422" s="56" t="s">
        <v>693</v>
      </c>
      <c r="C422" s="56" t="s">
        <v>148</v>
      </c>
      <c r="D422" s="56" t="s">
        <v>696</v>
      </c>
      <c r="E422" s="56" t="s">
        <v>145</v>
      </c>
      <c r="F422" s="56" t="s">
        <v>695</v>
      </c>
      <c r="G422" s="57">
        <v>55130000</v>
      </c>
      <c r="H422" s="58">
        <v>10000</v>
      </c>
    </row>
    <row r="423" spans="1:8">
      <c r="A423" s="56">
        <v>110</v>
      </c>
      <c r="B423" s="56" t="s">
        <v>454</v>
      </c>
      <c r="C423" s="56" t="s">
        <v>148</v>
      </c>
      <c r="D423" s="56" t="s">
        <v>461</v>
      </c>
      <c r="E423" s="56" t="s">
        <v>145</v>
      </c>
      <c r="F423" s="56" t="s">
        <v>446</v>
      </c>
      <c r="G423" s="57">
        <v>54873750</v>
      </c>
      <c r="H423" s="58">
        <v>2831.7913115767042</v>
      </c>
    </row>
    <row r="424" spans="1:8">
      <c r="A424" s="56">
        <v>194</v>
      </c>
      <c r="B424" s="56" t="s">
        <v>1033</v>
      </c>
      <c r="C424" s="56" t="s">
        <v>168</v>
      </c>
      <c r="D424" s="56" t="s">
        <v>1046</v>
      </c>
      <c r="E424" s="56" t="s">
        <v>145</v>
      </c>
      <c r="F424" s="56" t="s">
        <v>995</v>
      </c>
      <c r="G424" s="57">
        <v>53915218</v>
      </c>
      <c r="H424" s="58">
        <v>8036.3752259331932</v>
      </c>
    </row>
    <row r="425" spans="1:8">
      <c r="A425" s="56">
        <v>116</v>
      </c>
      <c r="B425" s="56" t="s">
        <v>488</v>
      </c>
      <c r="C425" s="56" t="s">
        <v>168</v>
      </c>
      <c r="D425" s="56" t="s">
        <v>513</v>
      </c>
      <c r="E425" s="56" t="s">
        <v>145</v>
      </c>
      <c r="F425" s="56" t="s">
        <v>504</v>
      </c>
      <c r="G425" s="57">
        <v>50717339.990000002</v>
      </c>
      <c r="H425" s="58">
        <v>6894.7413128879207</v>
      </c>
    </row>
    <row r="426" spans="1:8">
      <c r="A426" s="56">
        <v>119</v>
      </c>
      <c r="B426" s="56" t="s">
        <v>571</v>
      </c>
      <c r="C426" s="56" t="s">
        <v>168</v>
      </c>
      <c r="D426" s="56" t="s">
        <v>577</v>
      </c>
      <c r="E426" s="56" t="s">
        <v>145</v>
      </c>
      <c r="F426" s="56" t="s">
        <v>146</v>
      </c>
      <c r="G426" s="57">
        <v>50514673</v>
      </c>
      <c r="H426" s="58">
        <v>9999.486570664696</v>
      </c>
    </row>
    <row r="427" spans="1:8">
      <c r="A427" s="56">
        <v>136</v>
      </c>
      <c r="B427" s="56" t="s">
        <v>632</v>
      </c>
      <c r="C427" s="56" t="s">
        <v>148</v>
      </c>
      <c r="D427" s="56" t="s">
        <v>638</v>
      </c>
      <c r="E427" s="56" t="s">
        <v>145</v>
      </c>
      <c r="F427" s="56" t="s">
        <v>162</v>
      </c>
      <c r="G427" s="57">
        <v>47430000</v>
      </c>
      <c r="H427" s="58">
        <v>10000</v>
      </c>
    </row>
    <row r="428" spans="1:8">
      <c r="A428" s="56">
        <v>14</v>
      </c>
      <c r="B428" s="56" t="s">
        <v>167</v>
      </c>
      <c r="C428" s="56" t="s">
        <v>168</v>
      </c>
      <c r="D428" s="56" t="s">
        <v>176</v>
      </c>
      <c r="E428" s="56" t="s">
        <v>145</v>
      </c>
      <c r="F428" s="56" t="s">
        <v>175</v>
      </c>
      <c r="G428" s="57">
        <v>47301398</v>
      </c>
      <c r="H428" s="58">
        <v>9065.3182361805957</v>
      </c>
    </row>
    <row r="429" spans="1:8">
      <c r="A429" s="56">
        <v>193</v>
      </c>
      <c r="B429" s="56" t="s">
        <v>1018</v>
      </c>
      <c r="C429" s="56" t="s">
        <v>168</v>
      </c>
      <c r="D429" s="56" t="s">
        <v>1027</v>
      </c>
      <c r="E429" s="56" t="s">
        <v>145</v>
      </c>
      <c r="F429" s="56" t="s">
        <v>995</v>
      </c>
      <c r="G429" s="57">
        <v>46874288</v>
      </c>
      <c r="H429" s="58">
        <v>8049.6019020383073</v>
      </c>
    </row>
    <row r="430" spans="1:8">
      <c r="A430" s="56">
        <v>118</v>
      </c>
      <c r="B430" s="56" t="s">
        <v>529</v>
      </c>
      <c r="C430" s="56" t="s">
        <v>168</v>
      </c>
      <c r="D430" s="56" t="s">
        <v>552</v>
      </c>
      <c r="E430" s="56" t="s">
        <v>145</v>
      </c>
      <c r="F430" s="56" t="s">
        <v>449</v>
      </c>
      <c r="G430" s="57">
        <v>46234820</v>
      </c>
      <c r="H430" s="58">
        <v>2097.8472268019309</v>
      </c>
    </row>
    <row r="431" spans="1:8">
      <c r="A431" s="56">
        <v>74</v>
      </c>
      <c r="B431" s="56" t="s">
        <v>299</v>
      </c>
      <c r="C431" s="56" t="s">
        <v>168</v>
      </c>
      <c r="D431" s="56" t="s">
        <v>302</v>
      </c>
      <c r="E431" s="56" t="s">
        <v>154</v>
      </c>
      <c r="F431" s="56" t="s">
        <v>177</v>
      </c>
      <c r="G431" s="57">
        <v>45670710</v>
      </c>
      <c r="H431" s="58">
        <v>5081.7180887516733</v>
      </c>
    </row>
    <row r="432" spans="1:8">
      <c r="A432" s="56">
        <v>120</v>
      </c>
      <c r="B432" s="56" t="s">
        <v>579</v>
      </c>
      <c r="C432" s="56" t="s">
        <v>580</v>
      </c>
      <c r="D432" s="56" t="s">
        <v>584</v>
      </c>
      <c r="E432" s="56" t="s">
        <v>145</v>
      </c>
      <c r="F432" s="56" t="s">
        <v>585</v>
      </c>
      <c r="G432" s="57">
        <v>44319106.049999997</v>
      </c>
      <c r="H432" s="58">
        <v>9963.6508689416605</v>
      </c>
    </row>
    <row r="433" spans="1:8">
      <c r="A433" s="56">
        <v>32</v>
      </c>
      <c r="B433" s="56" t="s">
        <v>232</v>
      </c>
      <c r="C433" s="56" t="s">
        <v>168</v>
      </c>
      <c r="D433" s="56" t="s">
        <v>236</v>
      </c>
      <c r="E433" s="56" t="s">
        <v>145</v>
      </c>
      <c r="F433" s="56" t="s">
        <v>237</v>
      </c>
      <c r="G433" s="57">
        <v>43761312</v>
      </c>
      <c r="H433" s="58">
        <v>8657.8264000470463</v>
      </c>
    </row>
    <row r="434" spans="1:8">
      <c r="A434" s="56">
        <v>97</v>
      </c>
      <c r="B434" s="56" t="s">
        <v>399</v>
      </c>
      <c r="C434" s="56" t="s">
        <v>148</v>
      </c>
      <c r="D434" s="56" t="s">
        <v>401</v>
      </c>
      <c r="E434" s="56" t="s">
        <v>145</v>
      </c>
      <c r="F434" s="56" t="s">
        <v>386</v>
      </c>
      <c r="G434" s="57">
        <v>43250112</v>
      </c>
      <c r="H434" s="58">
        <v>9949.7806877297753</v>
      </c>
    </row>
    <row r="435" spans="1:8">
      <c r="A435" s="56">
        <v>195</v>
      </c>
      <c r="B435" s="56" t="s">
        <v>1052</v>
      </c>
      <c r="C435" s="56" t="s">
        <v>244</v>
      </c>
      <c r="D435" s="56" t="s">
        <v>1058</v>
      </c>
      <c r="E435" s="56" t="s">
        <v>145</v>
      </c>
      <c r="F435" s="56" t="s">
        <v>995</v>
      </c>
      <c r="G435" s="57">
        <v>40062897</v>
      </c>
      <c r="H435" s="58">
        <v>7940.2011880036707</v>
      </c>
    </row>
    <row r="436" spans="1:8">
      <c r="A436" s="56">
        <v>118</v>
      </c>
      <c r="B436" s="56" t="s">
        <v>529</v>
      </c>
      <c r="C436" s="56" t="s">
        <v>168</v>
      </c>
      <c r="D436" s="56" t="s">
        <v>563</v>
      </c>
      <c r="E436" s="56" t="s">
        <v>145</v>
      </c>
      <c r="F436" s="56" t="s">
        <v>475</v>
      </c>
      <c r="G436" s="57">
        <v>38153969.990000002</v>
      </c>
      <c r="H436" s="58">
        <v>2097.8472268019309</v>
      </c>
    </row>
    <row r="437" spans="1:8">
      <c r="A437" s="56">
        <v>116</v>
      </c>
      <c r="B437" s="56" t="s">
        <v>488</v>
      </c>
      <c r="C437" s="56" t="s">
        <v>168</v>
      </c>
      <c r="D437" s="56" t="s">
        <v>507</v>
      </c>
      <c r="E437" s="56" t="s">
        <v>145</v>
      </c>
      <c r="F437" s="56" t="s">
        <v>312</v>
      </c>
      <c r="G437" s="57">
        <v>37629074</v>
      </c>
      <c r="H437" s="58">
        <v>6894.7413128879207</v>
      </c>
    </row>
    <row r="438" spans="1:8">
      <c r="A438" s="56">
        <v>134</v>
      </c>
      <c r="B438" s="56" t="s">
        <v>616</v>
      </c>
      <c r="C438" s="56" t="s">
        <v>168</v>
      </c>
      <c r="D438" s="56" t="s">
        <v>622</v>
      </c>
      <c r="E438" s="56" t="s">
        <v>145</v>
      </c>
      <c r="F438" s="56" t="s">
        <v>200</v>
      </c>
      <c r="G438" s="57">
        <v>37084656</v>
      </c>
      <c r="H438" s="58">
        <v>10000</v>
      </c>
    </row>
    <row r="439" spans="1:8">
      <c r="A439" s="56">
        <v>101</v>
      </c>
      <c r="B439" s="56" t="s">
        <v>413</v>
      </c>
      <c r="C439" s="56" t="s">
        <v>168</v>
      </c>
      <c r="D439" s="56" t="s">
        <v>415</v>
      </c>
      <c r="E439" s="56" t="s">
        <v>154</v>
      </c>
      <c r="F439" s="56" t="s">
        <v>175</v>
      </c>
      <c r="G439" s="57">
        <v>36735030</v>
      </c>
      <c r="H439" s="58">
        <v>5589.2407367443275</v>
      </c>
    </row>
    <row r="440" spans="1:8">
      <c r="A440" s="56">
        <v>22</v>
      </c>
      <c r="B440" s="56" t="s">
        <v>198</v>
      </c>
      <c r="C440" s="56" t="s">
        <v>148</v>
      </c>
      <c r="D440" s="56" t="s">
        <v>204</v>
      </c>
      <c r="E440" s="56" t="s">
        <v>145</v>
      </c>
      <c r="F440" s="56" t="s">
        <v>205</v>
      </c>
      <c r="G440" s="57">
        <v>36400000</v>
      </c>
      <c r="H440" s="58">
        <v>9773.9122538110478</v>
      </c>
    </row>
    <row r="441" spans="1:8">
      <c r="A441" s="56">
        <v>116</v>
      </c>
      <c r="B441" s="56" t="s">
        <v>488</v>
      </c>
      <c r="C441" s="56" t="s">
        <v>168</v>
      </c>
      <c r="D441" s="56" t="s">
        <v>506</v>
      </c>
      <c r="E441" s="56" t="s">
        <v>145</v>
      </c>
      <c r="F441" s="56" t="s">
        <v>272</v>
      </c>
      <c r="G441" s="57">
        <v>36056610</v>
      </c>
      <c r="H441" s="58">
        <v>6894.7413128879207</v>
      </c>
    </row>
    <row r="442" spans="1:8">
      <c r="A442" s="56">
        <v>22</v>
      </c>
      <c r="B442" s="56" t="s">
        <v>198</v>
      </c>
      <c r="C442" s="56" t="s">
        <v>148</v>
      </c>
      <c r="D442" s="56" t="s">
        <v>206</v>
      </c>
      <c r="E442" s="56" t="s">
        <v>145</v>
      </c>
      <c r="F442" s="56" t="s">
        <v>207</v>
      </c>
      <c r="G442" s="57">
        <v>35000000</v>
      </c>
      <c r="H442" s="58">
        <v>9773.9122538110478</v>
      </c>
    </row>
    <row r="443" spans="1:8">
      <c r="A443" s="56">
        <v>203</v>
      </c>
      <c r="B443" s="56" t="s">
        <v>1170</v>
      </c>
      <c r="C443" s="56" t="s">
        <v>148</v>
      </c>
      <c r="D443" s="56" t="s">
        <v>1171</v>
      </c>
      <c r="E443" s="56" t="s">
        <v>145</v>
      </c>
      <c r="F443" s="56" t="s">
        <v>441</v>
      </c>
      <c r="G443" s="57">
        <v>34120000</v>
      </c>
      <c r="H443" s="58">
        <v>3477.0624390438907</v>
      </c>
    </row>
    <row r="444" spans="1:8">
      <c r="A444" s="56">
        <v>50</v>
      </c>
      <c r="B444" s="56" t="s">
        <v>267</v>
      </c>
      <c r="C444" s="56" t="s">
        <v>168</v>
      </c>
      <c r="D444" s="56" t="s">
        <v>268</v>
      </c>
      <c r="E444" s="56" t="s">
        <v>145</v>
      </c>
      <c r="F444" s="56" t="s">
        <v>186</v>
      </c>
      <c r="G444" s="57">
        <v>29196480</v>
      </c>
      <c r="H444" s="58">
        <v>5044.5394626172429</v>
      </c>
    </row>
    <row r="445" spans="1:8">
      <c r="A445" s="56">
        <v>111</v>
      </c>
      <c r="B445" s="56" t="s">
        <v>467</v>
      </c>
      <c r="C445" s="56" t="s">
        <v>168</v>
      </c>
      <c r="D445" s="56" t="s">
        <v>477</v>
      </c>
      <c r="E445" s="56" t="s">
        <v>145</v>
      </c>
      <c r="F445" s="56" t="s">
        <v>291</v>
      </c>
      <c r="G445" s="57">
        <v>28745000</v>
      </c>
      <c r="H445" s="58">
        <v>7796.9990479626722</v>
      </c>
    </row>
    <row r="446" spans="1:8">
      <c r="A446" s="56">
        <v>118</v>
      </c>
      <c r="B446" s="56" t="s">
        <v>529</v>
      </c>
      <c r="C446" s="56" t="s">
        <v>168</v>
      </c>
      <c r="D446" s="56" t="s">
        <v>555</v>
      </c>
      <c r="E446" s="56" t="s">
        <v>145</v>
      </c>
      <c r="F446" s="56" t="s">
        <v>449</v>
      </c>
      <c r="G446" s="57">
        <v>27679148</v>
      </c>
      <c r="H446" s="58">
        <v>2097.8472268019309</v>
      </c>
    </row>
    <row r="447" spans="1:8">
      <c r="A447" s="56">
        <v>22</v>
      </c>
      <c r="B447" s="56" t="s">
        <v>198</v>
      </c>
      <c r="C447" s="56" t="s">
        <v>148</v>
      </c>
      <c r="D447" s="56" t="s">
        <v>204</v>
      </c>
      <c r="E447" s="56" t="s">
        <v>145</v>
      </c>
      <c r="F447" s="56" t="s">
        <v>177</v>
      </c>
      <c r="G447" s="57">
        <v>26420000</v>
      </c>
      <c r="H447" s="58">
        <v>9773.9122538110478</v>
      </c>
    </row>
    <row r="448" spans="1:8">
      <c r="A448" s="56">
        <v>31</v>
      </c>
      <c r="B448" s="56" t="s">
        <v>229</v>
      </c>
      <c r="C448" s="56" t="s">
        <v>148</v>
      </c>
      <c r="D448" s="56" t="s">
        <v>231</v>
      </c>
      <c r="E448" s="56" t="s">
        <v>145</v>
      </c>
      <c r="F448" s="56" t="s">
        <v>186</v>
      </c>
      <c r="G448" s="57">
        <v>26330580</v>
      </c>
      <c r="H448" s="58">
        <v>10000</v>
      </c>
    </row>
    <row r="449" spans="1:8">
      <c r="A449" s="56">
        <v>183</v>
      </c>
      <c r="B449" s="56" t="s">
        <v>965</v>
      </c>
      <c r="C449" s="56" t="s">
        <v>168</v>
      </c>
      <c r="D449" s="56" t="s">
        <v>966</v>
      </c>
      <c r="E449" s="56" t="s">
        <v>145</v>
      </c>
      <c r="F449" s="56" t="s">
        <v>386</v>
      </c>
      <c r="G449" s="57">
        <v>26208000</v>
      </c>
      <c r="H449" s="58">
        <v>9992.9363955066292</v>
      </c>
    </row>
    <row r="450" spans="1:8">
      <c r="A450" s="56">
        <v>116</v>
      </c>
      <c r="B450" s="56" t="s">
        <v>488</v>
      </c>
      <c r="C450" s="56" t="s">
        <v>168</v>
      </c>
      <c r="D450" s="56" t="s">
        <v>527</v>
      </c>
      <c r="E450" s="56" t="s">
        <v>145</v>
      </c>
      <c r="F450" s="56" t="s">
        <v>184</v>
      </c>
      <c r="G450" s="57">
        <v>25760594.990000002</v>
      </c>
      <c r="H450" s="58">
        <v>6894.7413128879207</v>
      </c>
    </row>
    <row r="451" spans="1:8">
      <c r="A451" s="56">
        <v>120</v>
      </c>
      <c r="B451" s="56" t="s">
        <v>579</v>
      </c>
      <c r="C451" s="56" t="s">
        <v>580</v>
      </c>
      <c r="D451" s="56" t="s">
        <v>586</v>
      </c>
      <c r="E451" s="56" t="s">
        <v>145</v>
      </c>
      <c r="F451" s="56" t="s">
        <v>585</v>
      </c>
      <c r="G451" s="57">
        <v>24406177.23</v>
      </c>
      <c r="H451" s="58">
        <v>9963.6508689416605</v>
      </c>
    </row>
    <row r="452" spans="1:8">
      <c r="A452" s="56">
        <v>195</v>
      </c>
      <c r="B452" s="56" t="s">
        <v>1052</v>
      </c>
      <c r="C452" s="56" t="s">
        <v>244</v>
      </c>
      <c r="D452" s="56" t="s">
        <v>1055</v>
      </c>
      <c r="E452" s="56" t="s">
        <v>145</v>
      </c>
      <c r="F452" s="56" t="s">
        <v>746</v>
      </c>
      <c r="G452" s="57">
        <v>24069952</v>
      </c>
      <c r="H452" s="58">
        <v>7940.2011880036707</v>
      </c>
    </row>
    <row r="453" spans="1:8">
      <c r="A453" s="56">
        <v>22</v>
      </c>
      <c r="B453" s="56" t="s">
        <v>198</v>
      </c>
      <c r="C453" s="56" t="s">
        <v>148</v>
      </c>
      <c r="D453" s="56" t="s">
        <v>201</v>
      </c>
      <c r="E453" s="56" t="s">
        <v>145</v>
      </c>
      <c r="F453" s="56" t="s">
        <v>202</v>
      </c>
      <c r="G453" s="57">
        <v>23800000</v>
      </c>
      <c r="H453" s="58">
        <v>9773.9122538110478</v>
      </c>
    </row>
    <row r="454" spans="1:8">
      <c r="A454" s="56">
        <v>147</v>
      </c>
      <c r="B454" s="56" t="s">
        <v>724</v>
      </c>
      <c r="C454" s="56" t="s">
        <v>148</v>
      </c>
      <c r="D454" s="56" t="s">
        <v>726</v>
      </c>
      <c r="E454" s="56" t="s">
        <v>145</v>
      </c>
      <c r="F454" s="56" t="s">
        <v>234</v>
      </c>
      <c r="G454" s="57">
        <v>22680000</v>
      </c>
      <c r="H454" s="58">
        <v>10000</v>
      </c>
    </row>
    <row r="455" spans="1:8">
      <c r="A455" s="56">
        <v>118</v>
      </c>
      <c r="B455" s="56" t="s">
        <v>529</v>
      </c>
      <c r="C455" s="56" t="s">
        <v>168</v>
      </c>
      <c r="D455" s="56" t="s">
        <v>562</v>
      </c>
      <c r="E455" s="56" t="s">
        <v>145</v>
      </c>
      <c r="F455" s="56" t="s">
        <v>561</v>
      </c>
      <c r="G455" s="57">
        <v>22318800</v>
      </c>
      <c r="H455" s="58">
        <v>2097.8472268019309</v>
      </c>
    </row>
    <row r="456" spans="1:8">
      <c r="A456" s="56">
        <v>32</v>
      </c>
      <c r="B456" s="56" t="s">
        <v>232</v>
      </c>
      <c r="C456" s="56" t="s">
        <v>168</v>
      </c>
      <c r="D456" s="56" t="s">
        <v>235</v>
      </c>
      <c r="E456" s="56" t="s">
        <v>145</v>
      </c>
      <c r="F456" s="56" t="s">
        <v>234</v>
      </c>
      <c r="G456" s="57">
        <v>20884416</v>
      </c>
      <c r="H456" s="58">
        <v>8657.8264000470463</v>
      </c>
    </row>
    <row r="457" spans="1:8">
      <c r="A457" s="56">
        <v>187</v>
      </c>
      <c r="B457" s="56" t="s">
        <v>997</v>
      </c>
      <c r="C457" s="56" t="s">
        <v>168</v>
      </c>
      <c r="D457" s="56" t="s">
        <v>998</v>
      </c>
      <c r="E457" s="56" t="s">
        <v>145</v>
      </c>
      <c r="F457" s="56" t="s">
        <v>237</v>
      </c>
      <c r="G457" s="57">
        <v>20086976</v>
      </c>
      <c r="H457" s="58">
        <v>9791.0464651899383</v>
      </c>
    </row>
    <row r="458" spans="1:8">
      <c r="A458" s="56">
        <v>116</v>
      </c>
      <c r="B458" s="56" t="s">
        <v>488</v>
      </c>
      <c r="C458" s="56" t="s">
        <v>168</v>
      </c>
      <c r="D458" s="56" t="s">
        <v>510</v>
      </c>
      <c r="E458" s="56" t="s">
        <v>145</v>
      </c>
      <c r="F458" s="56" t="s">
        <v>242</v>
      </c>
      <c r="G458" s="57">
        <v>20012163</v>
      </c>
      <c r="H458" s="58">
        <v>6894.7413128879207</v>
      </c>
    </row>
    <row r="459" spans="1:8">
      <c r="A459" s="56">
        <v>111</v>
      </c>
      <c r="B459" s="56" t="s">
        <v>467</v>
      </c>
      <c r="C459" s="56" t="s">
        <v>168</v>
      </c>
      <c r="D459" s="56" t="s">
        <v>478</v>
      </c>
      <c r="E459" s="56" t="s">
        <v>145</v>
      </c>
      <c r="F459" s="56" t="s">
        <v>175</v>
      </c>
      <c r="G459" s="57">
        <v>19801300</v>
      </c>
      <c r="H459" s="58">
        <v>7796.9990479626722</v>
      </c>
    </row>
    <row r="460" spans="1:8">
      <c r="A460" s="56">
        <v>96</v>
      </c>
      <c r="B460" s="56" t="s">
        <v>389</v>
      </c>
      <c r="C460" s="56" t="s">
        <v>148</v>
      </c>
      <c r="D460" s="56" t="s">
        <v>390</v>
      </c>
      <c r="E460" s="56" t="s">
        <v>145</v>
      </c>
      <c r="F460" s="56" t="s">
        <v>386</v>
      </c>
      <c r="G460" s="57">
        <v>17199000</v>
      </c>
      <c r="H460" s="58">
        <v>8933.4930364238644</v>
      </c>
    </row>
    <row r="461" spans="1:8">
      <c r="A461" s="56">
        <v>116</v>
      </c>
      <c r="B461" s="56" t="s">
        <v>488</v>
      </c>
      <c r="C461" s="56" t="s">
        <v>168</v>
      </c>
      <c r="D461" s="56" t="s">
        <v>505</v>
      </c>
      <c r="E461" s="56" t="s">
        <v>145</v>
      </c>
      <c r="F461" s="56" t="s">
        <v>504</v>
      </c>
      <c r="G461" s="57">
        <v>16943802</v>
      </c>
      <c r="H461" s="58">
        <v>6894.7413128879207</v>
      </c>
    </row>
    <row r="462" spans="1:8">
      <c r="A462" s="56">
        <v>96</v>
      </c>
      <c r="B462" s="56" t="s">
        <v>389</v>
      </c>
      <c r="C462" s="56" t="s">
        <v>148</v>
      </c>
      <c r="D462" s="56" t="s">
        <v>396</v>
      </c>
      <c r="E462" s="56" t="s">
        <v>145</v>
      </c>
      <c r="F462" s="56" t="s">
        <v>162</v>
      </c>
      <c r="G462" s="57">
        <v>16601625</v>
      </c>
      <c r="H462" s="58">
        <v>8933.4930364238644</v>
      </c>
    </row>
    <row r="463" spans="1:8">
      <c r="A463" s="56">
        <v>80</v>
      </c>
      <c r="B463" s="56" t="s">
        <v>330</v>
      </c>
      <c r="C463" s="56" t="s">
        <v>168</v>
      </c>
      <c r="D463" s="56" t="s">
        <v>331</v>
      </c>
      <c r="E463" s="56" t="s">
        <v>154</v>
      </c>
      <c r="F463" s="56" t="s">
        <v>184</v>
      </c>
      <c r="G463" s="57">
        <v>16591008</v>
      </c>
      <c r="H463" s="58">
        <v>10000</v>
      </c>
    </row>
    <row r="464" spans="1:8">
      <c r="A464" s="56">
        <v>189</v>
      </c>
      <c r="B464" s="56" t="s">
        <v>1004</v>
      </c>
      <c r="C464" s="56" t="s">
        <v>143</v>
      </c>
      <c r="D464" s="56" t="s">
        <v>1005</v>
      </c>
      <c r="E464" s="56" t="s">
        <v>145</v>
      </c>
      <c r="F464" s="56" t="s">
        <v>995</v>
      </c>
      <c r="G464" s="57">
        <v>16373358</v>
      </c>
      <c r="H464" s="58">
        <v>9265.0478715062491</v>
      </c>
    </row>
    <row r="465" spans="1:8">
      <c r="A465" s="56">
        <v>200</v>
      </c>
      <c r="B465" s="56" t="s">
        <v>1084</v>
      </c>
      <c r="C465" s="56" t="s">
        <v>168</v>
      </c>
      <c r="D465" s="56" t="s">
        <v>1114</v>
      </c>
      <c r="E465" s="56" t="s">
        <v>145</v>
      </c>
      <c r="F465" s="56" t="s">
        <v>995</v>
      </c>
      <c r="G465" s="57">
        <v>16034572</v>
      </c>
      <c r="H465" s="58">
        <v>5725.8456239360339</v>
      </c>
    </row>
    <row r="466" spans="1:8">
      <c r="A466" s="56">
        <v>200</v>
      </c>
      <c r="B466" s="56" t="s">
        <v>1084</v>
      </c>
      <c r="C466" s="56" t="s">
        <v>168</v>
      </c>
      <c r="D466" s="56" t="s">
        <v>1100</v>
      </c>
      <c r="E466" s="56" t="s">
        <v>145</v>
      </c>
      <c r="F466" s="56" t="s">
        <v>995</v>
      </c>
      <c r="G466" s="57">
        <v>16012185</v>
      </c>
      <c r="H466" s="58">
        <v>5725.8456239360339</v>
      </c>
    </row>
    <row r="467" spans="1:8">
      <c r="A467" s="56">
        <v>128</v>
      </c>
      <c r="B467" s="56" t="s">
        <v>597</v>
      </c>
      <c r="C467" s="56" t="s">
        <v>148</v>
      </c>
      <c r="D467" s="56" t="s">
        <v>610</v>
      </c>
      <c r="E467" s="56" t="s">
        <v>145</v>
      </c>
      <c r="F467" s="56" t="s">
        <v>609</v>
      </c>
      <c r="G467" s="57">
        <v>15200180</v>
      </c>
      <c r="H467" s="58">
        <v>6678.9327612458783</v>
      </c>
    </row>
    <row r="468" spans="1:8">
      <c r="A468" s="56">
        <v>96</v>
      </c>
      <c r="B468" s="56" t="s">
        <v>389</v>
      </c>
      <c r="C468" s="56" t="s">
        <v>148</v>
      </c>
      <c r="D468" s="56" t="s">
        <v>391</v>
      </c>
      <c r="E468" s="56" t="s">
        <v>145</v>
      </c>
      <c r="F468" s="56" t="s">
        <v>240</v>
      </c>
      <c r="G468" s="57">
        <v>13213000</v>
      </c>
      <c r="H468" s="58">
        <v>8933.4930364238644</v>
      </c>
    </row>
    <row r="469" spans="1:8">
      <c r="A469" s="56">
        <v>110</v>
      </c>
      <c r="B469" s="56" t="s">
        <v>454</v>
      </c>
      <c r="C469" s="56" t="s">
        <v>148</v>
      </c>
      <c r="D469" s="56" t="s">
        <v>461</v>
      </c>
      <c r="E469" s="56" t="s">
        <v>145</v>
      </c>
      <c r="F469" s="56" t="s">
        <v>441</v>
      </c>
      <c r="G469" s="57">
        <v>13065000</v>
      </c>
      <c r="H469" s="58">
        <v>2831.7913115767042</v>
      </c>
    </row>
    <row r="470" spans="1:8">
      <c r="A470" s="56">
        <v>86</v>
      </c>
      <c r="B470" s="56" t="s">
        <v>354</v>
      </c>
      <c r="C470" s="56" t="s">
        <v>148</v>
      </c>
      <c r="D470" s="56" t="s">
        <v>368</v>
      </c>
      <c r="E470" s="56" t="s">
        <v>145</v>
      </c>
      <c r="F470" s="56" t="s">
        <v>150</v>
      </c>
      <c r="G470" s="57">
        <v>12899750</v>
      </c>
      <c r="H470" s="58">
        <v>2463.9211844787224</v>
      </c>
    </row>
    <row r="471" spans="1:8">
      <c r="A471" s="56">
        <v>201</v>
      </c>
      <c r="B471" s="56" t="s">
        <v>1127</v>
      </c>
      <c r="C471" s="56" t="s">
        <v>168</v>
      </c>
      <c r="D471" s="56" t="s">
        <v>1163</v>
      </c>
      <c r="E471" s="56" t="s">
        <v>145</v>
      </c>
      <c r="F471" s="56" t="s">
        <v>995</v>
      </c>
      <c r="G471" s="57">
        <v>12843920</v>
      </c>
      <c r="H471" s="58">
        <v>5219.018988932603</v>
      </c>
    </row>
    <row r="472" spans="1:8">
      <c r="A472" s="56">
        <v>49</v>
      </c>
      <c r="B472" s="56" t="s">
        <v>257</v>
      </c>
      <c r="C472" s="56" t="s">
        <v>148</v>
      </c>
      <c r="D472" s="56" t="s">
        <v>262</v>
      </c>
      <c r="E472" s="56" t="s">
        <v>145</v>
      </c>
      <c r="F472" s="56" t="s">
        <v>263</v>
      </c>
      <c r="G472" s="57">
        <v>12600000</v>
      </c>
      <c r="H472" s="58">
        <v>7281.3699136814848</v>
      </c>
    </row>
    <row r="473" spans="1:8">
      <c r="A473" s="56">
        <v>109</v>
      </c>
      <c r="B473" s="56" t="s">
        <v>434</v>
      </c>
      <c r="C473" s="56" t="s">
        <v>148</v>
      </c>
      <c r="D473" s="56" t="s">
        <v>442</v>
      </c>
      <c r="E473" s="56" t="s">
        <v>145</v>
      </c>
      <c r="F473" s="56" t="s">
        <v>441</v>
      </c>
      <c r="G473" s="57">
        <v>12545000</v>
      </c>
      <c r="H473" s="58">
        <v>3749.9617852845963</v>
      </c>
    </row>
    <row r="474" spans="1:8">
      <c r="A474" s="56">
        <v>138</v>
      </c>
      <c r="B474" s="56" t="s">
        <v>656</v>
      </c>
      <c r="C474" s="56" t="s">
        <v>148</v>
      </c>
      <c r="D474" s="56" t="s">
        <v>660</v>
      </c>
      <c r="E474" s="56" t="s">
        <v>145</v>
      </c>
      <c r="F474" s="56" t="s">
        <v>259</v>
      </c>
      <c r="G474" s="57">
        <v>11020141</v>
      </c>
      <c r="H474" s="58">
        <v>10000</v>
      </c>
    </row>
    <row r="475" spans="1:8">
      <c r="A475" s="56">
        <v>116</v>
      </c>
      <c r="B475" s="56" t="s">
        <v>488</v>
      </c>
      <c r="C475" s="56" t="s">
        <v>168</v>
      </c>
      <c r="D475" s="56" t="s">
        <v>503</v>
      </c>
      <c r="E475" s="56" t="s">
        <v>145</v>
      </c>
      <c r="F475" s="56" t="s">
        <v>504</v>
      </c>
      <c r="G475" s="57">
        <v>10661310</v>
      </c>
      <c r="H475" s="58">
        <v>6894.7413128879207</v>
      </c>
    </row>
    <row r="476" spans="1:8">
      <c r="A476" s="56">
        <v>96</v>
      </c>
      <c r="B476" s="56" t="s">
        <v>389</v>
      </c>
      <c r="C476" s="56" t="s">
        <v>148</v>
      </c>
      <c r="D476" s="56" t="s">
        <v>393</v>
      </c>
      <c r="E476" s="56" t="s">
        <v>145</v>
      </c>
      <c r="F476" s="56" t="s">
        <v>386</v>
      </c>
      <c r="G476" s="57">
        <v>10584000</v>
      </c>
      <c r="H476" s="58">
        <v>8933.4930364238644</v>
      </c>
    </row>
    <row r="477" spans="1:8">
      <c r="A477" s="56">
        <v>116</v>
      </c>
      <c r="B477" s="56" t="s">
        <v>488</v>
      </c>
      <c r="C477" s="56" t="s">
        <v>168</v>
      </c>
      <c r="D477" s="56" t="s">
        <v>501</v>
      </c>
      <c r="E477" s="56" t="s">
        <v>145</v>
      </c>
      <c r="F477" s="56" t="s">
        <v>312</v>
      </c>
      <c r="G477" s="57">
        <v>10523716</v>
      </c>
      <c r="H477" s="58">
        <v>6894.7413128879207</v>
      </c>
    </row>
    <row r="478" spans="1:8">
      <c r="A478" s="56">
        <v>111</v>
      </c>
      <c r="B478" s="56" t="s">
        <v>467</v>
      </c>
      <c r="C478" s="56" t="s">
        <v>168</v>
      </c>
      <c r="D478" s="56" t="s">
        <v>481</v>
      </c>
      <c r="E478" s="56" t="s">
        <v>145</v>
      </c>
      <c r="F478" s="56" t="s">
        <v>186</v>
      </c>
      <c r="G478" s="57">
        <v>9487500</v>
      </c>
      <c r="H478" s="58">
        <v>7796.9990479626722</v>
      </c>
    </row>
    <row r="479" spans="1:8">
      <c r="A479" s="56">
        <v>14</v>
      </c>
      <c r="B479" s="56" t="s">
        <v>167</v>
      </c>
      <c r="C479" s="56" t="s">
        <v>168</v>
      </c>
      <c r="D479" s="56" t="s">
        <v>178</v>
      </c>
      <c r="E479" s="56" t="s">
        <v>145</v>
      </c>
      <c r="F479" s="56" t="s">
        <v>177</v>
      </c>
      <c r="G479" s="57">
        <v>9455000</v>
      </c>
      <c r="H479" s="58">
        <v>9065.3182361805957</v>
      </c>
    </row>
    <row r="480" spans="1:8">
      <c r="A480" s="56">
        <v>98</v>
      </c>
      <c r="B480" s="56" t="s">
        <v>403</v>
      </c>
      <c r="C480" s="56" t="s">
        <v>148</v>
      </c>
      <c r="D480" s="56" t="s">
        <v>407</v>
      </c>
      <c r="E480" s="56" t="s">
        <v>145</v>
      </c>
      <c r="F480" s="56" t="s">
        <v>162</v>
      </c>
      <c r="G480" s="57">
        <v>8985000</v>
      </c>
      <c r="H480" s="58">
        <v>10000</v>
      </c>
    </row>
    <row r="481" spans="1:8">
      <c r="A481" s="56">
        <v>107</v>
      </c>
      <c r="B481" s="56" t="s">
        <v>257</v>
      </c>
      <c r="C481" s="56" t="s">
        <v>168</v>
      </c>
      <c r="D481" s="56" t="s">
        <v>433</v>
      </c>
      <c r="E481" s="56" t="s">
        <v>145</v>
      </c>
      <c r="F481" s="56" t="s">
        <v>259</v>
      </c>
      <c r="G481" s="57">
        <v>8809080</v>
      </c>
      <c r="H481" s="58">
        <v>10000</v>
      </c>
    </row>
    <row r="482" spans="1:8">
      <c r="A482" s="56">
        <v>143</v>
      </c>
      <c r="B482" s="56" t="s">
        <v>697</v>
      </c>
      <c r="C482" s="56" t="s">
        <v>168</v>
      </c>
      <c r="D482" s="56" t="s">
        <v>702</v>
      </c>
      <c r="E482" s="56" t="s">
        <v>145</v>
      </c>
      <c r="F482" s="56" t="s">
        <v>146</v>
      </c>
      <c r="G482" s="57">
        <v>8484336</v>
      </c>
      <c r="H482" s="58">
        <v>10000</v>
      </c>
    </row>
    <row r="483" spans="1:8">
      <c r="A483" s="56">
        <v>128</v>
      </c>
      <c r="B483" s="56" t="s">
        <v>597</v>
      </c>
      <c r="C483" s="56" t="s">
        <v>148</v>
      </c>
      <c r="D483" s="56" t="s">
        <v>606</v>
      </c>
      <c r="E483" s="56" t="s">
        <v>145</v>
      </c>
      <c r="F483" s="56" t="s">
        <v>291</v>
      </c>
      <c r="G483" s="57">
        <v>8437473</v>
      </c>
      <c r="H483" s="58">
        <v>6678.9327612458783</v>
      </c>
    </row>
    <row r="484" spans="1:8">
      <c r="A484" s="56">
        <v>143</v>
      </c>
      <c r="B484" s="56" t="s">
        <v>697</v>
      </c>
      <c r="C484" s="56" t="s">
        <v>168</v>
      </c>
      <c r="D484" s="56" t="s">
        <v>704</v>
      </c>
      <c r="E484" s="56" t="s">
        <v>145</v>
      </c>
      <c r="F484" s="56" t="s">
        <v>146</v>
      </c>
      <c r="G484" s="57">
        <v>7946400</v>
      </c>
      <c r="H484" s="58">
        <v>10000</v>
      </c>
    </row>
    <row r="485" spans="1:8">
      <c r="A485" s="56">
        <v>16</v>
      </c>
      <c r="B485" s="56" t="s">
        <v>180</v>
      </c>
      <c r="C485" s="56" t="s">
        <v>168</v>
      </c>
      <c r="D485" s="56" t="s">
        <v>181</v>
      </c>
      <c r="E485" s="56" t="s">
        <v>145</v>
      </c>
      <c r="F485" s="56" t="s">
        <v>177</v>
      </c>
      <c r="G485" s="57">
        <v>7800000</v>
      </c>
      <c r="H485" s="58">
        <v>6903.0566091098663</v>
      </c>
    </row>
    <row r="486" spans="1:8">
      <c r="A486" s="56">
        <v>116</v>
      </c>
      <c r="B486" s="56" t="s">
        <v>488</v>
      </c>
      <c r="C486" s="56" t="s">
        <v>168</v>
      </c>
      <c r="D486" s="56" t="s">
        <v>512</v>
      </c>
      <c r="E486" s="56" t="s">
        <v>145</v>
      </c>
      <c r="F486" s="56" t="s">
        <v>504</v>
      </c>
      <c r="G486" s="57">
        <v>7428240</v>
      </c>
      <c r="H486" s="58">
        <v>6894.7413128879207</v>
      </c>
    </row>
    <row r="487" spans="1:8">
      <c r="A487" s="56">
        <v>85</v>
      </c>
      <c r="B487" s="56" t="s">
        <v>342</v>
      </c>
      <c r="C487" s="56" t="s">
        <v>148</v>
      </c>
      <c r="D487" s="56" t="s">
        <v>350</v>
      </c>
      <c r="E487" s="56" t="s">
        <v>145</v>
      </c>
      <c r="F487" s="56" t="s">
        <v>150</v>
      </c>
      <c r="G487" s="57">
        <v>6840000</v>
      </c>
      <c r="H487" s="58">
        <v>5288.7140363950484</v>
      </c>
    </row>
    <row r="488" spans="1:8">
      <c r="A488" s="56">
        <v>98</v>
      </c>
      <c r="B488" s="56" t="s">
        <v>403</v>
      </c>
      <c r="C488" s="56" t="s">
        <v>148</v>
      </c>
      <c r="D488" s="56" t="s">
        <v>405</v>
      </c>
      <c r="E488" s="56" t="s">
        <v>154</v>
      </c>
      <c r="F488" s="56" t="s">
        <v>162</v>
      </c>
      <c r="G488" s="57">
        <v>6654000</v>
      </c>
      <c r="H488" s="58">
        <v>10000</v>
      </c>
    </row>
    <row r="489" spans="1:8">
      <c r="A489" s="56">
        <v>109</v>
      </c>
      <c r="B489" s="56" t="s">
        <v>434</v>
      </c>
      <c r="C489" s="56" t="s">
        <v>148</v>
      </c>
      <c r="D489" s="56" t="s">
        <v>435</v>
      </c>
      <c r="E489" s="56" t="s">
        <v>145</v>
      </c>
      <c r="F489" s="56" t="s">
        <v>436</v>
      </c>
      <c r="G489" s="57">
        <v>6604320</v>
      </c>
      <c r="H489" s="58">
        <v>3749.9617852845963</v>
      </c>
    </row>
    <row r="490" spans="1:8">
      <c r="A490" s="56">
        <v>195</v>
      </c>
      <c r="B490" s="56" t="s">
        <v>1052</v>
      </c>
      <c r="C490" s="56" t="s">
        <v>244</v>
      </c>
      <c r="D490" s="56" t="s">
        <v>1059</v>
      </c>
      <c r="E490" s="56" t="s">
        <v>145</v>
      </c>
      <c r="F490" s="56" t="s">
        <v>995</v>
      </c>
      <c r="G490" s="57">
        <v>6305646</v>
      </c>
      <c r="H490" s="58">
        <v>7940.2011880036707</v>
      </c>
    </row>
    <row r="491" spans="1:8">
      <c r="A491" s="56">
        <v>6</v>
      </c>
      <c r="B491" s="56" t="s">
        <v>156</v>
      </c>
      <c r="C491" s="56" t="s">
        <v>148</v>
      </c>
      <c r="D491" s="56" t="s">
        <v>159</v>
      </c>
      <c r="E491" s="56" t="s">
        <v>145</v>
      </c>
      <c r="F491" s="56" t="s">
        <v>150</v>
      </c>
      <c r="G491" s="57">
        <v>6000000</v>
      </c>
      <c r="H491" s="58">
        <v>10000</v>
      </c>
    </row>
    <row r="492" spans="1:8">
      <c r="A492" s="56">
        <v>195</v>
      </c>
      <c r="B492" s="56" t="s">
        <v>1052</v>
      </c>
      <c r="C492" s="56" t="s">
        <v>244</v>
      </c>
      <c r="D492" s="56" t="s">
        <v>1060</v>
      </c>
      <c r="E492" s="56" t="s">
        <v>145</v>
      </c>
      <c r="F492" s="56" t="s">
        <v>995</v>
      </c>
      <c r="G492" s="57">
        <v>5906015</v>
      </c>
      <c r="H492" s="58">
        <v>7940.2011880036707</v>
      </c>
    </row>
    <row r="493" spans="1:8">
      <c r="A493" s="56">
        <v>22</v>
      </c>
      <c r="B493" s="56" t="s">
        <v>198</v>
      </c>
      <c r="C493" s="56" t="s">
        <v>148</v>
      </c>
      <c r="D493" s="56" t="s">
        <v>203</v>
      </c>
      <c r="E493" s="56" t="s">
        <v>145</v>
      </c>
      <c r="F493" s="56" t="s">
        <v>177</v>
      </c>
      <c r="G493" s="57">
        <v>5700000</v>
      </c>
      <c r="H493" s="58">
        <v>9773.9122538110478</v>
      </c>
    </row>
    <row r="494" spans="1:8">
      <c r="A494" s="56">
        <v>128</v>
      </c>
      <c r="B494" s="56" t="s">
        <v>597</v>
      </c>
      <c r="C494" s="56" t="s">
        <v>148</v>
      </c>
      <c r="D494" s="56" t="s">
        <v>602</v>
      </c>
      <c r="E494" s="56" t="s">
        <v>145</v>
      </c>
      <c r="F494" s="56" t="s">
        <v>228</v>
      </c>
      <c r="G494" s="57">
        <v>5666200</v>
      </c>
      <c r="H494" s="58">
        <v>6678.9327612458783</v>
      </c>
    </row>
    <row r="495" spans="1:8">
      <c r="A495" s="56">
        <v>96</v>
      </c>
      <c r="B495" s="56" t="s">
        <v>389</v>
      </c>
      <c r="C495" s="56" t="s">
        <v>148</v>
      </c>
      <c r="D495" s="56" t="s">
        <v>395</v>
      </c>
      <c r="E495" s="56" t="s">
        <v>145</v>
      </c>
      <c r="F495" s="56" t="s">
        <v>240</v>
      </c>
      <c r="G495" s="57">
        <v>5523732</v>
      </c>
      <c r="H495" s="58">
        <v>8933.4930364238644</v>
      </c>
    </row>
    <row r="496" spans="1:8">
      <c r="A496" s="56">
        <v>191</v>
      </c>
      <c r="B496" s="56" t="s">
        <v>1013</v>
      </c>
      <c r="C496" s="56" t="s">
        <v>1014</v>
      </c>
      <c r="D496" s="56" t="s">
        <v>1015</v>
      </c>
      <c r="E496" s="56" t="s">
        <v>145</v>
      </c>
      <c r="F496" s="56" t="s">
        <v>995</v>
      </c>
      <c r="G496" s="57">
        <v>5430547</v>
      </c>
      <c r="H496" s="58">
        <v>9169.9806780322288</v>
      </c>
    </row>
    <row r="497" spans="1:8">
      <c r="A497" s="56">
        <v>101</v>
      </c>
      <c r="B497" s="56" t="s">
        <v>413</v>
      </c>
      <c r="C497" s="56" t="s">
        <v>168</v>
      </c>
      <c r="D497" s="56" t="s">
        <v>414</v>
      </c>
      <c r="E497" s="56" t="s">
        <v>154</v>
      </c>
      <c r="F497" s="56" t="s">
        <v>240</v>
      </c>
      <c r="G497" s="57">
        <v>5321970</v>
      </c>
      <c r="H497" s="58">
        <v>5589.2407367443275</v>
      </c>
    </row>
    <row r="498" spans="1:8">
      <c r="A498" s="56">
        <v>182</v>
      </c>
      <c r="B498" s="56" t="s">
        <v>962</v>
      </c>
      <c r="C498" s="56" t="s">
        <v>148</v>
      </c>
      <c r="D498" s="56" t="s">
        <v>964</v>
      </c>
      <c r="E498" s="56" t="s">
        <v>145</v>
      </c>
      <c r="F498" s="56" t="s">
        <v>743</v>
      </c>
      <c r="G498" s="57">
        <v>5100000</v>
      </c>
      <c r="H498" s="58">
        <v>9993.2819154214958</v>
      </c>
    </row>
    <row r="499" spans="1:8">
      <c r="A499" s="56">
        <v>109</v>
      </c>
      <c r="B499" s="56" t="s">
        <v>434</v>
      </c>
      <c r="C499" s="56" t="s">
        <v>148</v>
      </c>
      <c r="D499" s="56" t="s">
        <v>448</v>
      </c>
      <c r="E499" s="56" t="s">
        <v>145</v>
      </c>
      <c r="F499" s="56" t="s">
        <v>441</v>
      </c>
      <c r="G499" s="57">
        <v>4283100</v>
      </c>
      <c r="H499" s="58">
        <v>3749.9617852845963</v>
      </c>
    </row>
    <row r="500" spans="1:8">
      <c r="A500" s="56">
        <v>61</v>
      </c>
      <c r="B500" s="56" t="s">
        <v>283</v>
      </c>
      <c r="C500" s="56" t="s">
        <v>148</v>
      </c>
      <c r="D500" s="56" t="s">
        <v>284</v>
      </c>
      <c r="E500" s="56" t="s">
        <v>145</v>
      </c>
      <c r="F500" s="56" t="s">
        <v>237</v>
      </c>
      <c r="G500" s="57">
        <v>4167770</v>
      </c>
      <c r="H500" s="58">
        <v>9997.8824776644888</v>
      </c>
    </row>
    <row r="501" spans="1:8">
      <c r="A501" s="56">
        <v>84</v>
      </c>
      <c r="B501" s="56" t="s">
        <v>338</v>
      </c>
      <c r="C501" s="56" t="s">
        <v>168</v>
      </c>
      <c r="D501" s="56" t="s">
        <v>340</v>
      </c>
      <c r="E501" s="56" t="s">
        <v>145</v>
      </c>
      <c r="F501" s="56" t="s">
        <v>341</v>
      </c>
      <c r="G501" s="57">
        <v>3905955</v>
      </c>
      <c r="H501" s="58">
        <v>9977.7554850980432</v>
      </c>
    </row>
    <row r="502" spans="1:8">
      <c r="A502" s="56">
        <v>96</v>
      </c>
      <c r="B502" s="56" t="s">
        <v>389</v>
      </c>
      <c r="C502" s="56" t="s">
        <v>148</v>
      </c>
      <c r="D502" s="56" t="s">
        <v>390</v>
      </c>
      <c r="E502" s="56" t="s">
        <v>145</v>
      </c>
      <c r="F502" s="56" t="s">
        <v>240</v>
      </c>
      <c r="G502" s="57">
        <v>3831000</v>
      </c>
      <c r="H502" s="58">
        <v>8933.4930364238644</v>
      </c>
    </row>
    <row r="503" spans="1:8">
      <c r="A503" s="56">
        <v>112</v>
      </c>
      <c r="B503" s="56" t="s">
        <v>482</v>
      </c>
      <c r="C503" s="56" t="s">
        <v>148</v>
      </c>
      <c r="D503" s="56" t="s">
        <v>484</v>
      </c>
      <c r="E503" s="56" t="s">
        <v>145</v>
      </c>
      <c r="F503" s="56" t="s">
        <v>446</v>
      </c>
      <c r="G503" s="57">
        <v>3739000</v>
      </c>
      <c r="H503" s="58">
        <v>9752.0686735022882</v>
      </c>
    </row>
    <row r="504" spans="1:8">
      <c r="A504" s="56">
        <v>186</v>
      </c>
      <c r="B504" s="56" t="s">
        <v>987</v>
      </c>
      <c r="C504" s="56" t="s">
        <v>168</v>
      </c>
      <c r="D504" s="56" t="s">
        <v>994</v>
      </c>
      <c r="E504" s="56" t="s">
        <v>145</v>
      </c>
      <c r="F504" s="56" t="s">
        <v>995</v>
      </c>
      <c r="G504" s="57">
        <v>3059715</v>
      </c>
      <c r="H504" s="58">
        <v>9802.7733195984147</v>
      </c>
    </row>
    <row r="505" spans="1:8">
      <c r="A505" s="56">
        <v>95</v>
      </c>
      <c r="B505" s="56" t="s">
        <v>387</v>
      </c>
      <c r="C505" s="56" t="s">
        <v>148</v>
      </c>
      <c r="D505" s="56" t="s">
        <v>388</v>
      </c>
      <c r="E505" s="56" t="s">
        <v>145</v>
      </c>
      <c r="F505" s="56" t="s">
        <v>386</v>
      </c>
      <c r="G505" s="57">
        <v>3039300</v>
      </c>
      <c r="H505" s="58">
        <v>9997.154884760881</v>
      </c>
    </row>
    <row r="506" spans="1:8">
      <c r="A506" s="56">
        <v>14</v>
      </c>
      <c r="B506" s="56" t="s">
        <v>167</v>
      </c>
      <c r="C506" s="56" t="s">
        <v>168</v>
      </c>
      <c r="D506" s="56" t="s">
        <v>174</v>
      </c>
      <c r="E506" s="56" t="s">
        <v>145</v>
      </c>
      <c r="F506" s="56" t="s">
        <v>175</v>
      </c>
      <c r="G506" s="57">
        <v>2958230</v>
      </c>
      <c r="H506" s="58">
        <v>9065.3182361805957</v>
      </c>
    </row>
    <row r="507" spans="1:8">
      <c r="A507" s="56">
        <v>201</v>
      </c>
      <c r="B507" s="56" t="s">
        <v>1127</v>
      </c>
      <c r="C507" s="56" t="s">
        <v>168</v>
      </c>
      <c r="D507" s="56" t="s">
        <v>1148</v>
      </c>
      <c r="E507" s="56" t="s">
        <v>145</v>
      </c>
      <c r="F507" s="56" t="s">
        <v>995</v>
      </c>
      <c r="G507" s="57">
        <v>2921036</v>
      </c>
      <c r="H507" s="58">
        <v>5219.018988932603</v>
      </c>
    </row>
    <row r="508" spans="1:8">
      <c r="A508" s="56">
        <v>201</v>
      </c>
      <c r="B508" s="56" t="s">
        <v>1127</v>
      </c>
      <c r="C508" s="56" t="s">
        <v>168</v>
      </c>
      <c r="D508" s="56" t="s">
        <v>1160</v>
      </c>
      <c r="E508" s="56" t="s">
        <v>145</v>
      </c>
      <c r="F508" s="56" t="s">
        <v>995</v>
      </c>
      <c r="G508" s="57">
        <v>2704729</v>
      </c>
      <c r="H508" s="58">
        <v>5219.018988932603</v>
      </c>
    </row>
    <row r="509" spans="1:8">
      <c r="A509" s="56">
        <v>86</v>
      </c>
      <c r="B509" s="56" t="s">
        <v>354</v>
      </c>
      <c r="C509" s="56" t="s">
        <v>148</v>
      </c>
      <c r="D509" s="56" t="s">
        <v>364</v>
      </c>
      <c r="E509" s="56" t="s">
        <v>145</v>
      </c>
      <c r="F509" s="56" t="s">
        <v>341</v>
      </c>
      <c r="G509" s="57">
        <v>2700000</v>
      </c>
      <c r="H509" s="58">
        <v>2463.9211844787224</v>
      </c>
    </row>
    <row r="510" spans="1:8">
      <c r="A510" s="56">
        <v>97</v>
      </c>
      <c r="B510" s="56" t="s">
        <v>399</v>
      </c>
      <c r="C510" s="56" t="s">
        <v>148</v>
      </c>
      <c r="D510" s="56" t="s">
        <v>402</v>
      </c>
      <c r="E510" s="56" t="s">
        <v>145</v>
      </c>
      <c r="F510" s="56" t="s">
        <v>240</v>
      </c>
      <c r="G510" s="57">
        <v>2602500</v>
      </c>
      <c r="H510" s="58">
        <v>9949.7806877297753</v>
      </c>
    </row>
    <row r="511" spans="1:8">
      <c r="A511" s="56">
        <v>120</v>
      </c>
      <c r="B511" s="56" t="s">
        <v>579</v>
      </c>
      <c r="C511" s="56" t="s">
        <v>580</v>
      </c>
      <c r="D511" s="56" t="s">
        <v>582</v>
      </c>
      <c r="E511" s="56" t="s">
        <v>145</v>
      </c>
      <c r="F511" s="56" t="s">
        <v>240</v>
      </c>
      <c r="G511" s="57">
        <v>2600100</v>
      </c>
      <c r="H511" s="58">
        <v>9963.6508689416605</v>
      </c>
    </row>
    <row r="512" spans="1:8">
      <c r="A512" s="56">
        <v>14</v>
      </c>
      <c r="B512" s="56" t="s">
        <v>167</v>
      </c>
      <c r="C512" s="56" t="s">
        <v>168</v>
      </c>
      <c r="D512" s="56" t="s">
        <v>176</v>
      </c>
      <c r="E512" s="56" t="s">
        <v>145</v>
      </c>
      <c r="F512" s="56" t="s">
        <v>177</v>
      </c>
      <c r="G512" s="57">
        <v>2574000</v>
      </c>
      <c r="H512" s="58">
        <v>9065.3182361805957</v>
      </c>
    </row>
    <row r="513" spans="1:8">
      <c r="A513" s="56">
        <v>109</v>
      </c>
      <c r="B513" s="56" t="s">
        <v>434</v>
      </c>
      <c r="C513" s="56" t="s">
        <v>148</v>
      </c>
      <c r="D513" s="56" t="s">
        <v>445</v>
      </c>
      <c r="E513" s="56" t="s">
        <v>145</v>
      </c>
      <c r="F513" s="56" t="s">
        <v>441</v>
      </c>
      <c r="G513" s="57">
        <v>2190000</v>
      </c>
      <c r="H513" s="58">
        <v>3749.9617852845963</v>
      </c>
    </row>
    <row r="514" spans="1:8">
      <c r="A514" s="56">
        <v>118</v>
      </c>
      <c r="B514" s="56" t="s">
        <v>529</v>
      </c>
      <c r="C514" s="56" t="s">
        <v>168</v>
      </c>
      <c r="D514" s="56" t="s">
        <v>560</v>
      </c>
      <c r="E514" s="56" t="s">
        <v>145</v>
      </c>
      <c r="F514" s="56" t="s">
        <v>561</v>
      </c>
      <c r="G514" s="57">
        <v>2131800</v>
      </c>
      <c r="H514" s="58">
        <v>2097.8472268019309</v>
      </c>
    </row>
    <row r="515" spans="1:8">
      <c r="A515" s="56">
        <v>109</v>
      </c>
      <c r="B515" s="56" t="s">
        <v>434</v>
      </c>
      <c r="C515" s="56" t="s">
        <v>148</v>
      </c>
      <c r="D515" s="56" t="s">
        <v>439</v>
      </c>
      <c r="E515" s="56" t="s">
        <v>145</v>
      </c>
      <c r="F515" s="56" t="s">
        <v>240</v>
      </c>
      <c r="G515" s="57">
        <v>2085270</v>
      </c>
      <c r="H515" s="58">
        <v>3749.9617852845963</v>
      </c>
    </row>
    <row r="516" spans="1:8">
      <c r="A516" s="56">
        <v>109</v>
      </c>
      <c r="B516" s="56" t="s">
        <v>434</v>
      </c>
      <c r="C516" s="56" t="s">
        <v>148</v>
      </c>
      <c r="D516" s="56" t="s">
        <v>440</v>
      </c>
      <c r="E516" s="56" t="s">
        <v>145</v>
      </c>
      <c r="F516" s="56" t="s">
        <v>441</v>
      </c>
      <c r="G516" s="57">
        <v>2050000</v>
      </c>
      <c r="H516" s="58">
        <v>3749.9617852845963</v>
      </c>
    </row>
    <row r="517" spans="1:8">
      <c r="A517" s="56">
        <v>201</v>
      </c>
      <c r="B517" s="56" t="s">
        <v>1127</v>
      </c>
      <c r="C517" s="56" t="s">
        <v>168</v>
      </c>
      <c r="D517" s="56" t="s">
        <v>1154</v>
      </c>
      <c r="E517" s="56" t="s">
        <v>145</v>
      </c>
      <c r="F517" s="56" t="s">
        <v>995</v>
      </c>
      <c r="G517" s="57">
        <v>2029127</v>
      </c>
      <c r="H517" s="58">
        <v>5219.018988932603</v>
      </c>
    </row>
    <row r="518" spans="1:8">
      <c r="A518" s="56">
        <v>116</v>
      </c>
      <c r="B518" s="56" t="s">
        <v>488</v>
      </c>
      <c r="C518" s="56" t="s">
        <v>168</v>
      </c>
      <c r="D518" s="56" t="s">
        <v>524</v>
      </c>
      <c r="E518" s="56" t="s">
        <v>145</v>
      </c>
      <c r="F518" s="56" t="s">
        <v>240</v>
      </c>
      <c r="G518" s="57">
        <v>1994400</v>
      </c>
      <c r="H518" s="58">
        <v>6894.7413128879207</v>
      </c>
    </row>
    <row r="519" spans="1:8">
      <c r="A519" s="56">
        <v>16</v>
      </c>
      <c r="B519" s="56" t="s">
        <v>180</v>
      </c>
      <c r="C519" s="56" t="s">
        <v>168</v>
      </c>
      <c r="D519" s="56" t="s">
        <v>185</v>
      </c>
      <c r="E519" s="56" t="s">
        <v>145</v>
      </c>
      <c r="F519" s="56" t="s">
        <v>177</v>
      </c>
      <c r="G519" s="57">
        <v>1920240</v>
      </c>
      <c r="H519" s="58">
        <v>6903.0566091098663</v>
      </c>
    </row>
    <row r="520" spans="1:8">
      <c r="A520" s="56">
        <v>109</v>
      </c>
      <c r="B520" s="56" t="s">
        <v>434</v>
      </c>
      <c r="C520" s="56" t="s">
        <v>148</v>
      </c>
      <c r="D520" s="56" t="s">
        <v>443</v>
      </c>
      <c r="E520" s="56" t="s">
        <v>145</v>
      </c>
      <c r="F520" s="56" t="s">
        <v>441</v>
      </c>
      <c r="G520" s="57">
        <v>1875000</v>
      </c>
      <c r="H520" s="58">
        <v>3749.9617852845963</v>
      </c>
    </row>
    <row r="521" spans="1:8">
      <c r="A521" s="56">
        <v>34</v>
      </c>
      <c r="B521" s="56" t="s">
        <v>238</v>
      </c>
      <c r="C521" s="56" t="s">
        <v>168</v>
      </c>
      <c r="D521" s="56" t="s">
        <v>239</v>
      </c>
      <c r="E521" s="56" t="s">
        <v>145</v>
      </c>
      <c r="F521" s="56" t="s">
        <v>240</v>
      </c>
      <c r="G521" s="57">
        <v>1831440</v>
      </c>
      <c r="H521" s="58">
        <v>8443.9432390757447</v>
      </c>
    </row>
    <row r="522" spans="1:8">
      <c r="A522" s="56">
        <v>94</v>
      </c>
      <c r="B522" s="56" t="s">
        <v>384</v>
      </c>
      <c r="C522" s="56" t="s">
        <v>148</v>
      </c>
      <c r="D522" s="56" t="s">
        <v>385</v>
      </c>
      <c r="E522" s="56" t="s">
        <v>145</v>
      </c>
      <c r="F522" s="56" t="s">
        <v>386</v>
      </c>
      <c r="G522" s="57">
        <v>1520400</v>
      </c>
      <c r="H522" s="58">
        <v>9996.7149484508136</v>
      </c>
    </row>
    <row r="523" spans="1:8">
      <c r="A523" s="56">
        <v>78</v>
      </c>
      <c r="B523" s="56" t="s">
        <v>324</v>
      </c>
      <c r="C523" s="56" t="s">
        <v>168</v>
      </c>
      <c r="D523" s="56" t="s">
        <v>326</v>
      </c>
      <c r="E523" s="56" t="s">
        <v>145</v>
      </c>
      <c r="F523" s="56" t="s">
        <v>240</v>
      </c>
      <c r="G523" s="57">
        <v>1346820</v>
      </c>
      <c r="H523" s="58">
        <v>9996.1895938307498</v>
      </c>
    </row>
    <row r="524" spans="1:8">
      <c r="A524" s="56">
        <v>110</v>
      </c>
      <c r="B524" s="56" t="s">
        <v>454</v>
      </c>
      <c r="C524" s="56" t="s">
        <v>148</v>
      </c>
      <c r="D524" s="56" t="s">
        <v>459</v>
      </c>
      <c r="E524" s="56" t="s">
        <v>145</v>
      </c>
      <c r="F524" s="56" t="s">
        <v>441</v>
      </c>
      <c r="G524" s="57">
        <v>1318800</v>
      </c>
      <c r="H524" s="58">
        <v>2831.7913115767042</v>
      </c>
    </row>
    <row r="525" spans="1:8">
      <c r="A525" s="56">
        <v>74</v>
      </c>
      <c r="B525" s="56" t="s">
        <v>299</v>
      </c>
      <c r="C525" s="56" t="s">
        <v>168</v>
      </c>
      <c r="D525" s="56" t="s">
        <v>303</v>
      </c>
      <c r="E525" s="56" t="s">
        <v>145</v>
      </c>
      <c r="F525" s="56" t="s">
        <v>240</v>
      </c>
      <c r="G525" s="57">
        <v>1163680</v>
      </c>
      <c r="H525" s="58">
        <v>5081.7180887516733</v>
      </c>
    </row>
    <row r="526" spans="1:8">
      <c r="A526" s="56">
        <v>119</v>
      </c>
      <c r="B526" s="56" t="s">
        <v>571</v>
      </c>
      <c r="C526" s="56" t="s">
        <v>168</v>
      </c>
      <c r="D526" s="56" t="s">
        <v>573</v>
      </c>
      <c r="E526" s="56" t="s">
        <v>154</v>
      </c>
      <c r="F526" s="56" t="s">
        <v>240</v>
      </c>
      <c r="G526" s="57">
        <v>880096</v>
      </c>
      <c r="H526" s="58">
        <v>9999.486570664696</v>
      </c>
    </row>
    <row r="527" spans="1:8">
      <c r="A527" s="56">
        <v>118</v>
      </c>
      <c r="B527" s="56" t="s">
        <v>529</v>
      </c>
      <c r="C527" s="56" t="s">
        <v>168</v>
      </c>
      <c r="D527" s="56" t="s">
        <v>564</v>
      </c>
      <c r="E527" s="56" t="s">
        <v>145</v>
      </c>
      <c r="F527" s="56" t="s">
        <v>504</v>
      </c>
      <c r="G527" s="57">
        <v>690000</v>
      </c>
      <c r="H527" s="58">
        <v>2097.8472268019309</v>
      </c>
    </row>
    <row r="528" spans="1:8">
      <c r="A528" s="56">
        <v>111</v>
      </c>
      <c r="B528" s="56" t="s">
        <v>467</v>
      </c>
      <c r="C528" s="56" t="s">
        <v>168</v>
      </c>
      <c r="D528" s="56" t="s">
        <v>473</v>
      </c>
      <c r="E528" s="56" t="s">
        <v>145</v>
      </c>
      <c r="F528" s="56" t="s">
        <v>446</v>
      </c>
      <c r="G528" s="57">
        <v>648000</v>
      </c>
      <c r="H528" s="58">
        <v>7796.9990479626722</v>
      </c>
    </row>
    <row r="529" spans="1:8">
      <c r="A529" s="56">
        <v>188</v>
      </c>
      <c r="B529" s="56" t="s">
        <v>999</v>
      </c>
      <c r="C529" s="56" t="s">
        <v>244</v>
      </c>
      <c r="D529" s="56" t="s">
        <v>1003</v>
      </c>
      <c r="E529" s="56" t="s">
        <v>145</v>
      </c>
      <c r="F529" s="56" t="s">
        <v>240</v>
      </c>
      <c r="G529" s="57">
        <v>639576</v>
      </c>
      <c r="H529" s="58">
        <v>9424.3978657918306</v>
      </c>
    </row>
    <row r="530" spans="1:8">
      <c r="A530" s="56">
        <v>116</v>
      </c>
      <c r="B530" s="56" t="s">
        <v>488</v>
      </c>
      <c r="C530" s="56" t="s">
        <v>168</v>
      </c>
      <c r="D530" s="56" t="s">
        <v>508</v>
      </c>
      <c r="E530" s="56" t="s">
        <v>154</v>
      </c>
      <c r="F530" s="56" t="s">
        <v>240</v>
      </c>
      <c r="G530" s="57">
        <v>600000</v>
      </c>
      <c r="H530" s="58">
        <v>6894.7413128879207</v>
      </c>
    </row>
    <row r="531" spans="1:8">
      <c r="A531" s="56">
        <v>118</v>
      </c>
      <c r="B531" s="56" t="s">
        <v>529</v>
      </c>
      <c r="C531" s="56" t="s">
        <v>168</v>
      </c>
      <c r="D531" s="56" t="s">
        <v>550</v>
      </c>
      <c r="E531" s="56" t="s">
        <v>145</v>
      </c>
      <c r="F531" s="56" t="s">
        <v>240</v>
      </c>
      <c r="G531" s="57">
        <v>567660</v>
      </c>
      <c r="H531" s="58">
        <v>2097.8472268019309</v>
      </c>
    </row>
    <row r="532" spans="1:8">
      <c r="A532" s="56">
        <v>119</v>
      </c>
      <c r="B532" s="56" t="s">
        <v>571</v>
      </c>
      <c r="C532" s="56" t="s">
        <v>168</v>
      </c>
      <c r="D532" s="56" t="s">
        <v>578</v>
      </c>
      <c r="E532" s="56" t="s">
        <v>145</v>
      </c>
      <c r="F532" s="56" t="s">
        <v>146</v>
      </c>
      <c r="G532" s="57">
        <v>566554</v>
      </c>
      <c r="H532" s="58">
        <v>9999.486570664696</v>
      </c>
    </row>
    <row r="533" spans="1:8">
      <c r="A533" s="56">
        <v>118</v>
      </c>
      <c r="B533" s="56" t="s">
        <v>529</v>
      </c>
      <c r="C533" s="56" t="s">
        <v>168</v>
      </c>
      <c r="D533" s="56" t="s">
        <v>559</v>
      </c>
      <c r="E533" s="56" t="s">
        <v>145</v>
      </c>
      <c r="F533" s="56" t="s">
        <v>240</v>
      </c>
      <c r="G533" s="57">
        <v>522240</v>
      </c>
      <c r="H533" s="58">
        <v>2097.8472268019309</v>
      </c>
    </row>
    <row r="534" spans="1:8">
      <c r="A534" s="56">
        <v>199</v>
      </c>
      <c r="B534" s="56" t="s">
        <v>1077</v>
      </c>
      <c r="C534" s="56" t="s">
        <v>168</v>
      </c>
      <c r="D534" s="56" t="s">
        <v>1081</v>
      </c>
      <c r="E534" s="56" t="s">
        <v>145</v>
      </c>
      <c r="F534" s="56" t="s">
        <v>386</v>
      </c>
      <c r="G534" s="57">
        <v>475920</v>
      </c>
      <c r="H534" s="58">
        <v>5803.7643372389921</v>
      </c>
    </row>
    <row r="535" spans="1:8">
      <c r="A535" s="56">
        <v>78</v>
      </c>
      <c r="B535" s="56" t="s">
        <v>324</v>
      </c>
      <c r="C535" s="56" t="s">
        <v>168</v>
      </c>
      <c r="D535" s="56" t="s">
        <v>328</v>
      </c>
      <c r="E535" s="56" t="s">
        <v>145</v>
      </c>
      <c r="F535" s="56" t="s">
        <v>240</v>
      </c>
      <c r="G535" s="57">
        <v>467100</v>
      </c>
      <c r="H535" s="58">
        <v>9996.1895938307498</v>
      </c>
    </row>
    <row r="536" spans="1:8">
      <c r="A536" s="56">
        <v>118</v>
      </c>
      <c r="B536" s="56" t="s">
        <v>529</v>
      </c>
      <c r="C536" s="56" t="s">
        <v>168</v>
      </c>
      <c r="D536" s="56" t="s">
        <v>566</v>
      </c>
      <c r="E536" s="56" t="s">
        <v>145</v>
      </c>
      <c r="F536" s="56" t="s">
        <v>184</v>
      </c>
      <c r="G536" s="57">
        <v>462400</v>
      </c>
      <c r="H536" s="58">
        <v>2097.8472268019309</v>
      </c>
    </row>
    <row r="537" spans="1:8">
      <c r="A537" s="56">
        <v>102</v>
      </c>
      <c r="B537" s="56" t="s">
        <v>419</v>
      </c>
      <c r="C537" s="56" t="s">
        <v>148</v>
      </c>
      <c r="D537" s="56" t="s">
        <v>420</v>
      </c>
      <c r="E537" s="56" t="s">
        <v>145</v>
      </c>
      <c r="F537" s="56" t="s">
        <v>240</v>
      </c>
      <c r="G537" s="57">
        <v>460000</v>
      </c>
      <c r="H537" s="58">
        <v>3383.8100239199216</v>
      </c>
    </row>
    <row r="538" spans="1:8">
      <c r="A538" s="56">
        <v>184</v>
      </c>
      <c r="B538" s="56" t="s">
        <v>919</v>
      </c>
      <c r="C538" s="56" t="s">
        <v>168</v>
      </c>
      <c r="D538" s="56" t="s">
        <v>978</v>
      </c>
      <c r="E538" s="56" t="s">
        <v>145</v>
      </c>
      <c r="F538" s="56" t="s">
        <v>240</v>
      </c>
      <c r="G538" s="57">
        <v>456000</v>
      </c>
      <c r="H538" s="58">
        <v>9984.9775215796199</v>
      </c>
    </row>
    <row r="539" spans="1:8">
      <c r="A539" s="56">
        <v>118</v>
      </c>
      <c r="B539" s="56" t="s">
        <v>529</v>
      </c>
      <c r="C539" s="56" t="s">
        <v>168</v>
      </c>
      <c r="D539" s="56" t="s">
        <v>565</v>
      </c>
      <c r="E539" s="56" t="s">
        <v>145</v>
      </c>
      <c r="F539" s="56" t="s">
        <v>386</v>
      </c>
      <c r="G539" s="57">
        <v>455100</v>
      </c>
      <c r="H539" s="58">
        <v>2097.8472268019309</v>
      </c>
    </row>
    <row r="540" spans="1:8">
      <c r="A540" s="56">
        <v>118</v>
      </c>
      <c r="B540" s="56" t="s">
        <v>529</v>
      </c>
      <c r="C540" s="56" t="s">
        <v>168</v>
      </c>
      <c r="D540" s="56" t="s">
        <v>557</v>
      </c>
      <c r="E540" s="56" t="s">
        <v>145</v>
      </c>
      <c r="F540" s="56" t="s">
        <v>386</v>
      </c>
      <c r="G540" s="57">
        <v>444000</v>
      </c>
      <c r="H540" s="58">
        <v>2097.8472268019309</v>
      </c>
    </row>
    <row r="541" spans="1:8">
      <c r="A541" s="56">
        <v>118</v>
      </c>
      <c r="B541" s="56" t="s">
        <v>529</v>
      </c>
      <c r="C541" s="56" t="s">
        <v>168</v>
      </c>
      <c r="D541" s="56" t="s">
        <v>563</v>
      </c>
      <c r="E541" s="56" t="s">
        <v>145</v>
      </c>
      <c r="F541" s="56" t="s">
        <v>240</v>
      </c>
      <c r="G541" s="57">
        <v>423000</v>
      </c>
      <c r="H541" s="58">
        <v>2097.8472268019309</v>
      </c>
    </row>
    <row r="542" spans="1:8">
      <c r="A542" s="56">
        <v>118</v>
      </c>
      <c r="B542" s="56" t="s">
        <v>529</v>
      </c>
      <c r="C542" s="56" t="s">
        <v>168</v>
      </c>
      <c r="D542" s="56" t="s">
        <v>554</v>
      </c>
      <c r="E542" s="56" t="s">
        <v>145</v>
      </c>
      <c r="F542" s="56" t="s">
        <v>386</v>
      </c>
      <c r="G542" s="57">
        <v>405000</v>
      </c>
      <c r="H542" s="58">
        <v>2097.8472268019309</v>
      </c>
    </row>
    <row r="543" spans="1:8">
      <c r="A543" s="56">
        <v>116</v>
      </c>
      <c r="B543" s="56" t="s">
        <v>488</v>
      </c>
      <c r="C543" s="56" t="s">
        <v>168</v>
      </c>
      <c r="D543" s="56" t="s">
        <v>490</v>
      </c>
      <c r="E543" s="56" t="s">
        <v>145</v>
      </c>
      <c r="F543" s="56" t="s">
        <v>259</v>
      </c>
      <c r="G543" s="57">
        <v>392000</v>
      </c>
      <c r="H543" s="58">
        <v>6894.7413128879207</v>
      </c>
    </row>
    <row r="544" spans="1:8">
      <c r="A544" s="56">
        <v>55</v>
      </c>
      <c r="B544" s="56" t="s">
        <v>253</v>
      </c>
      <c r="C544" s="56" t="s">
        <v>168</v>
      </c>
      <c r="D544" s="56" t="s">
        <v>278</v>
      </c>
      <c r="E544" s="56" t="s">
        <v>154</v>
      </c>
      <c r="F544" s="56" t="s">
        <v>240</v>
      </c>
      <c r="G544" s="57">
        <v>378000</v>
      </c>
      <c r="H544" s="58">
        <v>6706.2516123903906</v>
      </c>
    </row>
    <row r="545" spans="1:8">
      <c r="A545" s="56">
        <v>77</v>
      </c>
      <c r="B545" s="56" t="s">
        <v>320</v>
      </c>
      <c r="C545" s="56" t="s">
        <v>168</v>
      </c>
      <c r="D545" s="56" t="s">
        <v>323</v>
      </c>
      <c r="E545" s="56" t="s">
        <v>145</v>
      </c>
      <c r="F545" s="56" t="s">
        <v>240</v>
      </c>
      <c r="G545" s="57">
        <v>335600</v>
      </c>
      <c r="H545" s="58">
        <v>9998.9411452945787</v>
      </c>
    </row>
    <row r="546" spans="1:8">
      <c r="A546" s="56">
        <v>196</v>
      </c>
      <c r="B546" s="56" t="s">
        <v>1066</v>
      </c>
      <c r="C546" s="56" t="s">
        <v>1014</v>
      </c>
      <c r="D546" s="56" t="s">
        <v>1067</v>
      </c>
      <c r="E546" s="56" t="s">
        <v>145</v>
      </c>
      <c r="F546" s="56" t="s">
        <v>240</v>
      </c>
      <c r="G546" s="57">
        <v>329587</v>
      </c>
      <c r="H546" s="58">
        <v>7326.064862096272</v>
      </c>
    </row>
    <row r="547" spans="1:8">
      <c r="A547" s="56">
        <v>118</v>
      </c>
      <c r="B547" s="56" t="s">
        <v>529</v>
      </c>
      <c r="C547" s="56" t="s">
        <v>168</v>
      </c>
      <c r="D547" s="56" t="s">
        <v>551</v>
      </c>
      <c r="E547" s="56" t="s">
        <v>145</v>
      </c>
      <c r="F547" s="56" t="s">
        <v>240</v>
      </c>
      <c r="G547" s="57">
        <v>271680</v>
      </c>
      <c r="H547" s="58">
        <v>2097.8472268019309</v>
      </c>
    </row>
    <row r="548" spans="1:8">
      <c r="A548" s="56">
        <v>116</v>
      </c>
      <c r="B548" s="56" t="s">
        <v>488</v>
      </c>
      <c r="C548" s="56" t="s">
        <v>168</v>
      </c>
      <c r="D548" s="56" t="s">
        <v>517</v>
      </c>
      <c r="E548" s="56" t="s">
        <v>145</v>
      </c>
      <c r="F548" s="56" t="s">
        <v>240</v>
      </c>
      <c r="G548" s="57">
        <v>261690</v>
      </c>
      <c r="H548" s="58">
        <v>6894.7413128879207</v>
      </c>
    </row>
    <row r="549" spans="1:8">
      <c r="A549" s="56">
        <v>111</v>
      </c>
      <c r="B549" s="56" t="s">
        <v>467</v>
      </c>
      <c r="C549" s="56" t="s">
        <v>168</v>
      </c>
      <c r="D549" s="56" t="s">
        <v>480</v>
      </c>
      <c r="E549" s="56" t="s">
        <v>145</v>
      </c>
      <c r="F549" s="56" t="s">
        <v>186</v>
      </c>
      <c r="G549" s="57">
        <v>233000</v>
      </c>
      <c r="H549" s="58">
        <v>7796.9990479626722</v>
      </c>
    </row>
    <row r="550" spans="1:8">
      <c r="A550" s="56">
        <v>116</v>
      </c>
      <c r="B550" s="56" t="s">
        <v>488</v>
      </c>
      <c r="C550" s="56" t="s">
        <v>168</v>
      </c>
      <c r="D550" s="56" t="s">
        <v>510</v>
      </c>
      <c r="E550" s="56" t="s">
        <v>145</v>
      </c>
      <c r="F550" s="56" t="s">
        <v>240</v>
      </c>
      <c r="G550" s="57">
        <v>192060</v>
      </c>
      <c r="H550" s="58">
        <v>6894.7413128879207</v>
      </c>
    </row>
    <row r="551" spans="1:8">
      <c r="A551" s="56">
        <v>97</v>
      </c>
      <c r="B551" s="56" t="s">
        <v>399</v>
      </c>
      <c r="C551" s="56" t="s">
        <v>148</v>
      </c>
      <c r="D551" s="56" t="s">
        <v>401</v>
      </c>
      <c r="E551" s="56" t="s">
        <v>145</v>
      </c>
      <c r="F551" s="56" t="s">
        <v>240</v>
      </c>
      <c r="G551" s="57">
        <v>180204</v>
      </c>
      <c r="H551" s="58">
        <v>9949.7806877297753</v>
      </c>
    </row>
    <row r="552" spans="1:8">
      <c r="A552" s="56">
        <v>201</v>
      </c>
      <c r="B552" s="56" t="s">
        <v>1127</v>
      </c>
      <c r="C552" s="56" t="s">
        <v>168</v>
      </c>
      <c r="D552" s="56" t="s">
        <v>1138</v>
      </c>
      <c r="E552" s="56" t="s">
        <v>145</v>
      </c>
      <c r="F552" s="56" t="s">
        <v>240</v>
      </c>
      <c r="G552" s="57">
        <v>164970</v>
      </c>
      <c r="H552" s="58">
        <v>5219.018988932603</v>
      </c>
    </row>
    <row r="553" spans="1:8">
      <c r="A553" s="56">
        <v>118</v>
      </c>
      <c r="B553" s="56" t="s">
        <v>529</v>
      </c>
      <c r="C553" s="56" t="s">
        <v>168</v>
      </c>
      <c r="D553" s="56" t="s">
        <v>556</v>
      </c>
      <c r="E553" s="56" t="s">
        <v>145</v>
      </c>
      <c r="F553" s="56" t="s">
        <v>240</v>
      </c>
      <c r="G553" s="57">
        <v>161730</v>
      </c>
      <c r="H553" s="58">
        <v>2097.8472268019309</v>
      </c>
    </row>
    <row r="554" spans="1:8">
      <c r="A554" s="56">
        <v>102</v>
      </c>
      <c r="B554" s="56" t="s">
        <v>419</v>
      </c>
      <c r="C554" s="56" t="s">
        <v>148</v>
      </c>
      <c r="D554" s="56" t="s">
        <v>422</v>
      </c>
      <c r="E554" s="56" t="s">
        <v>145</v>
      </c>
      <c r="F554" s="56" t="s">
        <v>240</v>
      </c>
      <c r="G554" s="57">
        <v>125000</v>
      </c>
      <c r="H554" s="58">
        <v>3383.8100239199216</v>
      </c>
    </row>
    <row r="555" spans="1:8">
      <c r="A555" s="56">
        <v>118</v>
      </c>
      <c r="B555" s="56" t="s">
        <v>529</v>
      </c>
      <c r="C555" s="56" t="s">
        <v>168</v>
      </c>
      <c r="D555" s="56" t="s">
        <v>567</v>
      </c>
      <c r="E555" s="56" t="s">
        <v>145</v>
      </c>
      <c r="F555" s="56" t="s">
        <v>240</v>
      </c>
      <c r="G555" s="57">
        <v>123210</v>
      </c>
      <c r="H555" s="58">
        <v>2097.8472268019309</v>
      </c>
    </row>
    <row r="556" spans="1:8">
      <c r="A556" s="56">
        <v>116</v>
      </c>
      <c r="B556" s="56" t="s">
        <v>488</v>
      </c>
      <c r="C556" s="56" t="s">
        <v>168</v>
      </c>
      <c r="D556" s="56" t="s">
        <v>498</v>
      </c>
      <c r="E556" s="56" t="s">
        <v>145</v>
      </c>
      <c r="F556" s="56" t="s">
        <v>240</v>
      </c>
      <c r="G556" s="57">
        <v>112448</v>
      </c>
      <c r="H556" s="58">
        <v>6894.7413128879207</v>
      </c>
    </row>
    <row r="557" spans="1:8">
      <c r="A557" s="56">
        <v>181</v>
      </c>
      <c r="B557" s="56" t="s">
        <v>919</v>
      </c>
      <c r="C557" s="56" t="s">
        <v>244</v>
      </c>
      <c r="D557" s="56" t="s">
        <v>925</v>
      </c>
      <c r="E557" s="56" t="s">
        <v>145</v>
      </c>
      <c r="F557" s="56" t="s">
        <v>240</v>
      </c>
      <c r="G557" s="57">
        <v>110520</v>
      </c>
      <c r="H557" s="58">
        <v>9999.3122822249734</v>
      </c>
    </row>
    <row r="558" spans="1:8">
      <c r="A558" s="56">
        <v>200</v>
      </c>
      <c r="B558" s="56" t="s">
        <v>1084</v>
      </c>
      <c r="C558" s="56" t="s">
        <v>168</v>
      </c>
      <c r="D558" s="56" t="s">
        <v>1104</v>
      </c>
      <c r="E558" s="56" t="s">
        <v>145</v>
      </c>
      <c r="F558" s="56" t="s">
        <v>240</v>
      </c>
      <c r="G558" s="57">
        <v>109470</v>
      </c>
      <c r="H558" s="58">
        <v>5725.8456239360339</v>
      </c>
    </row>
    <row r="559" spans="1:8">
      <c r="A559" s="56">
        <v>118</v>
      </c>
      <c r="B559" s="56" t="s">
        <v>529</v>
      </c>
      <c r="C559" s="56" t="s">
        <v>168</v>
      </c>
      <c r="D559" s="56" t="s">
        <v>549</v>
      </c>
      <c r="E559" s="56" t="s">
        <v>145</v>
      </c>
      <c r="F559" s="56" t="s">
        <v>240</v>
      </c>
      <c r="G559" s="57">
        <v>108000</v>
      </c>
      <c r="H559" s="58">
        <v>2097.8472268019309</v>
      </c>
    </row>
    <row r="560" spans="1:8">
      <c r="A560" s="56">
        <v>118</v>
      </c>
      <c r="B560" s="56" t="s">
        <v>529</v>
      </c>
      <c r="C560" s="56" t="s">
        <v>168</v>
      </c>
      <c r="D560" s="56" t="s">
        <v>553</v>
      </c>
      <c r="E560" s="56" t="s">
        <v>145</v>
      </c>
      <c r="F560" s="56" t="s">
        <v>240</v>
      </c>
      <c r="G560" s="57">
        <v>106980</v>
      </c>
      <c r="H560" s="58">
        <v>2097.8472268019309</v>
      </c>
    </row>
    <row r="561" spans="1:8">
      <c r="A561" s="56">
        <v>116</v>
      </c>
      <c r="B561" s="56" t="s">
        <v>488</v>
      </c>
      <c r="C561" s="56" t="s">
        <v>168</v>
      </c>
      <c r="D561" s="56" t="s">
        <v>525</v>
      </c>
      <c r="E561" s="56" t="s">
        <v>145</v>
      </c>
      <c r="F561" s="56" t="s">
        <v>240</v>
      </c>
      <c r="G561" s="57">
        <v>87360</v>
      </c>
      <c r="H561" s="58">
        <v>6894.7413128879207</v>
      </c>
    </row>
    <row r="562" spans="1:8">
      <c r="A562" s="56">
        <v>118</v>
      </c>
      <c r="B562" s="56" t="s">
        <v>529</v>
      </c>
      <c r="C562" s="56" t="s">
        <v>168</v>
      </c>
      <c r="D562" s="56" t="s">
        <v>544</v>
      </c>
      <c r="E562" s="56" t="s">
        <v>145</v>
      </c>
      <c r="F562" s="56" t="s">
        <v>240</v>
      </c>
      <c r="G562" s="57">
        <v>73920</v>
      </c>
      <c r="H562" s="58">
        <v>2097.8472268019309</v>
      </c>
    </row>
    <row r="563" spans="1:8">
      <c r="A563" s="56">
        <v>110</v>
      </c>
      <c r="B563" s="56" t="s">
        <v>454</v>
      </c>
      <c r="C563" s="56" t="s">
        <v>148</v>
      </c>
      <c r="D563" s="56" t="s">
        <v>455</v>
      </c>
      <c r="E563" s="56" t="s">
        <v>145</v>
      </c>
      <c r="F563" s="56" t="s">
        <v>240</v>
      </c>
      <c r="G563" s="57">
        <v>67575</v>
      </c>
      <c r="H563" s="58">
        <v>2831.7913115767042</v>
      </c>
    </row>
    <row r="564" spans="1:8">
      <c r="A564" s="56">
        <v>117</v>
      </c>
      <c r="B564" s="56" t="s">
        <v>529</v>
      </c>
      <c r="C564" s="56" t="s">
        <v>244</v>
      </c>
      <c r="D564" s="56" t="s">
        <v>538</v>
      </c>
      <c r="E564" s="56" t="s">
        <v>145</v>
      </c>
      <c r="F564" s="56" t="s">
        <v>240</v>
      </c>
      <c r="G564" s="57">
        <v>62910</v>
      </c>
      <c r="H564" s="58">
        <v>4742.6684896386296</v>
      </c>
    </row>
    <row r="565" spans="1:8">
      <c r="A565" s="56">
        <v>110</v>
      </c>
      <c r="B565" s="56" t="s">
        <v>454</v>
      </c>
      <c r="C565" s="56" t="s">
        <v>148</v>
      </c>
      <c r="D565" s="56" t="s">
        <v>460</v>
      </c>
      <c r="E565" s="56" t="s">
        <v>145</v>
      </c>
      <c r="F565" s="56" t="s">
        <v>441</v>
      </c>
      <c r="G565" s="57">
        <v>60225</v>
      </c>
      <c r="H565" s="58">
        <v>2831.7913115767042</v>
      </c>
    </row>
    <row r="566" spans="1:8">
      <c r="A566" s="56">
        <v>110</v>
      </c>
      <c r="B566" s="56" t="s">
        <v>454</v>
      </c>
      <c r="C566" s="56" t="s">
        <v>148</v>
      </c>
      <c r="D566" s="56" t="s">
        <v>461</v>
      </c>
      <c r="E566" s="56" t="s">
        <v>145</v>
      </c>
      <c r="F566" s="56" t="s">
        <v>436</v>
      </c>
      <c r="G566" s="57">
        <v>29970</v>
      </c>
      <c r="H566" s="58">
        <v>2831.7913115767042</v>
      </c>
    </row>
    <row r="567" spans="1:8">
      <c r="A567" s="56">
        <v>118</v>
      </c>
      <c r="B567" s="56" t="s">
        <v>529</v>
      </c>
      <c r="C567" s="56" t="s">
        <v>168</v>
      </c>
      <c r="D567" s="56" t="s">
        <v>558</v>
      </c>
      <c r="E567" s="56" t="s">
        <v>145</v>
      </c>
      <c r="F567" s="56" t="s">
        <v>240</v>
      </c>
      <c r="G567" s="57">
        <v>13020</v>
      </c>
      <c r="H567" s="58">
        <v>2097.8472268019309</v>
      </c>
    </row>
  </sheetData>
  <sortState ref="A2:H567">
    <sortCondition descending="1" ref="G2:G5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Top10</vt:lpstr>
      <vt:lpstr>Top30</vt:lpstr>
      <vt:lpstr>MayorQue1000millones</vt:lpstr>
      <vt:lpstr>xIndiceHH_Fuente</vt:lpstr>
      <vt:lpstr>xIHH_Efectivos</vt:lpstr>
      <vt:lpstr>xIHHyVolumenVentas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</dc:creator>
  <cp:lastModifiedBy>TATIANA</cp:lastModifiedBy>
  <dcterms:created xsi:type="dcterms:W3CDTF">2017-03-28T04:34:07Z</dcterms:created>
  <dcterms:modified xsi:type="dcterms:W3CDTF">2017-04-02T01:30:44Z</dcterms:modified>
</cp:coreProperties>
</file>