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45" windowWidth="19440" windowHeight="7740"/>
  </bookViews>
  <sheets>
    <sheet name="EDITADA" sheetId="1" r:id="rId1"/>
  </sheets>
  <definedNames>
    <definedName name="_xlnm._FilterDatabase" localSheetId="0" hidden="1">EDITADA!$A$6:$K$37</definedName>
  </definedNames>
  <calcPr calcId="125725"/>
</workbook>
</file>

<file path=xl/calcChain.xml><?xml version="1.0" encoding="utf-8"?>
<calcChain xmlns="http://schemas.openxmlformats.org/spreadsheetml/2006/main">
  <c r="C24" i="1"/>
</calcChain>
</file>

<file path=xl/sharedStrings.xml><?xml version="1.0" encoding="utf-8"?>
<sst xmlns="http://schemas.openxmlformats.org/spreadsheetml/2006/main" count="119" uniqueCount="101">
  <si>
    <t>PAÍS</t>
  </si>
  <si>
    <t>MÁRGENES DE DISTRIBUCIÓN</t>
  </si>
  <si>
    <t>REGULADO</t>
  </si>
  <si>
    <t>ALCANCE</t>
  </si>
  <si>
    <t>FUENTE SECUNDARIA</t>
  </si>
  <si>
    <t>FUENTE PRIMARIA</t>
  </si>
  <si>
    <t>NOTAS</t>
  </si>
  <si>
    <t>MAYORISTA</t>
  </si>
  <si>
    <t>MINORISTA</t>
  </si>
  <si>
    <t>Precio (moneda local)</t>
  </si>
  <si>
    <t>Márgen</t>
  </si>
  <si>
    <t>ALEMANIA</t>
  </si>
  <si>
    <t>PF  ≤ $3</t>
  </si>
  <si>
    <t>ÍDEM</t>
  </si>
  <si>
    <t>$ 8,10 + 3% +</t>
  </si>
  <si>
    <t>SÍ</t>
  </si>
  <si>
    <t>Medicamentos bajo formula facultativa</t>
  </si>
  <si>
    <t>PHIS Pharma Profile GERMANY (2008)</t>
  </si>
  <si>
    <t>Arzneimittelpreisverordinung (AmPreisV): Pharmaceutical Price Ordinance</t>
  </si>
  <si>
    <t>$3  &lt; PF ≤  $3,74</t>
  </si>
  <si>
    <t>$3,74  &lt; PF ≤  $5</t>
  </si>
  <si>
    <t>$5  &lt; PF ≤  $6,66</t>
  </si>
  <si>
    <t>$6,66  &lt; PF ≤  $9</t>
  </si>
  <si>
    <t>$9  &lt; PF ≤  $11,56</t>
  </si>
  <si>
    <t>$11,56  &lt; PF ≤  $23</t>
  </si>
  <si>
    <t>$23  &lt; PF ≤  $26,82</t>
  </si>
  <si>
    <t>$26,82  &lt; PF ≤  $1200</t>
  </si>
  <si>
    <t>PF &gt;  $1200</t>
  </si>
  <si>
    <t>AUSTRALIA</t>
  </si>
  <si>
    <t>PF  ≤  $930,06</t>
  </si>
  <si>
    <t>PM ≤  $30</t>
  </si>
  <si>
    <t>Todos los medicamentos</t>
  </si>
  <si>
    <t>Australian Government and The Pharmacy Guild of Australia (2010), The Fifth Community Pharmacy Agreement.</t>
  </si>
  <si>
    <t>PF  &gt;  $930,06</t>
  </si>
  <si>
    <t>$69,94  por PC</t>
  </si>
  <si>
    <t>$30  &lt; PM ≤  $45</t>
  </si>
  <si>
    <t>$4,5  por PC</t>
  </si>
  <si>
    <t>$45  &lt; PM ≤  $180</t>
  </si>
  <si>
    <t>$180  &lt; PM ≤  $450</t>
  </si>
  <si>
    <t>$18 por PC</t>
  </si>
  <si>
    <t>$450  &lt; PM ≤  $1750</t>
  </si>
  <si>
    <t>PM &gt; $1750</t>
  </si>
  <si>
    <t>BRASIL</t>
  </si>
  <si>
    <t>PF</t>
  </si>
  <si>
    <t>NO</t>
  </si>
  <si>
    <t>-</t>
  </si>
  <si>
    <t>WHO-HAI (2011), The Regulation of Mark-ups in the Pharmaceutical Supply Chain.</t>
  </si>
  <si>
    <t>ESPAÑA</t>
  </si>
  <si>
    <t xml:space="preserve"> PF ≤ 91.63</t>
  </si>
  <si>
    <t>PF ≤ $91.63</t>
  </si>
  <si>
    <t>PHIS Pharma Profile SPAIN (2011)</t>
  </si>
  <si>
    <t xml:space="preserve">Real Decreto 823 de 2008 y Real Decreto-Ley 4 de 2010. </t>
  </si>
  <si>
    <t>PF &gt; 91.63</t>
  </si>
  <si>
    <t>$7,53 por Presentación Comercial</t>
  </si>
  <si>
    <t xml:space="preserve">$91.63 &lt; PF ≤ $200 </t>
  </si>
  <si>
    <t>$38,37 por PC</t>
  </si>
  <si>
    <t xml:space="preserve">$200 &lt; PF ≤ $500 </t>
  </si>
  <si>
    <t>$43,37 por PC</t>
  </si>
  <si>
    <t>PF &gt; $500</t>
  </si>
  <si>
    <t>$48,37 por PC</t>
  </si>
  <si>
    <t>PF  ≤ $22,90</t>
  </si>
  <si>
    <t>$0,53 +</t>
  </si>
  <si>
    <t>Solo medicamentos reembolsables por el Ministerio de Salud</t>
  </si>
  <si>
    <t>PHIS Pharma Profile FRANCE (2011)</t>
  </si>
  <si>
    <t>Decreto del 4 de Agosto de 1987, modificado por el Decreto del 6 de Marzo de 2008.</t>
  </si>
  <si>
    <t>$22,90  &lt; PF ≤  $150</t>
  </si>
  <si>
    <t>$150 &lt; PF ≤  $400</t>
  </si>
  <si>
    <t>PF  &gt; $150</t>
  </si>
  <si>
    <t>PF  &gt; $400</t>
  </si>
  <si>
    <t>NORUEGA</t>
  </si>
  <si>
    <t>PPP</t>
  </si>
  <si>
    <t>PPP  &lt;  $200</t>
  </si>
  <si>
    <t>$22 +</t>
  </si>
  <si>
    <t>SÍ (ver nota)</t>
  </si>
  <si>
    <t>PHIS Pharma Profile NORWAY (2011)</t>
  </si>
  <si>
    <t>Regulation of medicinal products. Section 12.3</t>
  </si>
  <si>
    <t>Márgen del mayorista desregulado y Margen del minorista regulado.</t>
  </si>
  <si>
    <t>PPP  ≥  $200</t>
  </si>
  <si>
    <t>PERÚ</t>
  </si>
  <si>
    <t>SÍ (solo margen minorista)</t>
  </si>
  <si>
    <t>PORTUGAL</t>
  </si>
  <si>
    <t>PM</t>
  </si>
  <si>
    <t>PVP</t>
  </si>
  <si>
    <t>PHIS Pharma Profile PORTUGAL (2010) *** Kanavos, P. et al (2011), The Pharmaceutical Distribution Chain in the European Union.</t>
  </si>
  <si>
    <t>Decreto-Lei n.º 48-A de 2010</t>
  </si>
  <si>
    <t>Los márgenes están expresados en terminos del PVP.</t>
  </si>
  <si>
    <t>REINO UNIDO</t>
  </si>
  <si>
    <t>NA</t>
  </si>
  <si>
    <t>Medicamentos del NHS</t>
  </si>
  <si>
    <t xml:space="preserve">Kanavos, P. et al (2011), The Pharmaceutical Distribution Chain in the European Union.   ***  PHIS Pharma Profile UNITED KINGDOM (2011). </t>
  </si>
  <si>
    <t xml:space="preserve"> Los medicamentos del NHS incluyen un margen implicito promedio del 12.5% para los mayoristas, aunque se suelen aplicar descuentos.</t>
  </si>
  <si>
    <t>PC: Presentación Comercial.PF: Precio de Venta del Fabricante. PM: Precio de Venta del Mayorista. PVP: Precio de Venta al Público.</t>
  </si>
  <si>
    <t>[1] Varios paises hacen distinción entre los conceptos 'margin' y 'mark-up'. Por utilidad practica, los margenes aquí se expresan como 'Mark-up'.</t>
  </si>
  <si>
    <t>REFERENCIAS:</t>
  </si>
  <si>
    <t>PHIS Pharma Profile SPAIN (Diciembre, 2010). WHO Collaborating Centre for Pharmaceutical Pricing and Reimbursement Policies. Disponible en: http://whocc.goeg.at/Publications/CountryReports</t>
  </si>
  <si>
    <t>OECD (2008), Pharmaceutical Pricing Policies in a Global Market. Disponible en: http://www.oecd.org/els/health-systems/pharmaceuticalpricingpoliciesinaglobalmarket.htm</t>
  </si>
  <si>
    <t xml:space="preserve">Kanavos, P. et al (2011), The Pharmaceutical Distribution Chain in the European Union. European Commission, Directorate-General Enterprise. Disponible en: http://whocc.goeg.at/Publications/FurtherReading </t>
  </si>
  <si>
    <t xml:space="preserve">PHIS Pharma Profile UNITED KINGDOM (Diciembre, 2010). WHO Collaborating Centre for
Pharmaceutical Pricing and Reimbursement Policies. Disponible en: http://whocc.goeg.at/Publications/CountryReports </t>
  </si>
  <si>
    <t>Australian Government and The Pharmacy Guild of Australia (2010), The Fifth Community Pharmacy Agreement. Disponible en: http://www.health.gov.au/internet/main/publishing.nsf/Content/fifth-community-pharmacy-agreement</t>
  </si>
  <si>
    <t>FRANCIA*</t>
  </si>
  <si>
    <r>
      <rPr>
        <b/>
        <sz val="11"/>
        <color theme="1"/>
        <rFont val="Calibri"/>
        <family val="2"/>
        <scheme val="minor"/>
      </rPr>
      <t>*</t>
    </r>
    <r>
      <rPr>
        <sz val="9"/>
        <color theme="1"/>
        <rFont val="Calibri"/>
        <family val="2"/>
        <scheme val="minor"/>
      </rPr>
      <t xml:space="preserve"> Para Francia, el margen para precios del fabricante mayores a </t>
    </r>
    <r>
      <rPr>
        <sz val="9"/>
        <color theme="1"/>
        <rFont val="Calibri"/>
        <family val="2"/>
      </rPr>
      <t>€</t>
    </r>
    <r>
      <rPr>
        <sz val="9"/>
        <color theme="1"/>
        <rFont val="Calibri"/>
        <family val="2"/>
        <scheme val="minor"/>
      </rPr>
      <t>400, se calculó tomando la diferencia porcentual entre el valor del precio de Ex Fabrica al precio calculado al punto de Mayorista con precios superiores a  €400 (calculado en Precios Colombianos) en los demás países de referencia.</t>
    </r>
  </si>
</sst>
</file>

<file path=xl/styles.xml><?xml version="1.0" encoding="utf-8"?>
<styleSheet xmlns="http://schemas.openxmlformats.org/spreadsheetml/2006/main">
  <numFmts count="3">
    <numFmt numFmtId="6" formatCode="&quot;$&quot;\ #,##0_);[Red]\(&quot;$&quot;\ #,##0\)"/>
    <numFmt numFmtId="44" formatCode="_(&quot;$&quot;\ * #,##0.00_);_(&quot;$&quot;\ * \(#,##0.00\);_(&quot;$&quot;\ * &quot;-&quot;??_);_(@_)"/>
    <numFmt numFmtId="164" formatCode="0.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ck">
        <color theme="0" tint="-0.34998626667073579"/>
      </left>
      <right style="thin">
        <color indexed="64"/>
      </right>
      <top style="thick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ck">
        <color theme="0" tint="-0.34998626667073579"/>
      </top>
      <bottom style="thin">
        <color indexed="64"/>
      </bottom>
      <diagonal/>
    </border>
    <border>
      <left/>
      <right/>
      <top style="thick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ck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ck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ck">
        <color theme="0" tint="-0.34998626667073579"/>
      </right>
      <top style="thick">
        <color theme="0" tint="-0.34998626667073579"/>
      </top>
      <bottom style="thin">
        <color indexed="64"/>
      </bottom>
      <diagonal/>
    </border>
    <border>
      <left style="thick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ck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theme="0" tint="-0.34998626667073579"/>
      </right>
      <top style="thin">
        <color indexed="64"/>
      </top>
      <bottom/>
      <diagonal/>
    </border>
    <border>
      <left style="thick">
        <color theme="0" tint="-0.34998626667073579"/>
      </left>
      <right style="thin">
        <color theme="0" tint="-0.499984740745262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ck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499984740745262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499984740745262"/>
      </left>
      <right style="thick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ck">
        <color theme="0" tint="-0.34998626667073579"/>
      </left>
      <right style="thin">
        <color theme="0" tint="-0.499984740745262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499984740745262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499984740745262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499984740745262"/>
      </left>
      <right style="thick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499984740745262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 style="thick">
        <color theme="0" tint="-0.34998626667073579"/>
      </left>
      <right style="thin">
        <color theme="0" tint="-0.499984740745262"/>
      </right>
      <top style="medium">
        <color theme="0" tint="-0.34998626667073579"/>
      </top>
      <bottom style="thick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34998626667073579"/>
      </top>
      <bottom style="thick">
        <color theme="0" tint="-0.34998626667073579"/>
      </bottom>
      <diagonal/>
    </border>
    <border>
      <left style="thin">
        <color theme="0" tint="-0.499984740745262"/>
      </left>
      <right style="thick">
        <color theme="0" tint="-0.34998626667073579"/>
      </right>
      <top style="medium">
        <color theme="0" tint="-0.34998626667073579"/>
      </top>
      <bottom style="thick">
        <color theme="0" tint="-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3">
    <xf numFmtId="0" fontId="0" fillId="0" borderId="0" xfId="0"/>
    <xf numFmtId="0" fontId="0" fillId="3" borderId="0" xfId="0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9" fontId="0" fillId="0" borderId="16" xfId="0" applyNumberFormat="1" applyFill="1" applyBorder="1" applyAlignment="1">
      <alignment horizontal="right" vertical="center" wrapText="1"/>
    </xf>
    <xf numFmtId="10" fontId="0" fillId="0" borderId="19" xfId="0" applyNumberFormat="1" applyFont="1" applyFill="1" applyBorder="1" applyAlignment="1">
      <alignment horizontal="center" vertical="center" wrapText="1"/>
    </xf>
    <xf numFmtId="44" fontId="0" fillId="0" borderId="19" xfId="1" applyFont="1" applyFill="1" applyBorder="1" applyAlignment="1">
      <alignment horizontal="right" vertical="center" wrapText="1"/>
    </xf>
    <xf numFmtId="9" fontId="0" fillId="0" borderId="19" xfId="0" applyNumberFormat="1" applyFill="1" applyBorder="1" applyAlignment="1">
      <alignment horizontal="right" vertical="center" wrapText="1"/>
    </xf>
    <xf numFmtId="10" fontId="0" fillId="0" borderId="22" xfId="0" applyNumberFormat="1" applyFont="1" applyFill="1" applyBorder="1" applyAlignment="1">
      <alignment horizontal="center" vertical="center" wrapText="1"/>
    </xf>
    <xf numFmtId="44" fontId="0" fillId="0" borderId="22" xfId="1" applyFont="1" applyFill="1" applyBorder="1" applyAlignment="1">
      <alignment horizontal="right" vertical="center" wrapText="1"/>
    </xf>
    <xf numFmtId="0" fontId="7" fillId="4" borderId="16" xfId="0" applyFont="1" applyFill="1" applyBorder="1" applyAlignment="1">
      <alignment horizontal="center" vertical="center"/>
    </xf>
    <xf numFmtId="10" fontId="0" fillId="4" borderId="16" xfId="0" applyNumberFormat="1" applyFill="1" applyBorder="1" applyAlignment="1">
      <alignment horizontal="center" vertical="center" wrapText="1"/>
    </xf>
    <xf numFmtId="164" fontId="0" fillId="4" borderId="16" xfId="0" applyNumberFormat="1" applyFill="1" applyBorder="1" applyAlignment="1">
      <alignment horizontal="center" vertical="center" wrapText="1"/>
    </xf>
    <xf numFmtId="10" fontId="0" fillId="4" borderId="19" xfId="0" applyNumberFormat="1" applyFill="1" applyBorder="1" applyAlignment="1">
      <alignment horizontal="center" vertical="center" wrapText="1"/>
    </xf>
    <xf numFmtId="10" fontId="0" fillId="4" borderId="22" xfId="0" applyNumberForma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/>
    </xf>
    <xf numFmtId="9" fontId="10" fillId="3" borderId="25" xfId="0" applyNumberFormat="1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10" fontId="0" fillId="3" borderId="16" xfId="0" applyNumberFormat="1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/>
    </xf>
    <xf numFmtId="10" fontId="0" fillId="3" borderId="19" xfId="0" applyNumberFormat="1" applyFont="1" applyFill="1" applyBorder="1" applyAlignment="1">
      <alignment horizontal="center" vertical="center" wrapText="1"/>
    </xf>
    <xf numFmtId="10" fontId="0" fillId="3" borderId="19" xfId="0" applyNumberFormat="1" applyFill="1" applyBorder="1" applyAlignment="1">
      <alignment horizontal="center" vertical="center" wrapText="1"/>
    </xf>
    <xf numFmtId="9" fontId="0" fillId="3" borderId="19" xfId="0" applyNumberFormat="1" applyFont="1" applyFill="1" applyBorder="1" applyAlignment="1">
      <alignment horizontal="center" vertical="center" wrapText="1"/>
    </xf>
    <xf numFmtId="0" fontId="0" fillId="3" borderId="22" xfId="0" applyFont="1" applyFill="1" applyBorder="1" applyAlignment="1">
      <alignment horizontal="center" vertical="center"/>
    </xf>
    <xf numFmtId="9" fontId="0" fillId="4" borderId="29" xfId="0" applyNumberForma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/>
    </xf>
    <xf numFmtId="9" fontId="0" fillId="4" borderId="30" xfId="0" applyNumberForma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9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9" fontId="0" fillId="4" borderId="25" xfId="0" applyNumberForma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9" fontId="0" fillId="4" borderId="27" xfId="0" applyNumberForma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/>
    </xf>
    <xf numFmtId="0" fontId="0" fillId="3" borderId="32" xfId="0" applyFont="1" applyFill="1" applyBorder="1" applyAlignment="1">
      <alignment horizontal="center" vertical="center"/>
    </xf>
    <xf numFmtId="10" fontId="0" fillId="3" borderId="32" xfId="0" applyNumberForma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10" fontId="0" fillId="3" borderId="22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9" fontId="0" fillId="0" borderId="16" xfId="0" applyNumberFormat="1" applyFill="1" applyBorder="1" applyAlignment="1">
      <alignment horizontal="center" vertical="center" wrapText="1"/>
    </xf>
    <xf numFmtId="9" fontId="0" fillId="0" borderId="19" xfId="0" applyNumberFormat="1" applyFill="1" applyBorder="1" applyAlignment="1">
      <alignment horizontal="center" vertical="center" wrapText="1"/>
    </xf>
    <xf numFmtId="9" fontId="0" fillId="0" borderId="22" xfId="0" applyNumberForma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9" fontId="0" fillId="4" borderId="16" xfId="0" applyNumberFormat="1" applyFill="1" applyBorder="1" applyAlignment="1">
      <alignment horizontal="center" vertical="center" wrapText="1"/>
    </xf>
    <xf numFmtId="9" fontId="0" fillId="4" borderId="19" xfId="0" applyNumberFormat="1" applyFill="1" applyBorder="1" applyAlignment="1">
      <alignment horizontal="center" vertical="center" wrapText="1"/>
    </xf>
    <xf numFmtId="9" fontId="0" fillId="4" borderId="22" xfId="0" applyNumberForma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/>
    </xf>
    <xf numFmtId="0" fontId="0" fillId="4" borderId="22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6" fontId="0" fillId="4" borderId="22" xfId="0" applyNumberFormat="1" applyFill="1" applyBorder="1" applyAlignment="1">
      <alignment horizontal="center" vertical="center" wrapText="1"/>
    </xf>
    <xf numFmtId="9" fontId="10" fillId="3" borderId="26" xfId="0" applyNumberFormat="1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10" fontId="0" fillId="4" borderId="16" xfId="0" applyNumberFormat="1" applyFill="1" applyBorder="1" applyAlignment="1">
      <alignment horizontal="center" vertical="center" wrapText="1"/>
    </xf>
    <xf numFmtId="10" fontId="0" fillId="4" borderId="19" xfId="0" applyNumberFormat="1" applyFill="1" applyBorder="1" applyAlignment="1">
      <alignment horizontal="center" vertical="center" wrapText="1"/>
    </xf>
    <xf numFmtId="10" fontId="0" fillId="4" borderId="22" xfId="0" applyNumberForma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2" xfId="0" applyFont="1" applyFill="1" applyBorder="1" applyAlignment="1">
      <alignment horizontal="center" vertical="center" wrapText="1"/>
    </xf>
    <xf numFmtId="9" fontId="0" fillId="3" borderId="19" xfId="0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3" borderId="19" xfId="0" applyFont="1" applyFill="1" applyBorder="1" applyAlignment="1">
      <alignment horizontal="center" vertical="center" wrapText="1"/>
    </xf>
    <xf numFmtId="10" fontId="0" fillId="3" borderId="16" xfId="0" applyNumberFormat="1" applyFill="1" applyBorder="1" applyAlignment="1">
      <alignment horizontal="center" vertical="center" wrapText="1"/>
    </xf>
    <xf numFmtId="10" fontId="0" fillId="3" borderId="19" xfId="0" applyNumberFormat="1" applyFont="1" applyFill="1" applyBorder="1" applyAlignment="1">
      <alignment horizontal="center" vertical="center" wrapText="1"/>
    </xf>
    <xf numFmtId="10" fontId="0" fillId="3" borderId="22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 vertical="center"/>
    </xf>
    <xf numFmtId="9" fontId="10" fillId="3" borderId="25" xfId="0" applyNumberFormat="1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9" fontId="0" fillId="4" borderId="26" xfId="0" applyNumberFormat="1" applyFill="1" applyBorder="1" applyAlignment="1">
      <alignment horizontal="center" vertical="center" wrapText="1"/>
    </xf>
    <xf numFmtId="9" fontId="0" fillId="4" borderId="27" xfId="0" applyNumberForma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676276</xdr:colOff>
      <xdr:row>0</xdr:row>
      <xdr:rowOff>47625</xdr:rowOff>
    </xdr:from>
    <xdr:to>
      <xdr:col>8</xdr:col>
      <xdr:colOff>685800</xdr:colOff>
      <xdr:row>2</xdr:row>
      <xdr:rowOff>200025</xdr:rowOff>
    </xdr:to>
    <xdr:grpSp>
      <xdr:nvGrpSpPr>
        <xdr:cNvPr id="6" name="5 Grupo"/>
        <xdr:cNvGrpSpPr/>
      </xdr:nvGrpSpPr>
      <xdr:grpSpPr>
        <a:xfrm>
          <a:off x="3190876" y="47625"/>
          <a:ext cx="5372099" cy="552450"/>
          <a:chOff x="2009775" y="295275"/>
          <a:chExt cx="7391400" cy="718007"/>
        </a:xfrm>
      </xdr:grpSpPr>
      <xdr:pic>
        <xdr:nvPicPr>
          <xdr:cNvPr id="7" name="Picture 1" descr="http://www.innpulsacolombia.com/images/minComercioLogo.pn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 t="12273"/>
          <a:stretch>
            <a:fillRect/>
          </a:stretch>
        </xdr:blipFill>
        <xdr:spPr bwMode="auto">
          <a:xfrm>
            <a:off x="6966590" y="295275"/>
            <a:ext cx="2434585" cy="679561"/>
          </a:xfrm>
          <a:prstGeom prst="rect">
            <a:avLst/>
          </a:prstGeom>
          <a:noFill/>
        </xdr:spPr>
      </xdr:pic>
      <xdr:pic>
        <xdr:nvPicPr>
          <xdr:cNvPr id="8" name="Picture 10" descr="https://encrypted-tbn2.gstatic.com/images?q=tbn:ANd9GcRFRGQryR8SGiiRzKhYHp8X4zp4iAji9l7eGVtAh9yeFCgP3AZl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 t="29896" b="30233"/>
          <a:stretch>
            <a:fillRect/>
          </a:stretch>
        </xdr:blipFill>
        <xdr:spPr bwMode="auto">
          <a:xfrm>
            <a:off x="2009775" y="295275"/>
            <a:ext cx="2320787" cy="653210"/>
          </a:xfrm>
          <a:prstGeom prst="rect">
            <a:avLst/>
          </a:prstGeom>
          <a:noFill/>
        </xdr:spPr>
      </xdr:pic>
      <xdr:pic>
        <xdr:nvPicPr>
          <xdr:cNvPr id="9" name="Picture 11" descr="http://www.colombia.co/wp-content/themes/plasticolab_marcapais/images/footer_presidencia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 t="3141"/>
          <a:stretch>
            <a:fillRect/>
          </a:stretch>
        </xdr:blipFill>
        <xdr:spPr bwMode="auto">
          <a:xfrm>
            <a:off x="4376192" y="295275"/>
            <a:ext cx="2678043" cy="71800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47"/>
  <sheetViews>
    <sheetView tabSelected="1" zoomScaleNormal="100" workbookViewId="0">
      <pane xSplit="11" ySplit="6" topLeftCell="L34" activePane="bottomRight" state="frozen"/>
      <selection pane="topRight" activeCell="L1" sqref="L1"/>
      <selection pane="bottomLeft" activeCell="A7" sqref="A7"/>
      <selection pane="bottomRight" activeCell="A47" sqref="A47"/>
    </sheetView>
  </sheetViews>
  <sheetFormatPr baseColWidth="10" defaultRowHeight="15.75"/>
  <cols>
    <col min="1" max="1" width="14.5703125" style="56" customWidth="1"/>
    <col min="2" max="2" width="23.140625" style="57" customWidth="1"/>
    <col min="3" max="3" width="11" style="58" customWidth="1"/>
    <col min="4" max="4" width="22.5703125" style="58" customWidth="1"/>
    <col min="5" max="5" width="12.28515625" style="58" bestFit="1" customWidth="1"/>
    <col min="6" max="6" width="8.5703125" style="58" bestFit="1" customWidth="1"/>
    <col min="7" max="7" width="11.7109375" style="58" bestFit="1" customWidth="1"/>
    <col min="8" max="8" width="14.28515625" style="58" customWidth="1"/>
    <col min="9" max="9" width="25" style="59" customWidth="1"/>
    <col min="10" max="10" width="22.7109375" style="58" customWidth="1"/>
    <col min="11" max="11" width="20.5703125" style="58" customWidth="1"/>
    <col min="12" max="16384" width="11.42578125" style="1"/>
  </cols>
  <sheetData>
    <row r="3" spans="1:11" ht="16.5" thickBot="1"/>
    <row r="4" spans="1:11" ht="19.5" customHeight="1" thickTop="1">
      <c r="A4" s="84" t="s">
        <v>0</v>
      </c>
      <c r="B4" s="87" t="s">
        <v>1</v>
      </c>
      <c r="C4" s="88"/>
      <c r="D4" s="88"/>
      <c r="E4" s="88"/>
      <c r="F4" s="89"/>
      <c r="G4" s="90" t="s">
        <v>2</v>
      </c>
      <c r="H4" s="92" t="s">
        <v>3</v>
      </c>
      <c r="I4" s="92" t="s">
        <v>4</v>
      </c>
      <c r="J4" s="92" t="s">
        <v>5</v>
      </c>
      <c r="K4" s="64" t="s">
        <v>6</v>
      </c>
    </row>
    <row r="5" spans="1:11" s="2" customFormat="1">
      <c r="A5" s="85"/>
      <c r="B5" s="67" t="s">
        <v>7</v>
      </c>
      <c r="C5" s="67"/>
      <c r="D5" s="67" t="s">
        <v>8</v>
      </c>
      <c r="E5" s="67"/>
      <c r="F5" s="67"/>
      <c r="G5" s="91"/>
      <c r="H5" s="67"/>
      <c r="I5" s="67"/>
      <c r="J5" s="67"/>
      <c r="K5" s="65"/>
    </row>
    <row r="6" spans="1:11" s="2" customFormat="1" ht="16.5" thickBot="1">
      <c r="A6" s="86"/>
      <c r="B6" s="3" t="s">
        <v>9</v>
      </c>
      <c r="C6" s="4" t="s">
        <v>10</v>
      </c>
      <c r="D6" s="3" t="s">
        <v>9</v>
      </c>
      <c r="E6" s="68" t="s">
        <v>10</v>
      </c>
      <c r="F6" s="68"/>
      <c r="G6" s="91"/>
      <c r="H6" s="68"/>
      <c r="I6" s="68"/>
      <c r="J6" s="68"/>
      <c r="K6" s="66"/>
    </row>
    <row r="7" spans="1:11" ht="15" customHeight="1">
      <c r="A7" s="69" t="s">
        <v>11</v>
      </c>
      <c r="B7" s="5" t="s">
        <v>12</v>
      </c>
      <c r="C7" s="6">
        <v>0.15</v>
      </c>
      <c r="D7" s="72" t="s">
        <v>13</v>
      </c>
      <c r="E7" s="72" t="s">
        <v>14</v>
      </c>
      <c r="F7" s="6">
        <v>0.15</v>
      </c>
      <c r="G7" s="75" t="s">
        <v>15</v>
      </c>
      <c r="H7" s="78" t="s">
        <v>16</v>
      </c>
      <c r="I7" s="81" t="s">
        <v>17</v>
      </c>
      <c r="J7" s="78" t="s">
        <v>18</v>
      </c>
      <c r="K7" s="93"/>
    </row>
    <row r="8" spans="1:11" ht="15" customHeight="1">
      <c r="A8" s="70"/>
      <c r="B8" s="7" t="s">
        <v>19</v>
      </c>
      <c r="C8" s="8">
        <v>0.45</v>
      </c>
      <c r="D8" s="73"/>
      <c r="E8" s="73"/>
      <c r="F8" s="8">
        <v>0.45</v>
      </c>
      <c r="G8" s="76"/>
      <c r="H8" s="79"/>
      <c r="I8" s="82"/>
      <c r="J8" s="79"/>
      <c r="K8" s="94"/>
    </row>
    <row r="9" spans="1:11" ht="15" customHeight="1">
      <c r="A9" s="70"/>
      <c r="B9" s="7" t="s">
        <v>20</v>
      </c>
      <c r="C9" s="9">
        <v>0.12</v>
      </c>
      <c r="D9" s="73"/>
      <c r="E9" s="73"/>
      <c r="F9" s="9">
        <v>0.12</v>
      </c>
      <c r="G9" s="76"/>
      <c r="H9" s="79"/>
      <c r="I9" s="82"/>
      <c r="J9" s="79"/>
      <c r="K9" s="94"/>
    </row>
    <row r="10" spans="1:11" ht="15" customHeight="1">
      <c r="A10" s="70"/>
      <c r="B10" s="7" t="s">
        <v>21</v>
      </c>
      <c r="C10" s="8">
        <v>0.6</v>
      </c>
      <c r="D10" s="73"/>
      <c r="E10" s="73"/>
      <c r="F10" s="8">
        <v>0.6</v>
      </c>
      <c r="G10" s="76"/>
      <c r="H10" s="79"/>
      <c r="I10" s="82"/>
      <c r="J10" s="79"/>
      <c r="K10" s="94"/>
    </row>
    <row r="11" spans="1:11" ht="15" customHeight="1">
      <c r="A11" s="70"/>
      <c r="B11" s="7" t="s">
        <v>22</v>
      </c>
      <c r="C11" s="9">
        <v>0.09</v>
      </c>
      <c r="D11" s="73"/>
      <c r="E11" s="73"/>
      <c r="F11" s="9">
        <v>0.09</v>
      </c>
      <c r="G11" s="76"/>
      <c r="H11" s="79"/>
      <c r="I11" s="82"/>
      <c r="J11" s="79"/>
      <c r="K11" s="94"/>
    </row>
    <row r="12" spans="1:11" ht="15" customHeight="1">
      <c r="A12" s="70"/>
      <c r="B12" s="7" t="s">
        <v>23</v>
      </c>
      <c r="C12" s="8">
        <v>0.81</v>
      </c>
      <c r="D12" s="73"/>
      <c r="E12" s="73"/>
      <c r="F12" s="8">
        <v>0.81</v>
      </c>
      <c r="G12" s="76"/>
      <c r="H12" s="79"/>
      <c r="I12" s="82"/>
      <c r="J12" s="79"/>
      <c r="K12" s="94"/>
    </row>
    <row r="13" spans="1:11" ht="15" customHeight="1">
      <c r="A13" s="70"/>
      <c r="B13" s="7" t="s">
        <v>24</v>
      </c>
      <c r="C13" s="9">
        <v>7.0000000000000007E-2</v>
      </c>
      <c r="D13" s="73"/>
      <c r="E13" s="73"/>
      <c r="F13" s="9">
        <v>7.0000000000000007E-2</v>
      </c>
      <c r="G13" s="76"/>
      <c r="H13" s="79"/>
      <c r="I13" s="82"/>
      <c r="J13" s="79"/>
      <c r="K13" s="94"/>
    </row>
    <row r="14" spans="1:11" ht="15" customHeight="1">
      <c r="A14" s="70"/>
      <c r="B14" s="7" t="s">
        <v>25</v>
      </c>
      <c r="C14" s="8">
        <v>1.61</v>
      </c>
      <c r="D14" s="73"/>
      <c r="E14" s="73"/>
      <c r="F14" s="8">
        <v>1.61</v>
      </c>
      <c r="G14" s="76"/>
      <c r="H14" s="79"/>
      <c r="I14" s="82"/>
      <c r="J14" s="79"/>
      <c r="K14" s="94"/>
    </row>
    <row r="15" spans="1:11" ht="15" customHeight="1">
      <c r="A15" s="70"/>
      <c r="B15" s="7" t="s">
        <v>26</v>
      </c>
      <c r="C15" s="9">
        <v>0.06</v>
      </c>
      <c r="D15" s="73"/>
      <c r="E15" s="73"/>
      <c r="F15" s="9">
        <v>0.06</v>
      </c>
      <c r="G15" s="76"/>
      <c r="H15" s="79"/>
      <c r="I15" s="82"/>
      <c r="J15" s="79"/>
      <c r="K15" s="94"/>
    </row>
    <row r="16" spans="1:11" ht="15.75" customHeight="1" thickBot="1">
      <c r="A16" s="71"/>
      <c r="B16" s="10" t="s">
        <v>27</v>
      </c>
      <c r="C16" s="11">
        <v>72</v>
      </c>
      <c r="D16" s="74"/>
      <c r="E16" s="74"/>
      <c r="F16" s="11">
        <v>72</v>
      </c>
      <c r="G16" s="77"/>
      <c r="H16" s="80"/>
      <c r="I16" s="83"/>
      <c r="J16" s="80"/>
      <c r="K16" s="95"/>
    </row>
    <row r="17" spans="1:11" ht="15" customHeight="1">
      <c r="A17" s="96" t="s">
        <v>28</v>
      </c>
      <c r="B17" s="12" t="s">
        <v>29</v>
      </c>
      <c r="C17" s="13">
        <v>7.5200000000000003E-2</v>
      </c>
      <c r="D17" s="14" t="s">
        <v>30</v>
      </c>
      <c r="E17" s="99">
        <v>0.15</v>
      </c>
      <c r="F17" s="99"/>
      <c r="G17" s="99" t="s">
        <v>15</v>
      </c>
      <c r="H17" s="102" t="s">
        <v>31</v>
      </c>
      <c r="I17" s="105"/>
      <c r="J17" s="105" t="s">
        <v>32</v>
      </c>
      <c r="K17" s="108"/>
    </row>
    <row r="18" spans="1:11" ht="15" customHeight="1">
      <c r="A18" s="97"/>
      <c r="B18" s="111" t="s">
        <v>33</v>
      </c>
      <c r="C18" s="113" t="s">
        <v>34</v>
      </c>
      <c r="D18" s="15" t="s">
        <v>35</v>
      </c>
      <c r="E18" s="113" t="s">
        <v>36</v>
      </c>
      <c r="F18" s="113"/>
      <c r="G18" s="100"/>
      <c r="H18" s="103"/>
      <c r="I18" s="106"/>
      <c r="J18" s="106"/>
      <c r="K18" s="109"/>
    </row>
    <row r="19" spans="1:11" ht="15" customHeight="1">
      <c r="A19" s="97"/>
      <c r="B19" s="111"/>
      <c r="C19" s="113"/>
      <c r="D19" s="15" t="s">
        <v>37</v>
      </c>
      <c r="E19" s="100">
        <v>0.1</v>
      </c>
      <c r="F19" s="100"/>
      <c r="G19" s="100"/>
      <c r="H19" s="103"/>
      <c r="I19" s="106"/>
      <c r="J19" s="106"/>
      <c r="K19" s="109"/>
    </row>
    <row r="20" spans="1:11" ht="15" customHeight="1">
      <c r="A20" s="97"/>
      <c r="B20" s="111"/>
      <c r="C20" s="113"/>
      <c r="D20" s="15" t="s">
        <v>38</v>
      </c>
      <c r="E20" s="113" t="s">
        <v>39</v>
      </c>
      <c r="F20" s="113"/>
      <c r="G20" s="100"/>
      <c r="H20" s="103"/>
      <c r="I20" s="106"/>
      <c r="J20" s="106"/>
      <c r="K20" s="109"/>
    </row>
    <row r="21" spans="1:11" ht="15" customHeight="1">
      <c r="A21" s="97"/>
      <c r="B21" s="111"/>
      <c r="C21" s="113"/>
      <c r="D21" s="15" t="s">
        <v>40</v>
      </c>
      <c r="E21" s="100">
        <v>0.04</v>
      </c>
      <c r="F21" s="100"/>
      <c r="G21" s="100"/>
      <c r="H21" s="103"/>
      <c r="I21" s="106"/>
      <c r="J21" s="106"/>
      <c r="K21" s="109"/>
    </row>
    <row r="22" spans="1:11" ht="15.75" customHeight="1" thickBot="1">
      <c r="A22" s="98"/>
      <c r="B22" s="112"/>
      <c r="C22" s="114"/>
      <c r="D22" s="16" t="s">
        <v>41</v>
      </c>
      <c r="E22" s="115">
        <v>70</v>
      </c>
      <c r="F22" s="115"/>
      <c r="G22" s="101"/>
      <c r="H22" s="104"/>
      <c r="I22" s="107"/>
      <c r="J22" s="107"/>
      <c r="K22" s="110"/>
    </row>
    <row r="23" spans="1:11" s="24" customFormat="1" ht="36.75" thickBot="1">
      <c r="A23" s="17" t="s">
        <v>42</v>
      </c>
      <c r="B23" s="18" t="s">
        <v>43</v>
      </c>
      <c r="C23" s="19">
        <v>7.0000000000000007E-2</v>
      </c>
      <c r="D23" s="20" t="s">
        <v>43</v>
      </c>
      <c r="E23" s="116">
        <v>0.22</v>
      </c>
      <c r="F23" s="117"/>
      <c r="G23" s="21" t="s">
        <v>44</v>
      </c>
      <c r="H23" s="20" t="s">
        <v>45</v>
      </c>
      <c r="I23" s="22" t="s">
        <v>46</v>
      </c>
      <c r="J23" s="20"/>
      <c r="K23" s="23"/>
    </row>
    <row r="24" spans="1:11" ht="15" customHeight="1">
      <c r="A24" s="96" t="s">
        <v>47</v>
      </c>
      <c r="B24" s="12" t="s">
        <v>48</v>
      </c>
      <c r="C24" s="13">
        <f>(1/(1-0.076))-1</f>
        <v>8.2251082251082241E-2</v>
      </c>
      <c r="D24" s="12" t="s">
        <v>49</v>
      </c>
      <c r="E24" s="118">
        <v>0.27900000000000003</v>
      </c>
      <c r="F24" s="118"/>
      <c r="G24" s="118" t="s">
        <v>15</v>
      </c>
      <c r="H24" s="102" t="s">
        <v>31</v>
      </c>
      <c r="I24" s="105" t="s">
        <v>50</v>
      </c>
      <c r="J24" s="102" t="s">
        <v>51</v>
      </c>
      <c r="K24" s="121"/>
    </row>
    <row r="25" spans="1:11" ht="15" customHeight="1">
      <c r="A25" s="97"/>
      <c r="B25" s="111" t="s">
        <v>52</v>
      </c>
      <c r="C25" s="119" t="s">
        <v>53</v>
      </c>
      <c r="D25" s="15" t="s">
        <v>54</v>
      </c>
      <c r="E25" s="113" t="s">
        <v>55</v>
      </c>
      <c r="F25" s="113"/>
      <c r="G25" s="119"/>
      <c r="H25" s="103"/>
      <c r="I25" s="106"/>
      <c r="J25" s="103"/>
      <c r="K25" s="122"/>
    </row>
    <row r="26" spans="1:11" ht="15" customHeight="1">
      <c r="A26" s="97"/>
      <c r="B26" s="111"/>
      <c r="C26" s="119"/>
      <c r="D26" s="15" t="s">
        <v>56</v>
      </c>
      <c r="E26" s="113" t="s">
        <v>57</v>
      </c>
      <c r="F26" s="113"/>
      <c r="G26" s="119"/>
      <c r="H26" s="103"/>
      <c r="I26" s="106"/>
      <c r="J26" s="103"/>
      <c r="K26" s="122"/>
    </row>
    <row r="27" spans="1:11" ht="15.75" customHeight="1" thickBot="1">
      <c r="A27" s="98"/>
      <c r="B27" s="112"/>
      <c r="C27" s="120"/>
      <c r="D27" s="16" t="s">
        <v>58</v>
      </c>
      <c r="E27" s="114" t="s">
        <v>59</v>
      </c>
      <c r="F27" s="114"/>
      <c r="G27" s="120"/>
      <c r="H27" s="104"/>
      <c r="I27" s="107"/>
      <c r="J27" s="104"/>
      <c r="K27" s="123"/>
    </row>
    <row r="28" spans="1:11" ht="15" customHeight="1">
      <c r="A28" s="133" t="s">
        <v>99</v>
      </c>
      <c r="B28" s="25" t="s">
        <v>60</v>
      </c>
      <c r="C28" s="26">
        <v>9.9299999999999999E-2</v>
      </c>
      <c r="D28" s="27" t="s">
        <v>60</v>
      </c>
      <c r="E28" s="136" t="s">
        <v>61</v>
      </c>
      <c r="F28" s="26">
        <v>0.2661</v>
      </c>
      <c r="G28" s="138" t="s">
        <v>15</v>
      </c>
      <c r="H28" s="141" t="s">
        <v>62</v>
      </c>
      <c r="I28" s="141" t="s">
        <v>63</v>
      </c>
      <c r="J28" s="144" t="s">
        <v>64</v>
      </c>
      <c r="K28" s="124"/>
    </row>
    <row r="29" spans="1:11" ht="15" customHeight="1">
      <c r="A29" s="134"/>
      <c r="B29" s="28" t="s">
        <v>65</v>
      </c>
      <c r="C29" s="28">
        <v>0.06</v>
      </c>
      <c r="D29" s="29" t="s">
        <v>65</v>
      </c>
      <c r="E29" s="137"/>
      <c r="F29" s="30">
        <v>0.1</v>
      </c>
      <c r="G29" s="139"/>
      <c r="H29" s="142"/>
      <c r="I29" s="142"/>
      <c r="J29" s="145"/>
      <c r="K29" s="125"/>
    </row>
    <row r="30" spans="1:11" ht="15" customHeight="1">
      <c r="A30" s="134"/>
      <c r="B30" s="28" t="s">
        <v>66</v>
      </c>
      <c r="C30" s="28">
        <v>0.02</v>
      </c>
      <c r="D30" s="127" t="s">
        <v>67</v>
      </c>
      <c r="E30" s="137"/>
      <c r="F30" s="129">
        <v>0.06</v>
      </c>
      <c r="G30" s="139"/>
      <c r="H30" s="142"/>
      <c r="I30" s="142"/>
      <c r="J30" s="145"/>
      <c r="K30" s="125"/>
    </row>
    <row r="31" spans="1:11" ht="15.75" customHeight="1" thickBot="1">
      <c r="A31" s="135"/>
      <c r="B31" s="31" t="s">
        <v>68</v>
      </c>
      <c r="C31" s="63">
        <v>5.1463509999999997E-2</v>
      </c>
      <c r="D31" s="128"/>
      <c r="E31" s="128"/>
      <c r="F31" s="128"/>
      <c r="G31" s="140"/>
      <c r="H31" s="143"/>
      <c r="I31" s="143"/>
      <c r="J31" s="146"/>
      <c r="K31" s="126"/>
    </row>
    <row r="32" spans="1:11" ht="18.75" customHeight="1">
      <c r="A32" s="96" t="s">
        <v>69</v>
      </c>
      <c r="B32" s="130" t="s">
        <v>70</v>
      </c>
      <c r="C32" s="99">
        <v>0.06</v>
      </c>
      <c r="D32" s="12" t="s">
        <v>71</v>
      </c>
      <c r="E32" s="130" t="s">
        <v>72</v>
      </c>
      <c r="F32" s="32">
        <v>7.0000000000000007E-2</v>
      </c>
      <c r="G32" s="99" t="s">
        <v>73</v>
      </c>
      <c r="H32" s="132" t="s">
        <v>31</v>
      </c>
      <c r="I32" s="105" t="s">
        <v>74</v>
      </c>
      <c r="J32" s="102" t="s">
        <v>75</v>
      </c>
      <c r="K32" s="121" t="s">
        <v>76</v>
      </c>
    </row>
    <row r="33" spans="1:11" ht="18.75" customHeight="1" thickBot="1">
      <c r="A33" s="98"/>
      <c r="B33" s="112"/>
      <c r="C33" s="114"/>
      <c r="D33" s="33" t="s">
        <v>77</v>
      </c>
      <c r="E33" s="131"/>
      <c r="F33" s="34">
        <v>0.04</v>
      </c>
      <c r="G33" s="101"/>
      <c r="H33" s="114"/>
      <c r="I33" s="107"/>
      <c r="J33" s="104"/>
      <c r="K33" s="123"/>
    </row>
    <row r="34" spans="1:11" ht="45.75" thickBot="1">
      <c r="A34" s="35" t="s">
        <v>78</v>
      </c>
      <c r="B34" s="36"/>
      <c r="C34" s="37"/>
      <c r="D34" s="20" t="s">
        <v>43</v>
      </c>
      <c r="E34" s="148">
        <v>0.25</v>
      </c>
      <c r="F34" s="149"/>
      <c r="G34" s="38" t="s">
        <v>79</v>
      </c>
      <c r="H34" s="38" t="s">
        <v>31</v>
      </c>
      <c r="I34" s="39" t="s">
        <v>46</v>
      </c>
      <c r="J34" s="38"/>
      <c r="K34" s="40"/>
    </row>
    <row r="35" spans="1:11" ht="60.75" thickBot="1">
      <c r="A35" s="41" t="s">
        <v>80</v>
      </c>
      <c r="B35" s="42" t="s">
        <v>81</v>
      </c>
      <c r="C35" s="43">
        <v>0.08</v>
      </c>
      <c r="D35" s="44" t="s">
        <v>82</v>
      </c>
      <c r="E35" s="150">
        <v>0.2</v>
      </c>
      <c r="F35" s="151"/>
      <c r="G35" s="45" t="s">
        <v>15</v>
      </c>
      <c r="H35" s="44" t="s">
        <v>31</v>
      </c>
      <c r="I35" s="46" t="s">
        <v>83</v>
      </c>
      <c r="J35" s="47" t="s">
        <v>84</v>
      </c>
      <c r="K35" s="48" t="s">
        <v>85</v>
      </c>
    </row>
    <row r="36" spans="1:11" ht="84.75" thickBot="1">
      <c r="A36" s="49" t="s">
        <v>86</v>
      </c>
      <c r="B36" s="50" t="s">
        <v>43</v>
      </c>
      <c r="C36" s="51">
        <v>0.125</v>
      </c>
      <c r="D36" s="52"/>
      <c r="E36" s="152" t="s">
        <v>87</v>
      </c>
      <c r="F36" s="152"/>
      <c r="G36" s="52" t="s">
        <v>44</v>
      </c>
      <c r="H36" s="53" t="s">
        <v>88</v>
      </c>
      <c r="I36" s="54" t="s">
        <v>89</v>
      </c>
      <c r="J36" s="52" t="s">
        <v>87</v>
      </c>
      <c r="K36" s="55" t="s">
        <v>90</v>
      </c>
    </row>
    <row r="37" spans="1:11" ht="16.5" thickTop="1"/>
    <row r="38" spans="1:11" ht="15">
      <c r="A38" s="147" t="s">
        <v>91</v>
      </c>
      <c r="B38" s="147"/>
      <c r="C38" s="147"/>
      <c r="D38" s="147"/>
      <c r="E38" s="147"/>
      <c r="F38" s="147"/>
      <c r="G38" s="147"/>
      <c r="H38" s="147"/>
      <c r="I38" s="147"/>
      <c r="J38" s="147"/>
      <c r="K38" s="60"/>
    </row>
    <row r="39" spans="1:11" ht="15">
      <c r="A39" s="147" t="s">
        <v>92</v>
      </c>
      <c r="B39" s="147"/>
      <c r="C39" s="147"/>
      <c r="D39" s="147"/>
      <c r="E39" s="147"/>
      <c r="F39" s="147"/>
      <c r="G39" s="147"/>
      <c r="H39" s="147"/>
      <c r="I39" s="147"/>
      <c r="J39" s="147"/>
    </row>
    <row r="40" spans="1:11">
      <c r="A40" s="61" t="s">
        <v>93</v>
      </c>
    </row>
    <row r="41" spans="1:11" ht="15">
      <c r="A41" s="62" t="s">
        <v>94</v>
      </c>
    </row>
    <row r="42" spans="1:11" ht="15">
      <c r="A42" s="62" t="s">
        <v>95</v>
      </c>
    </row>
    <row r="43" spans="1:11" ht="15">
      <c r="A43" s="62" t="s">
        <v>96</v>
      </c>
    </row>
    <row r="44" spans="1:11" s="2" customFormat="1" ht="15">
      <c r="A44" s="62" t="s">
        <v>97</v>
      </c>
      <c r="B44" s="57"/>
      <c r="C44" s="58"/>
      <c r="D44" s="58"/>
      <c r="E44" s="58"/>
      <c r="F44" s="58"/>
      <c r="G44" s="58"/>
      <c r="H44" s="58"/>
      <c r="I44" s="59"/>
      <c r="J44" s="58"/>
      <c r="K44" s="58"/>
    </row>
    <row r="45" spans="1:11" s="2" customFormat="1" ht="15">
      <c r="A45" s="62" t="s">
        <v>98</v>
      </c>
      <c r="B45" s="57"/>
      <c r="C45" s="58"/>
      <c r="D45" s="58"/>
      <c r="E45" s="58"/>
      <c r="F45" s="58"/>
      <c r="G45" s="58"/>
      <c r="H45" s="58"/>
      <c r="I45" s="59"/>
      <c r="J45" s="58"/>
      <c r="K45" s="58"/>
    </row>
    <row r="47" spans="1:11" ht="15">
      <c r="A47" s="62" t="s">
        <v>100</v>
      </c>
    </row>
  </sheetData>
  <sheetProtection password="82DD" sheet="1" objects="1" scenarios="1"/>
  <mergeCells count="68">
    <mergeCell ref="A39:J39"/>
    <mergeCell ref="J32:J33"/>
    <mergeCell ref="K32:K33"/>
    <mergeCell ref="E34:F34"/>
    <mergeCell ref="E35:F35"/>
    <mergeCell ref="E36:F36"/>
    <mergeCell ref="A38:J38"/>
    <mergeCell ref="K28:K31"/>
    <mergeCell ref="D30:D31"/>
    <mergeCell ref="F30:F31"/>
    <mergeCell ref="A32:A33"/>
    <mergeCell ref="B32:B33"/>
    <mergeCell ref="C32:C33"/>
    <mergeCell ref="E32:E33"/>
    <mergeCell ref="G32:G33"/>
    <mergeCell ref="H32:H33"/>
    <mergeCell ref="I32:I33"/>
    <mergeCell ref="A28:A31"/>
    <mergeCell ref="E28:E31"/>
    <mergeCell ref="G28:G31"/>
    <mergeCell ref="H28:H31"/>
    <mergeCell ref="I28:I31"/>
    <mergeCell ref="J28:J31"/>
    <mergeCell ref="J24:J27"/>
    <mergeCell ref="K24:K27"/>
    <mergeCell ref="B25:B27"/>
    <mergeCell ref="C25:C27"/>
    <mergeCell ref="E25:F25"/>
    <mergeCell ref="E26:F26"/>
    <mergeCell ref="E27:F27"/>
    <mergeCell ref="I24:I27"/>
    <mergeCell ref="E23:F23"/>
    <mergeCell ref="A24:A27"/>
    <mergeCell ref="E24:F24"/>
    <mergeCell ref="G24:G27"/>
    <mergeCell ref="H24:H27"/>
    <mergeCell ref="J7:J16"/>
    <mergeCell ref="K7:K16"/>
    <mergeCell ref="A17:A22"/>
    <mergeCell ref="E17:F17"/>
    <mergeCell ref="G17:G22"/>
    <mergeCell ref="H17:H22"/>
    <mergeCell ref="I17:I22"/>
    <mergeCell ref="J17:J22"/>
    <mergeCell ref="K17:K22"/>
    <mergeCell ref="B18:B22"/>
    <mergeCell ref="C18:C22"/>
    <mergeCell ref="E18:F18"/>
    <mergeCell ref="E19:F19"/>
    <mergeCell ref="E20:F20"/>
    <mergeCell ref="E21:F21"/>
    <mergeCell ref="E22:F22"/>
    <mergeCell ref="K4:K6"/>
    <mergeCell ref="B5:C5"/>
    <mergeCell ref="D5:F5"/>
    <mergeCell ref="E6:F6"/>
    <mergeCell ref="A7:A16"/>
    <mergeCell ref="D7:D16"/>
    <mergeCell ref="E7:E16"/>
    <mergeCell ref="G7:G16"/>
    <mergeCell ref="H7:H16"/>
    <mergeCell ref="I7:I16"/>
    <mergeCell ref="A4:A6"/>
    <mergeCell ref="B4:F4"/>
    <mergeCell ref="G4:G6"/>
    <mergeCell ref="H4:H6"/>
    <mergeCell ref="I4:I6"/>
    <mergeCell ref="J4:J6"/>
  </mergeCells>
  <pageMargins left="0.70866141732283472" right="0.70866141732283472" top="0.74803149606299213" bottom="0.74803149606299213" header="0.31496062992125984" footer="0.31496062992125984"/>
  <pageSetup paperSize="1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EDITADA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fusaquen</cp:lastModifiedBy>
  <dcterms:created xsi:type="dcterms:W3CDTF">2013-07-19T18:37:54Z</dcterms:created>
  <dcterms:modified xsi:type="dcterms:W3CDTF">2013-08-23T15:50:14Z</dcterms:modified>
</cp:coreProperties>
</file>