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INSPSVM95\Regulacionprecios\Proceso regulatorio\Soportes\10 Portal de compras públicas (Chilecompra)\"/>
    </mc:Choice>
  </mc:AlternateContent>
  <bookViews>
    <workbookView xWindow="0" yWindow="0" windowWidth="24000" windowHeight="91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22" i="1" l="1"/>
  <c r="L817" i="1"/>
  <c r="L816" i="1"/>
  <c r="L821" i="1"/>
  <c r="L812" i="1" l="1"/>
  <c r="L800" i="1"/>
  <c r="L810" i="1"/>
  <c r="L804" i="1"/>
  <c r="L805" i="1"/>
  <c r="L811" i="1"/>
  <c r="L806" i="1"/>
  <c r="L799" i="1"/>
  <c r="L768" i="1" l="1"/>
  <c r="L766" i="1"/>
  <c r="L762" i="1"/>
  <c r="L758" i="1"/>
  <c r="L755" i="1"/>
  <c r="L775" i="1"/>
  <c r="L747" i="1"/>
  <c r="L776" i="1"/>
  <c r="L777" i="1"/>
  <c r="L778" i="1"/>
  <c r="L748" i="1"/>
  <c r="L749" i="1"/>
  <c r="L779" i="1"/>
  <c r="L750" i="1"/>
  <c r="L751" i="1"/>
  <c r="L780" i="1"/>
  <c r="L752" i="1"/>
  <c r="L753" i="1"/>
  <c r="L781" i="1"/>
  <c r="L754" i="1"/>
  <c r="L782" i="1"/>
  <c r="L783" i="1"/>
  <c r="L756" i="1"/>
  <c r="L757" i="1"/>
  <c r="L784" i="1"/>
  <c r="L785" i="1"/>
  <c r="L786" i="1"/>
  <c r="L759" i="1"/>
  <c r="L787" i="1"/>
  <c r="L760" i="1"/>
  <c r="L761" i="1"/>
  <c r="L788" i="1"/>
  <c r="L789" i="1"/>
  <c r="L763" i="1"/>
  <c r="L790" i="1"/>
  <c r="L764" i="1"/>
  <c r="L765" i="1"/>
  <c r="L791" i="1"/>
  <c r="L767" i="1"/>
  <c r="L792" i="1"/>
  <c r="L793" i="1"/>
  <c r="L794" i="1"/>
  <c r="L773" i="1"/>
  <c r="L774" i="1"/>
  <c r="L746" i="1"/>
  <c r="L745" i="1"/>
  <c r="L795" i="1" l="1"/>
  <c r="L769" i="1"/>
  <c r="L741" i="1"/>
  <c r="L737" i="1"/>
  <c r="L618" i="1" l="1"/>
  <c r="L730" i="1" l="1"/>
  <c r="L731" i="1"/>
  <c r="L732" i="1"/>
  <c r="L733" i="1"/>
  <c r="L729" i="1"/>
  <c r="L724" i="1"/>
  <c r="L725" i="1"/>
  <c r="L723" i="1"/>
  <c r="L718" i="1"/>
  <c r="L715" i="1"/>
  <c r="L716" i="1"/>
  <c r="L717" i="1"/>
  <c r="L708" i="1"/>
  <c r="L709" i="1"/>
  <c r="L710" i="1"/>
  <c r="L707" i="1"/>
  <c r="L701" i="1"/>
  <c r="L703" i="1"/>
  <c r="L702" i="1"/>
  <c r="L692" i="1"/>
  <c r="L693" i="1"/>
  <c r="L694" i="1"/>
  <c r="L695" i="1"/>
  <c r="L696" i="1"/>
  <c r="L697" i="1"/>
  <c r="L691" i="1"/>
  <c r="L686" i="1"/>
  <c r="L685" i="1"/>
  <c r="L676" i="1"/>
  <c r="L677" i="1"/>
  <c r="L678" i="1"/>
  <c r="L679" i="1"/>
  <c r="L680" i="1"/>
  <c r="L681" i="1"/>
  <c r="L675" i="1"/>
  <c r="L670" i="1"/>
  <c r="L671" i="1"/>
  <c r="L669" i="1"/>
  <c r="L734" i="1" l="1"/>
  <c r="L687" i="1"/>
  <c r="L711" i="1"/>
  <c r="L719" i="1"/>
  <c r="L665" i="1"/>
  <c r="L651" i="1"/>
  <c r="L652" i="1"/>
  <c r="L653" i="1"/>
  <c r="L654" i="1"/>
  <c r="L655" i="1"/>
  <c r="L656" i="1"/>
  <c r="L657" i="1"/>
  <c r="L658" i="1"/>
  <c r="L659" i="1"/>
  <c r="L660" i="1"/>
  <c r="L650" i="1"/>
  <c r="L661" i="1" l="1"/>
  <c r="L646" i="1"/>
  <c r="L642" i="1"/>
  <c r="L637" i="1"/>
  <c r="L636" i="1"/>
  <c r="L638" i="1" l="1"/>
  <c r="L578" i="1"/>
  <c r="L579" i="1"/>
  <c r="L580" i="1"/>
  <c r="L581" i="1"/>
  <c r="L63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32" i="1"/>
  <c r="L619" i="1"/>
  <c r="L620" i="1"/>
  <c r="L621" i="1"/>
  <c r="L622" i="1"/>
  <c r="L623" i="1"/>
  <c r="L624" i="1"/>
  <c r="L625" i="1"/>
  <c r="L626" i="1"/>
  <c r="L577" i="1"/>
  <c r="L627" i="1" l="1"/>
  <c r="L573" i="1"/>
  <c r="L572" i="1"/>
  <c r="L565" i="1"/>
  <c r="L566" i="1"/>
  <c r="L567" i="1"/>
  <c r="L564" i="1"/>
  <c r="L560" i="1"/>
  <c r="L556" i="1"/>
  <c r="L552" i="1"/>
  <c r="L551" i="1"/>
  <c r="L541" i="1"/>
  <c r="L542" i="1"/>
  <c r="L543" i="1"/>
  <c r="L544" i="1"/>
  <c r="L545" i="1"/>
  <c r="L546" i="1"/>
  <c r="L547" i="1"/>
  <c r="L540" i="1"/>
  <c r="L525" i="1"/>
  <c r="L513" i="1"/>
  <c r="L519" i="1"/>
  <c r="L520" i="1"/>
  <c r="L521" i="1"/>
  <c r="L522" i="1"/>
  <c r="L523" i="1"/>
  <c r="L524" i="1"/>
  <c r="L526" i="1"/>
  <c r="L527" i="1"/>
  <c r="L528" i="1"/>
  <c r="L529" i="1"/>
  <c r="L530" i="1"/>
  <c r="L531" i="1"/>
  <c r="L532" i="1"/>
  <c r="L514" i="1"/>
  <c r="L533" i="1"/>
  <c r="L534" i="1"/>
  <c r="L535" i="1"/>
  <c r="L518" i="1"/>
  <c r="L512" i="1"/>
  <c r="L508" i="1"/>
  <c r="L507" i="1"/>
  <c r="L503" i="1"/>
  <c r="L491" i="1"/>
  <c r="L492" i="1"/>
  <c r="L493" i="1"/>
  <c r="L494" i="1"/>
  <c r="L495" i="1"/>
  <c r="L499" i="1"/>
  <c r="L490" i="1"/>
  <c r="L486" i="1"/>
  <c r="L482" i="1"/>
  <c r="L475" i="1"/>
  <c r="L473" i="1"/>
  <c r="L453" i="1"/>
  <c r="L454" i="1"/>
  <c r="L455" i="1"/>
  <c r="L456" i="1"/>
  <c r="L474" i="1"/>
  <c r="L457" i="1"/>
  <c r="L458" i="1"/>
  <c r="L459" i="1"/>
  <c r="L460" i="1"/>
  <c r="L476" i="1"/>
  <c r="L461" i="1"/>
  <c r="L462" i="1"/>
  <c r="L463" i="1"/>
  <c r="L477" i="1"/>
  <c r="L464" i="1"/>
  <c r="L465" i="1"/>
  <c r="L466" i="1"/>
  <c r="L467" i="1"/>
  <c r="L468" i="1"/>
  <c r="L452" i="1"/>
  <c r="L445" i="1"/>
  <c r="L446" i="1"/>
  <c r="L447" i="1"/>
  <c r="L448" i="1"/>
  <c r="L444" i="1"/>
  <c r="L440" i="1"/>
  <c r="L430" i="1"/>
  <c r="L425" i="1"/>
  <c r="L431" i="1"/>
  <c r="L432" i="1"/>
  <c r="L433" i="1"/>
  <c r="L434" i="1"/>
  <c r="L435" i="1"/>
  <c r="L429" i="1"/>
  <c r="M436" i="1" l="1"/>
  <c r="L568" i="1"/>
  <c r="L536" i="1"/>
  <c r="L469" i="1"/>
  <c r="L436" i="1"/>
  <c r="L478" i="1"/>
  <c r="L421" i="1"/>
  <c r="L415" i="1"/>
  <c r="L416" i="1"/>
  <c r="L417" i="1"/>
  <c r="L414" i="1"/>
  <c r="L408" i="1"/>
  <c r="L404" i="1"/>
  <c r="L405" i="1"/>
  <c r="L406" i="1"/>
  <c r="L407" i="1"/>
  <c r="L409" i="1"/>
  <c r="L403" i="1"/>
  <c r="L398" i="1"/>
  <c r="L395" i="1"/>
  <c r="L396" i="1"/>
  <c r="L397" i="1"/>
  <c r="L394" i="1"/>
  <c r="L382" i="1"/>
  <c r="L388" i="1"/>
  <c r="L387" i="1"/>
  <c r="L381" i="1"/>
  <c r="L374" i="1"/>
  <c r="L389" i="1"/>
  <c r="L375" i="1"/>
  <c r="L376" i="1"/>
  <c r="L373" i="1"/>
  <c r="L356" i="1"/>
  <c r="L361" i="1"/>
  <c r="L362" i="1"/>
  <c r="L348" i="1"/>
  <c r="L363" i="1"/>
  <c r="L349" i="1"/>
  <c r="L364" i="1"/>
  <c r="L365" i="1"/>
  <c r="L366" i="1"/>
  <c r="L350" i="1"/>
  <c r="L367" i="1"/>
  <c r="L351" i="1"/>
  <c r="L368" i="1"/>
  <c r="L352" i="1"/>
  <c r="L353" i="1"/>
  <c r="L354" i="1"/>
  <c r="L355" i="1"/>
  <c r="L347" i="1"/>
  <c r="L337" i="1"/>
  <c r="L338" i="1"/>
  <c r="L339" i="1"/>
  <c r="L340" i="1"/>
  <c r="L341" i="1"/>
  <c r="L342" i="1"/>
  <c r="L343" i="1"/>
  <c r="L336" i="1"/>
  <c r="L331" i="1"/>
  <c r="L330" i="1"/>
  <c r="L332" i="1"/>
  <c r="L329" i="1"/>
  <c r="L325" i="1"/>
  <c r="L324" i="1"/>
  <c r="L390" i="1" l="1"/>
  <c r="L410" i="1"/>
  <c r="L377" i="1"/>
  <c r="L383" i="1"/>
  <c r="L399" i="1"/>
  <c r="L369" i="1" a="1"/>
  <c r="L369" i="1" s="1"/>
  <c r="L357" i="1"/>
  <c r="L319" i="1" l="1"/>
  <c r="L313" i="1"/>
  <c r="L314" i="1"/>
  <c r="L320" i="1"/>
  <c r="L312" i="1"/>
  <c r="L315" i="1" l="1"/>
  <c r="L306" i="1" l="1"/>
  <c r="L307" i="1"/>
  <c r="L305" i="1"/>
  <c r="L308" i="1" l="1"/>
  <c r="L301" i="1"/>
  <c r="L293" i="1"/>
  <c r="L294" i="1"/>
  <c r="L295" i="1"/>
  <c r="L296" i="1"/>
  <c r="L292" i="1"/>
  <c r="L288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74" i="1"/>
  <c r="L267" i="1"/>
  <c r="L268" i="1"/>
  <c r="L269" i="1"/>
  <c r="L270" i="1"/>
  <c r="L266" i="1"/>
  <c r="L262" i="1"/>
  <c r="L261" i="1"/>
  <c r="L257" i="1"/>
  <c r="L110" i="1"/>
  <c r="L297" i="1" l="1"/>
  <c r="L244" i="1"/>
  <c r="L251" i="1"/>
  <c r="L240" i="1"/>
  <c r="L191" i="1"/>
  <c r="L236" i="1"/>
  <c r="L192" i="1"/>
  <c r="L193" i="1"/>
  <c r="L237" i="1"/>
  <c r="L238" i="1"/>
  <c r="L194" i="1"/>
  <c r="L195" i="1"/>
  <c r="L196" i="1"/>
  <c r="L197" i="1"/>
  <c r="L198" i="1"/>
  <c r="L199" i="1"/>
  <c r="L200" i="1"/>
  <c r="L201" i="1"/>
  <c r="L202" i="1"/>
  <c r="L203" i="1"/>
  <c r="L204" i="1"/>
  <c r="L239" i="1"/>
  <c r="L205" i="1"/>
  <c r="L206" i="1"/>
  <c r="L207" i="1"/>
  <c r="L208" i="1"/>
  <c r="L249" i="1"/>
  <c r="L209" i="1"/>
  <c r="L210" i="1"/>
  <c r="L250" i="1"/>
  <c r="L211" i="1"/>
  <c r="L212" i="1"/>
  <c r="L213" i="1"/>
  <c r="L214" i="1"/>
  <c r="L215" i="1"/>
  <c r="L216" i="1"/>
  <c r="L241" i="1"/>
  <c r="L217" i="1"/>
  <c r="L218" i="1"/>
  <c r="L219" i="1"/>
  <c r="L220" i="1"/>
  <c r="L221" i="1"/>
  <c r="L222" i="1"/>
  <c r="L242" i="1"/>
  <c r="L243" i="1"/>
  <c r="L223" i="1"/>
  <c r="L224" i="1"/>
  <c r="L225" i="1"/>
  <c r="L226" i="1"/>
  <c r="L227" i="1"/>
  <c r="L228" i="1"/>
  <c r="L229" i="1"/>
  <c r="L230" i="1"/>
  <c r="L235" i="1"/>
  <c r="L187" i="1"/>
  <c r="L182" i="1"/>
  <c r="L181" i="1"/>
  <c r="L177" i="1"/>
  <c r="L173" i="1"/>
  <c r="L172" i="1"/>
  <c r="L168" i="1"/>
  <c r="L160" i="1"/>
  <c r="L161" i="1"/>
  <c r="L162" i="1"/>
  <c r="L163" i="1"/>
  <c r="L159" i="1"/>
  <c r="L146" i="1"/>
  <c r="L147" i="1"/>
  <c r="L148" i="1"/>
  <c r="L149" i="1"/>
  <c r="L150" i="1"/>
  <c r="L151" i="1"/>
  <c r="L152" i="1"/>
  <c r="L153" i="1"/>
  <c r="L154" i="1"/>
  <c r="L145" i="1"/>
  <c r="L140" i="1"/>
  <c r="L141" i="1"/>
  <c r="L139" i="1"/>
  <c r="L135" i="1"/>
  <c r="L131" i="1"/>
  <c r="L130" i="1"/>
  <c r="L126" i="1"/>
  <c r="L125" i="1"/>
  <c r="L121" i="1"/>
  <c r="L117" i="1"/>
  <c r="L116" i="1"/>
  <c r="L112" i="1"/>
  <c r="L111" i="1"/>
  <c r="L106" i="1"/>
  <c r="L99" i="1"/>
  <c r="L100" i="1"/>
  <c r="L94" i="1"/>
  <c r="L101" i="1"/>
  <c r="L93" i="1"/>
  <c r="L98" i="1"/>
  <c r="L88" i="1"/>
  <c r="L79" i="1"/>
  <c r="L87" i="1"/>
  <c r="L69" i="1"/>
  <c r="L70" i="1"/>
  <c r="L78" i="1"/>
  <c r="L77" i="1"/>
  <c r="L86" i="1"/>
  <c r="L68" i="1"/>
  <c r="L67" i="1"/>
  <c r="L76" i="1"/>
  <c r="L85" i="1"/>
  <c r="L84" i="1"/>
  <c r="L66" i="1"/>
  <c r="L75" i="1"/>
  <c r="L62" i="1"/>
  <c r="L61" i="1"/>
  <c r="L55" i="1"/>
  <c r="L56" i="1"/>
  <c r="L57" i="1"/>
  <c r="L54" i="1"/>
  <c r="L50" i="1"/>
  <c r="L252" i="1" l="1"/>
  <c r="L231" i="1"/>
  <c r="L245" i="1"/>
  <c r="L183" i="1"/>
  <c r="L164" i="1"/>
  <c r="L155" i="1"/>
  <c r="L102" i="1"/>
  <c r="L80" i="1"/>
  <c r="L71" i="1"/>
  <c r="L89" i="1"/>
  <c r="L25" i="1"/>
  <c r="L3" i="1" l="1"/>
  <c r="L45" i="1" l="1"/>
  <c r="L44" i="1"/>
  <c r="L43" i="1"/>
  <c r="L42" i="1"/>
  <c r="L38" i="1"/>
  <c r="L37" i="1"/>
  <c r="L33" i="1"/>
  <c r="L29" i="1"/>
  <c r="L19" i="1"/>
  <c r="L20" i="1"/>
  <c r="L18" i="1"/>
  <c r="L46" i="1" l="1"/>
  <c r="L21" i="1"/>
  <c r="L14" i="1"/>
  <c r="L9" i="1"/>
  <c r="L8" i="1"/>
  <c r="L10" i="1" l="1"/>
</calcChain>
</file>

<file path=xl/sharedStrings.xml><?xml version="1.0" encoding="utf-8"?>
<sst xmlns="http://schemas.openxmlformats.org/spreadsheetml/2006/main" count="5808" uniqueCount="1529">
  <si>
    <t>Codigo de OC</t>
  </si>
  <si>
    <t>Nombre de la Orden de Compra</t>
  </si>
  <si>
    <t>Comprador</t>
  </si>
  <si>
    <t>Fecha</t>
  </si>
  <si>
    <t>Proveedor</t>
  </si>
  <si>
    <t>4779-784-SE16</t>
  </si>
  <si>
    <t>far - Prograf 1 mg y 0.5 mg - septiembre 2016</t>
  </si>
  <si>
    <t>SERVICIO NACIONAL DE SALUD HOSPITAL DE C</t>
  </si>
  <si>
    <t>GADOR LIMITADA</t>
  </si>
  <si>
    <t>Recepción Conforme</t>
  </si>
  <si>
    <t>1549-1255-SE16</t>
  </si>
  <si>
    <t>ADQUISICION 900 COMP TACROLIMUS 1MG PROGRAF</t>
  </si>
  <si>
    <t>Hospital San José</t>
  </si>
  <si>
    <t>Aceptada</t>
  </si>
  <si>
    <t>SERVICIO DE SALUD DEL LIBERTADOR B O'HIGGINS HOSPITAL REG RANCAGUA</t>
  </si>
  <si>
    <t>IVA 19%</t>
  </si>
  <si>
    <t>NOTA</t>
  </si>
  <si>
    <t>Tacrolimus</t>
  </si>
  <si>
    <t>http://www.mercadopublico.cl/PurchaseOrder/Modules/PO/DetailsPurchaseOrder.aspx?qs=ZwQgvgF1FerQZ9wUU4HOKA==</t>
  </si>
  <si>
    <t>Concentración</t>
  </si>
  <si>
    <t>Und_Concentración</t>
  </si>
  <si>
    <t>Presentación</t>
  </si>
  <si>
    <t>Cantidad</t>
  </si>
  <si>
    <t>Precio_Unitario</t>
  </si>
  <si>
    <t>Link</t>
  </si>
  <si>
    <t>Principio_Activo</t>
  </si>
  <si>
    <t>mg</t>
  </si>
  <si>
    <t>Promedio</t>
  </si>
  <si>
    <t>http://www.mercadopublico.cl/PurchaseOrder/Modules/PO/DetailsPurchaseOrder.aspx?qs=X5t7UKKsKe91gb4TGdsUxQ==</t>
  </si>
  <si>
    <t>Comprimidos</t>
  </si>
  <si>
    <t>Cápsulas</t>
  </si>
  <si>
    <t>2165-5349-SE16</t>
  </si>
  <si>
    <t xml:space="preserve">Aflibercept </t>
  </si>
  <si>
    <t>SERVICIO DE SALUD ORIENTE HOSPITAL DEL S</t>
  </si>
  <si>
    <t>BAYER S A</t>
  </si>
  <si>
    <t>2165-4471-SE16</t>
  </si>
  <si>
    <t>2165-3224-SE16</t>
  </si>
  <si>
    <t>Frasco Ampolla</t>
  </si>
  <si>
    <t>http://www.mercadopublico.cl/PurchaseOrder/Modules/PO/DetailsPurchaseOrder.aspx?qs=C4Q4//SUrLGEu2thSCsfWg==</t>
  </si>
  <si>
    <t>http://www.mercadopublico.cl/PurchaseOrder/Modules/PO/DetailsPurchaseOrder.aspx?qs=HDiurheQY/J8lnU990dZ2Q==</t>
  </si>
  <si>
    <t>Lágrimas artificiales</t>
  </si>
  <si>
    <t>http://www.mercadopublico.cl/PurchaseOrder/Modules/PO/DetailsPurchaseOrder.aspx?qs=+R+VmzOAdAVJns/w492Z5A==</t>
  </si>
  <si>
    <t>Lucentis  19/04/2017</t>
  </si>
  <si>
    <t>2080-3008-SE16</t>
  </si>
  <si>
    <t>Compra de Lucentis para HRR</t>
  </si>
  <si>
    <t>NOVARTIS CHILE S A</t>
  </si>
  <si>
    <t>http://www.mercadopublico.cl/PurchaseOrder/Modules/PO/DetailsPurchaseOrder.aspx?qs=SGAeXBJqg0AVR/Q336azzw==</t>
  </si>
  <si>
    <t>Ranibizumab</t>
  </si>
  <si>
    <t>SERVICIO DE SALUD OCCIDENTE HOSPITAL SAN JUAN DE DIOS</t>
  </si>
  <si>
    <t>4309-1262-SE16</t>
  </si>
  <si>
    <t>cancidas 70 mg</t>
  </si>
  <si>
    <t>HOSPITAL GUILLERMO GRANT BENAVENTE DE CO</t>
  </si>
  <si>
    <t>MERCK SHARP &amp; DOHME (I.A) LLC,AGENCIA EN CHILE</t>
  </si>
  <si>
    <t>782174-1120-SE16</t>
  </si>
  <si>
    <t>Caspofungina 50 mg(cancidas)</t>
  </si>
  <si>
    <t>Hospital Clínico Metropolitano El Carmen Doctor Luis Valentín Ferrada</t>
  </si>
  <si>
    <t>Instituto Nacional del Torax</t>
  </si>
  <si>
    <t>Caspofungina</t>
  </si>
  <si>
    <t>Prograf (1 mg) 19/04/2017</t>
  </si>
  <si>
    <t>Prograf (5 mg) 19/04/2017</t>
  </si>
  <si>
    <t>http://www.mercadopublico.cl/PurchaseOrder/Modules/PO/DetailsPurchaseOrder.aspx?qs=IzEeFTkj7E3LKbNpeQW43w==</t>
  </si>
  <si>
    <t>http://www.mercadopublico.cl/PurchaseOrder/Modules/PO/DetailsPurchaseOrder.aspx?qs=IPUE7jmTNSuZYYlowFDPsw==</t>
  </si>
  <si>
    <t>http://www.mercadopublico.cl/PurchaseOrder/Modules/PO/DetailsPurchaseOrder.aspx?qs=p2ZfxxJO91O1EZIlEZXWvg==</t>
  </si>
  <si>
    <t>2069-7640-SE16</t>
  </si>
  <si>
    <t>MIAS-CE-08-RECETA:REVOLADE-SDM-FCIA. ONCOLO</t>
  </si>
  <si>
    <t>SERVICIO DE SALUD METROPOLITANO SUR HOSP</t>
  </si>
  <si>
    <t>2069-6694-SE16</t>
  </si>
  <si>
    <t xml:space="preserve">MIAS-CE-07-RECETA:REVOLADE-SDMAC-ONCOLOG	</t>
  </si>
  <si>
    <t>Eltrombopag</t>
  </si>
  <si>
    <t>http://www.mercadopublico.cl/PurchaseOrder/Modules/PO/DetailsPurchaseOrder.aspx?qs=/FlOkZ4vuORjbG8GuMqN7w==</t>
  </si>
  <si>
    <t>Cancidas (70 mg) 19/04/2017</t>
  </si>
  <si>
    <t>Cancidas (50 mg) 19/04/2017</t>
  </si>
  <si>
    <t>Revolade (25 mg) 19/04/2017</t>
  </si>
  <si>
    <t>2069-8784-SE16</t>
  </si>
  <si>
    <t>SAR-CE-09-RECETA RUXOLITINIB HEMATOLOGIA - TD</t>
  </si>
  <si>
    <t>1669-4048-SE16</t>
  </si>
  <si>
    <t>TD MEMO N°373/2016 ADQUISICION DE RUXOLITINIB 5 MG</t>
  </si>
  <si>
    <t>SERV SALUD METROPOLITANO CENTRAL HOSPITAL CLINICO SAN BORJA ARRIARAN</t>
  </si>
  <si>
    <t>1669-3832-SE16</t>
  </si>
  <si>
    <t>MEMO N° 342/2016 PACIENTE S.C.R. RUXOLITINIB 5 MG COMPRIMIDO</t>
  </si>
  <si>
    <t>2069-6910-SE16</t>
  </si>
  <si>
    <t>SAR-CE-RECETA RUXOLITINIB HEMATOLOGIA - TD</t>
  </si>
  <si>
    <t>Ruxolitinib</t>
  </si>
  <si>
    <t>http://www.mercadopublico.cl/PurchaseOrder/Modules/PO/DetailsPurchaseOrder.aspx?qs=KxvhCdaAHtiJsuyg8lz1qg==</t>
  </si>
  <si>
    <t>http://www.mercadopublico.cl/PurchaseOrder/Modules/PO/DetailsPurchaseOrder.aspx?qs=lu8+mv5/AaTTuv9B8xiJ0Q==</t>
  </si>
  <si>
    <t>http://www.mercadopublico.cl/PurchaseOrder/Modules/PO/DetailsPurchaseOrder.aspx?qs=QH2N8z3YWwUsLNHLbrUv5Q==</t>
  </si>
  <si>
    <t>http://www.mercadopublico.cl/PurchaseOrder/Modules/PO/DetailsPurchaseOrder.aspx?qs=7zGqA8RHUym7aMwEVNi64Q==</t>
  </si>
  <si>
    <t>Jakavi (5 mg) 19/04/2017</t>
  </si>
  <si>
    <t>ROCHE CHILE LIMITADA</t>
  </si>
  <si>
    <t>5070-3157-SE16</t>
  </si>
  <si>
    <t>URGENTE FCIA / VIEKIRA PAK Y RIBAVIRINA (8162)</t>
  </si>
  <si>
    <t>SERVICIO DE SALUD MAGALLANES HOSPITAL DE</t>
  </si>
  <si>
    <t>ABBVIE PRODUCTOS FARMACEUTICOS LIMITADA</t>
  </si>
  <si>
    <t>Ombitasvir, paritaprevir, ritonavir, dasabuvir</t>
  </si>
  <si>
    <t xml:space="preserve">12,5/75/50/250 </t>
  </si>
  <si>
    <t>Viekira pak (12,5/75/50/250 mg) 20/04/2017</t>
  </si>
  <si>
    <t>http://www.mercadopublico.cl/PurchaseOrder/Modules/PO/DetailsPurchaseOrder.aspx?qs=3UvuGLWzJEPkmRTh0q2rMQ==</t>
  </si>
  <si>
    <t>0,5/0,05</t>
  </si>
  <si>
    <t>mg/ml</t>
  </si>
  <si>
    <t>2258-4090-SE16</t>
  </si>
  <si>
    <t>TIROTROPINA ALFA SOL.INY 0,9 ML(THYROGEN)</t>
  </si>
  <si>
    <t>Hospital Regional de Antofagasta</t>
  </si>
  <si>
    <t>LABORATORIO GENZYME CHILE LIMITADA</t>
  </si>
  <si>
    <t>Thyrogen (1,1 mg) 25/04/2017</t>
  </si>
  <si>
    <t>Tirotropina</t>
  </si>
  <si>
    <t>http://www.mercadopublico.cl/PurchaseOrder/Modules/PO/DetailsPurchaseOrder.aspx?qs=dQ9XNzTSwQEwzIsZrDLU6g==</t>
  </si>
  <si>
    <t>Caja</t>
  </si>
  <si>
    <t>2069-5919-SE16</t>
  </si>
  <si>
    <t>MIAS-CE-06-RECETA:VENTAVIS-SDAC-TD</t>
  </si>
  <si>
    <t>1499-2951-SE16</t>
  </si>
  <si>
    <t>ILOPROST TROMETANOL (VENTAVIS)</t>
  </si>
  <si>
    <t>1499-2370-SE16</t>
  </si>
  <si>
    <t>1499-1794-SE16</t>
  </si>
  <si>
    <t>Ventavis (20 mcg) 25/04/2017</t>
  </si>
  <si>
    <t>Iloprost</t>
  </si>
  <si>
    <t>http://www.mercadopublico.cl/PurchaseOrder/Modules/PO/DetailsPurchaseOrder.aspx?qs=FPv+myp6q2b5aWe3bd84kw==</t>
  </si>
  <si>
    <t>mcg</t>
  </si>
  <si>
    <t>http://www.mercadopublico.cl/PurchaseOrder/Modules/PO/DetailsPurchaseOrder.aspx?qs=uBDoSb+A/C/R7sxObURjIw==</t>
  </si>
  <si>
    <t>Unidades no definidas</t>
  </si>
  <si>
    <t>http://www.mercadopublico.cl/PurchaseOrder/Modules/PO/DetailsPurchaseOrder.aspx?qs=gync/ImFnOUA2G1XMNE7hw==</t>
  </si>
  <si>
    <t>http://www.mercadopublico.cl/PurchaseOrder/Modules/PO/DetailsPurchaseOrder.aspx?qs=MBOZPZJO4ZvmfybNR2Z2fg==</t>
  </si>
  <si>
    <t>Yervoy (50 mg) 25/04/2017</t>
  </si>
  <si>
    <t>1288-505-SE16</t>
  </si>
  <si>
    <t xml:space="preserve">COMPRA MEDICAMENTO IPILIMUMAB </t>
  </si>
  <si>
    <t>SERVICIO SALUD METROPOLITANO OCCIDENTE</t>
  </si>
  <si>
    <t>BRISTOL MYERS SQUIBB DE CHILE AGENC DE E R SQUIBB &amp; SONS INTERAM CORPO</t>
  </si>
  <si>
    <t>1288-419-SE16</t>
  </si>
  <si>
    <t>MEDICAMENTO IPILIMUMAB</t>
  </si>
  <si>
    <t>Ipilimumab</t>
  </si>
  <si>
    <t>http://www.mercadopublico.cl/PurchaseOrder/Modules/PO/DetailsPurchaseOrder.aspx?qs=BYChzpH0II6gNIJ9rUZpFw==</t>
  </si>
  <si>
    <t>Frasco</t>
  </si>
  <si>
    <t>http://www.mercadopublico.cl/PurchaseOrder/Modules/PO/DetailsPurchaseOrder.aspx?qs=qgshcdqzbnX1ZdkQ6P4e8Q==</t>
  </si>
  <si>
    <t>Mircera (100 mcg) 25/04/2017</t>
  </si>
  <si>
    <t>5051-3023-SE16</t>
  </si>
  <si>
    <t>5051-36LQ16-2204004001-MIRCERA -SEPTIEMBRE  2016</t>
  </si>
  <si>
    <t>SERVICIO DE SALUD DEL MAULE HOSPITAL DE TALCA</t>
  </si>
  <si>
    <t>5051-2621-SE16</t>
  </si>
  <si>
    <t>5051-36LQ16-2204004001-MIRCERA -AGOSTO(2) 2016</t>
  </si>
  <si>
    <t>5051-1891-SE16</t>
  </si>
  <si>
    <t>ID 5051-36-LQ16-2204004001-METOXIPOLIETILENGLICOL EQUIV MIRCERA-JUNIO 2016</t>
  </si>
  <si>
    <t>5051-1103-SE16</t>
  </si>
  <si>
    <t>TD- 2204004001-MIRCERA -MAYO 2016</t>
  </si>
  <si>
    <t>5051-1003-SE16</t>
  </si>
  <si>
    <t>TD- 2204004001-MIRCERA -ABRIL  2016 RES2920</t>
  </si>
  <si>
    <t>Metoxipolietilenglicol-epoetina beta</t>
  </si>
  <si>
    <t>http://www.mercadopublico.cl/PurchaseOrder/Modules/PO/DetailsPurchaseOrder.aspx?qs=xVjJsg4LGzyahtwsyTUwbA==</t>
  </si>
  <si>
    <t>Mircera (50 mcg) 25/04/2017</t>
  </si>
  <si>
    <t>Unidad</t>
  </si>
  <si>
    <t>Mircera (75 mcg) 25/04/2017</t>
  </si>
  <si>
    <t>http://www.mercadopublico.cl/PurchaseOrder/Modules/PO/DetailsPurchaseOrder.aspx?qs=lGi2NMjJjox8aAuxuAQSgg==</t>
  </si>
  <si>
    <t>http://www.mercadopublico.cl/PurchaseOrder/Modules/PO/DetailsPurchaseOrder.aspx?qs=Uh0Cf8FMsH5oDOp9AGadtw==</t>
  </si>
  <si>
    <t>http://www.mercadopublico.cl/PurchaseOrder/Modules/PO/DetailsPurchaseOrder.aspx?qs=7ry0FCos9ZSKMqiiXwPRRw==</t>
  </si>
  <si>
    <t>http://www.mercadopublico.cl/PurchaseOrder/Modules/PO/DetailsPurchaseOrder.aspx?qs=FxQJD5BuRhEqcqkgExPsaQ==</t>
  </si>
  <si>
    <t>Ampolla</t>
  </si>
  <si>
    <t>4940-1765-SE16</t>
  </si>
  <si>
    <t>EXTRA PAUTA OCTUBRE 2016,  SOMATULINE AUTOGEL 120 MG. DESDE 4940-92-L113</t>
  </si>
  <si>
    <t>SERVICIO DE SALUD ATACAMA HOSPITAL COPIA</t>
  </si>
  <si>
    <t>SANOFI-AVENTIS DE CHILE S.A.</t>
  </si>
  <si>
    <t>4940-1764-SE16</t>
  </si>
  <si>
    <t>EXTRA PAUTA OCTUBRE 2016, SOMATULINE 90MG. (T.D. RES. N° 337 POR IMPREVISTO)</t>
  </si>
  <si>
    <t>5051-3031-SE16</t>
  </si>
  <si>
    <t>5051-47-LP15-2204004001-SOMATULINE (OCTREOTIDA)- SEPTIEMBRE 2016</t>
  </si>
  <si>
    <t>5051-2274-SE16</t>
  </si>
  <si>
    <t>5051-47-LP15-2204004001-SOMATULINE (OCTREOTIDA)- AGOSTO 2016</t>
  </si>
  <si>
    <t>4940-1061-SE16</t>
  </si>
  <si>
    <t>JULIO 2016, SOMATULINE 90MG (T.D. RES. N°337 IMPREVISTO</t>
  </si>
  <si>
    <t>5051-1649-SE16</t>
  </si>
  <si>
    <t>5051-47-LP15-2204004001-SOMATULINE (OCTREOTIDA)- JUNIO 2016</t>
  </si>
  <si>
    <t>Lanreótido</t>
  </si>
  <si>
    <t>Somatuline (90 mg) 25/04/2017</t>
  </si>
  <si>
    <t>Somatuline (120 mg) 25/04/2017</t>
  </si>
  <si>
    <t>http://www.mercadopublico.cl/PurchaseOrder/Modules/PO/DetailsPurchaseOrder.aspx?qs=esdUaXe164aPtJWBnw5iOA==</t>
  </si>
  <si>
    <t>http://www.mercadopublico.cl/PurchaseOrder/Modules/PO/DetailsPurchaseOrder.aspx?qs=JSPlGpOABercdWHEPUe/GQ==</t>
  </si>
  <si>
    <t>http://www.mercadopublico.cl/PurchaseOrder/Modules/PO/DetailsPurchaseOrder.aspx?qs=zhCr+JLbSYa/M0bi2fTD+A==</t>
  </si>
  <si>
    <t>Ampollas</t>
  </si>
  <si>
    <t>http://www.mercadopublico.cl/PurchaseOrder/Modules/PO/DetailsPurchaseOrder.aspx?qs=dqbXCJrOU/rb3FvekP95eA==</t>
  </si>
  <si>
    <t>Unidad no definida</t>
  </si>
  <si>
    <t>http://www.mercadopublico.cl/PurchaseOrder/Modules/PO/DetailsPurchaseOrder.aspx?qs=K0rTLrDfxTduZhYvR/hbQQ==</t>
  </si>
  <si>
    <t>http://www.mercadopublico.cl/PurchaseOrder/Modules/PO/DetailsPurchaseOrder.aspx?qs=JqBbt54AlgKdRtDOUC9fYg==</t>
  </si>
  <si>
    <t>Imbruvica (140 mg) 25/04/2017</t>
  </si>
  <si>
    <t>2069-7732-SE16</t>
  </si>
  <si>
    <t>MIAS-CE-08-RECETA:IBRUTINIB-SDMAA-TD-FCIA. ONCOLO</t>
  </si>
  <si>
    <t>JOHNSON Y JOHNSON DE CHILE S A</t>
  </si>
  <si>
    <t>http://www.mercadopublico.cl/PurchaseOrder/Modules/PO/DetailsPurchaseOrder.aspx?qs=24VgtuevcneAoUc2qpkhLQ==</t>
  </si>
  <si>
    <t>Ibrutinib</t>
  </si>
  <si>
    <t>NOVOSEVEN</t>
  </si>
  <si>
    <t>NOVO NORDISK FARMACEUTICA LIMITADA</t>
  </si>
  <si>
    <t>1499-3036-SE16</t>
  </si>
  <si>
    <t>1499-2198-SE16</t>
  </si>
  <si>
    <t>Eptacog alfa</t>
  </si>
  <si>
    <t>Novoseven (2 mg) 25/04/2017</t>
  </si>
  <si>
    <t>http://www.mercadopublico.cl/PurchaseOrder/Modules/PO/DetailsPurchaseOrder.aspx?qs=DnpYQcugmz0ou0q7R6mJfw==</t>
  </si>
  <si>
    <t xml:space="preserve">Ampollas </t>
  </si>
  <si>
    <t>http://www.mercadopublico.cl/PurchaseOrder/Modules/PO/DetailsPurchaseOrder.aspx?qs=KIv3YYJd4e4iMMW86U00KA==</t>
  </si>
  <si>
    <t>Daxim (12,5 mg) 25/04/2017</t>
  </si>
  <si>
    <t>1559-2220-SE16</t>
  </si>
  <si>
    <t>LEVOSIMENDAN 2.5 MG (DAXIM)</t>
  </si>
  <si>
    <t>SERVICIO SALUD OCCIDENTE HOSPITAL FELIX</t>
  </si>
  <si>
    <t>1559-2046-SE16</t>
  </si>
  <si>
    <t>Levosimendan</t>
  </si>
  <si>
    <t>http://www.mercadopublico.cl/PurchaseOrder/Modules/PO/DetailsPurchaseOrder.aspx?qs=+EDVrSE9HfpS+poZjoZoYQ==</t>
  </si>
  <si>
    <t>Unidades</t>
  </si>
  <si>
    <t>http://www.mercadopublico.cl/PurchaseOrder/Modules/PO/DetailsPurchaseOrder.aspx?qs=bV7wC6KutGlkkYGbY/5W6Q==</t>
  </si>
  <si>
    <t>Faslodex (250 mg) 25/04/2017</t>
  </si>
  <si>
    <t>Fluvestrant</t>
  </si>
  <si>
    <t>3730-507-SE16</t>
  </si>
  <si>
    <t>MEDICAMENTO FASLODEX 250 MG X2 JP</t>
  </si>
  <si>
    <t>I MUNICIPALIDAD DE CHIMBARONGO</t>
  </si>
  <si>
    <t>MII FARMACIA SPA</t>
  </si>
  <si>
    <t>http://www.mercadopublico.cl/PurchaseOrder/Modules/PO/DetailsPurchaseOrder.aspx?qs=NdJB2EvngH1GJkpfkY9xDg==</t>
  </si>
  <si>
    <t>Tysabri (300 mg) 25/04/2017</t>
  </si>
  <si>
    <t>5070-2357-SE16</t>
  </si>
  <si>
    <t>PARTIC FCIA (PENSIONADO) / NATALIZUMAB FA (6364)</t>
  </si>
  <si>
    <t>BIOGEN CHILE SPA</t>
  </si>
  <si>
    <t>5070-1589-SE16</t>
  </si>
  <si>
    <t>PARTIC FCIA PENSIONADO / NATALIZUMAB (4249)</t>
  </si>
  <si>
    <t>Natalizumab</t>
  </si>
  <si>
    <t>http://www.mercadopublico.cl/PurchaseOrder/Modules/PO/DetailsPurchaseOrder.aspx?qs=bqrwxpVFcT8w//rpyCCudA==</t>
  </si>
  <si>
    <t>http://www.mercadopublico.cl/PurchaseOrder/Modules/PO/DetailsPurchaseOrder.aspx?qs=Jjj0MJlg/SYWuPWGa5fmZQ==</t>
  </si>
  <si>
    <t>1555-1090-SE16</t>
  </si>
  <si>
    <t>GOSERELINA 10.8 MG: Zoladex</t>
  </si>
  <si>
    <t>HOSPITAL PROVINCIAL   DEL HUASCO MSR FERNANDO ARIZTIA RUIZ</t>
  </si>
  <si>
    <t>ASTRAZENECA SA</t>
  </si>
  <si>
    <t>1555-713-SE16</t>
  </si>
  <si>
    <t>Goseralina</t>
  </si>
  <si>
    <t>Zoladex (10,8 mg) 25/04/2017</t>
  </si>
  <si>
    <t>http://www.mercadopublico.cl/PurchaseOrder/Modules/PO/DetailsPurchaseOrder.aspx?qs=twMP7CtxcBNurF8AwN6AOw==</t>
  </si>
  <si>
    <t>http://www.mercadopublico.cl/PurchaseOrder/Modules/PO/DetailsPurchaseOrder.aspx?qs=EHulnQ+3SOAMU8XLg1IMtw==</t>
  </si>
  <si>
    <t>Humalog (10,8 mg) 25/04/2017</t>
  </si>
  <si>
    <t>4967-1592-SE16</t>
  </si>
  <si>
    <t>humalog cartridge DESDE 4967-34-LE15</t>
  </si>
  <si>
    <t>HOSPITAL DE QUILPUÉ</t>
  </si>
  <si>
    <t>NOVOFARMA SERVICE S A</t>
  </si>
  <si>
    <t>http://www.mercadopublico.cl/PurchaseOrder/Modules/PO/DetailsPurchaseOrder.aspx?qs=DQpou1gXpUPdVJPnOF3vAQ==</t>
  </si>
  <si>
    <t>UI</t>
  </si>
  <si>
    <t>Insulina lispro</t>
  </si>
  <si>
    <t>Zelboraf (240 mg) 25/04/2017</t>
  </si>
  <si>
    <t>2069-5760-SE16</t>
  </si>
  <si>
    <t>MIAS-CE-06-RECETA:ZELBORAF-SDMAA-TD</t>
  </si>
  <si>
    <t>2069-4939-SE16</t>
  </si>
  <si>
    <t xml:space="preserve">MIAS-CE-05-RECETA:ZELBORAF-SDMAA-TD	</t>
  </si>
  <si>
    <t>2069-3481-SE16</t>
  </si>
  <si>
    <t>MIAS-CE-04-RECETA:ZELBORAF-SDMAA-TD</t>
  </si>
  <si>
    <t>Vemurafenib</t>
  </si>
  <si>
    <t>http://www.mercadopublico.cl/PurchaseOrder/Modules/PO/DetailsPurchaseOrder.aspx?qs=mu3cgzYo+AwRfZGLCyHzzA==</t>
  </si>
  <si>
    <t>http://www.mercadopublico.cl/PurchaseOrder/Modules/PO/DetailsPurchaseOrder.aspx?qs=/MbAGu+qWyJbwl6klTel/w==</t>
  </si>
  <si>
    <t>UNIVERSIDAD DE CHILE</t>
  </si>
  <si>
    <t>Frascos</t>
  </si>
  <si>
    <t>Timoglobulina (25 mg) 25/04/2017</t>
  </si>
  <si>
    <t>1553-9175-SE16</t>
  </si>
  <si>
    <t>Medicamentos Extra Septiembre 2016 (Timoglobulina)</t>
  </si>
  <si>
    <t>SERVICIO DE SALUD VALDIVIA HOSPITAL BASE</t>
  </si>
  <si>
    <t>1499-5099-SE16</t>
  </si>
  <si>
    <t>TIMOGLOBULINA 25 MG</t>
  </si>
  <si>
    <t>5051-2705-SE16</t>
  </si>
  <si>
    <t>ID 5051-35-LQ16-2204004001-TIMOGLOBULINA-SEPTIEMBRE  2016</t>
  </si>
  <si>
    <t>5051-2271-SE16</t>
  </si>
  <si>
    <t>ID 5051-35-LQ16-2204004001-TIMOGLOBULINA-AGOSTO 2016</t>
  </si>
  <si>
    <t>1380-6383-SE16</t>
  </si>
  <si>
    <t>TIMOGLOBULINA FA 25 MG</t>
  </si>
  <si>
    <t>Hospital Doctor Hernán Henríquez Aravena</t>
  </si>
  <si>
    <t>1380-5464-SE16</t>
  </si>
  <si>
    <t xml:space="preserve">TIMOGLOBULINA FA 25 MG </t>
  </si>
  <si>
    <t>2058-3186-SE16</t>
  </si>
  <si>
    <t>Timoglobulina, 167-LP14</t>
  </si>
  <si>
    <t>SERVICIO DE SALUD SUR HOSPITAL EXEQUIEL</t>
  </si>
  <si>
    <t>1669-2026-SE16</t>
  </si>
  <si>
    <t>TD PROVEEDOR UNICO- TIMOGLOBULINA 25 MG</t>
  </si>
  <si>
    <t>1499-2318-SE16</t>
  </si>
  <si>
    <t>TIMOGLOBULINA 25 MG.</t>
  </si>
  <si>
    <t>4309-642-SE16</t>
  </si>
  <si>
    <t xml:space="preserve">COMPRA URGENTE TIMOGLOBULINA </t>
  </si>
  <si>
    <t>Inmuno globulina antitimocitica (de conejo)</t>
  </si>
  <si>
    <t>http://www.mercadopublico.cl/PurchaseOrder/Modules/PO/DetailsPurchaseOrder.aspx?qs=9GqZYX/r9vH4iuesIqXnFQ==</t>
  </si>
  <si>
    <t>http://www.mercadopublico.cl/PurchaseOrder/Modules/PO/DetailsPurchaseOrder.aspx?qs=Mo7xM4NYZBASuhS5B6lDIg==</t>
  </si>
  <si>
    <t>http://www.mercadopublico.cl/PurchaseOrder/Modules/PO/DetailsPurchaseOrder.aspx?qs=MbfAl+1JIvQnHqSV5kGV7w==</t>
  </si>
  <si>
    <t>http://www.mercadopublico.cl/PurchaseOrder/Modules/PO/DetailsPurchaseOrder.aspx?qs=sI3x8K3tPYM6X3HT1ombXQ==</t>
  </si>
  <si>
    <t>http://www.mercadopublico.cl/PurchaseOrder/Modules/PO/DetailsPurchaseOrder.aspx?qs=O82APx0oUUbPgH6zBz2zDQ==</t>
  </si>
  <si>
    <t>http://www.mercadopublico.cl/PurchaseOrder/Modules/PO/DetailsPurchaseOrder.aspx?qs=7MnWIVXcYD678UAn+/uvzQ==</t>
  </si>
  <si>
    <t>http://www.mercadopublico.cl/PurchaseOrder/Modules/PO/DetailsPurchaseOrder.aspx?qs=BkzSFEcW1eH2LJ6D+mDV8g==</t>
  </si>
  <si>
    <t>http://www.mercadopublico.cl/PurchaseOrder/Modules/PO/DetailsPurchaseOrder.aspx?qs=jPZoGPUkz7DZfquqibZO8g==</t>
  </si>
  <si>
    <t>http://www.mercadopublico.cl/PurchaseOrder/Modules/PO/DetailsPurchaseOrder.aspx?qs=DVSz0tKCqi+LecEc8L8ovw==</t>
  </si>
  <si>
    <t>http://www.mercadopublico.cl/PurchaseOrder/Modules/PO/DetailsPurchaseOrder.aspx?qs=su139qm5vg+4UNi1MBvyOw==</t>
  </si>
  <si>
    <t>5070-3375-SE16</t>
  </si>
  <si>
    <t>ORAL TOPICO Y OTROS OCT / TERIFLUNOMIDA (8700)</t>
  </si>
  <si>
    <t>2258-5601-SE16</t>
  </si>
  <si>
    <t>TERIFLUNOMIDA CM 14 MG</t>
  </si>
  <si>
    <t>5070-2476-SE16</t>
  </si>
  <si>
    <t>FCIA AMBULAT (ALTOS COSTOS) / TERIFLUNOMIDA (6692)</t>
  </si>
  <si>
    <t>5070-1739-SE16</t>
  </si>
  <si>
    <t>GES JUNIO / TERIFLUNOMIDA CM (4732)</t>
  </si>
  <si>
    <t>5070-1516-SE16</t>
  </si>
  <si>
    <t>GES MAYO / TERIFLUNOMIDA (4072)</t>
  </si>
  <si>
    <t>Aubagio (14 mg) 25/04/2017</t>
  </si>
  <si>
    <t>Teriflunomida</t>
  </si>
  <si>
    <t>http://www.mercadopublico.cl/PurchaseOrder/Modules/PO/DetailsPurchaseOrder.aspx?qs=cCftWNw13ZOgo9dX2VwSGw==</t>
  </si>
  <si>
    <t>http://www.mercadopublico.cl/PurchaseOrder/Modules/PO/DetailsPurchaseOrder.aspx?qs=u2QcPTTVr/R0b+QB1iVbbQ==</t>
  </si>
  <si>
    <t>http://www.mercadopublico.cl/PurchaseOrder/Modules/PO/DetailsPurchaseOrder.aspx?qs=PH8FyY0K++uKKiiYNIOXdQ==</t>
  </si>
  <si>
    <t>http://www.mercadopublico.cl/PurchaseOrder/Modules/PO/DetailsPurchaseOrder.aspx?qs=1v8zsPluknjl/16/Q5efQg==</t>
  </si>
  <si>
    <t>http://www.mercadopublico.cl/PurchaseOrder/Modules/PO/DetailsPurchaseOrder.aspx?qs=P5KLc1kVsdv4z3NKOyqFmA==</t>
  </si>
  <si>
    <t>1669-707-SE16</t>
  </si>
  <si>
    <t>memo 058/2016 AXITINIB 5 MG COMPRIMIDO</t>
  </si>
  <si>
    <t>PFIZER CHILE S A</t>
  </si>
  <si>
    <t>Inlyta (5 mg) 25/04/2017</t>
  </si>
  <si>
    <t>Axitinib</t>
  </si>
  <si>
    <t>http://www.mercadopublico.cl/PurchaseOrder/Modules/PO/DetailsPurchaseOrder.aspx?qs=9WDJrmKz8nLBgkhhj/+cxQ==</t>
  </si>
  <si>
    <t>Xtandi (40 mg) 25/04/2017</t>
  </si>
  <si>
    <t>2069-9118-SE16</t>
  </si>
  <si>
    <t>SAR-CE-09-RCTA ENZALUTAMIDA(XTANDI)-TD</t>
  </si>
  <si>
    <t>TECNOFARMA S A</t>
  </si>
  <si>
    <t>2069-4532-SE16</t>
  </si>
  <si>
    <t>MIAS-CE-05-RECETA-XTANDI-SDMAA-TD</t>
  </si>
  <si>
    <t>Enzalutamida</t>
  </si>
  <si>
    <t>http://www.mercadopublico.cl/PurchaseOrder/Modules/PO/DetailsPurchaseOrder.aspx?qs=87HU1mGc/5f9L6QnwyR16A==</t>
  </si>
  <si>
    <t>http://www.mercadopublico.cl/PurchaseOrder/Modules/PO/DetailsPurchaseOrder.aspx?qs=Xja21pMlhJ+yK850RGXPPA==</t>
  </si>
  <si>
    <t>Actilyse (50 mg) 25/04/2017</t>
  </si>
  <si>
    <t>2212-506-SE16</t>
  </si>
  <si>
    <t>ADQ DE FARMACOS (ACTILYSE CDP 35 SSS/2016 Y SPIRIVA RESPIMAT CDP 41 APS/2016)</t>
  </si>
  <si>
    <t>SERVICIO DE SALUD SUR UNIDAD HOSPITALARI</t>
  </si>
  <si>
    <t>Alteplasa (activador tisular del plasminógeno humano)</t>
  </si>
  <si>
    <t>http://www.mercadopublico.cl/PurchaseOrder/Modules/PO/DetailsPurchaseOrder.aspx?qs=flvbljyQkM/EmNL5rwP6Xw==</t>
  </si>
  <si>
    <t>2058-4680-SE16</t>
  </si>
  <si>
    <t>Fármacos, exjade TD</t>
  </si>
  <si>
    <t>1947-1864-SE16</t>
  </si>
  <si>
    <t>214-Adquisición Exjade 250 Mg. (ECF)</t>
  </si>
  <si>
    <t>Hospital de Niños Roberto del Río</t>
  </si>
  <si>
    <t>4779-324-SE16</t>
  </si>
  <si>
    <t>far - exjade - mayo 2016</t>
  </si>
  <si>
    <t>SERVICIO DE SALUD ACONCAGUA</t>
  </si>
  <si>
    <t>Deferasirox</t>
  </si>
  <si>
    <t>http://www.mercadopublico.cl/PurchaseOrder/Modules/PO/DetailsPurchaseOrder.aspx?qs=MkAFK9KLYEigQ8YvKVRrdg==</t>
  </si>
  <si>
    <t>Cajas</t>
  </si>
  <si>
    <t>http://www.mercadopublico.cl/PurchaseOrder/Modules/PO/DetailsPurchaseOrder.aspx?qs=g5MmwI9PBH2DH08KHf9QhQ==</t>
  </si>
  <si>
    <t>http://www.mercadopublico.cl/PurchaseOrder/Modules/PO/DetailsPurchaseOrder.aspx?qs=HdCeI8V62YRtCXVY6YggYA==</t>
  </si>
  <si>
    <t>Exjade (500 mg) 25/04/2017</t>
  </si>
  <si>
    <t>Exjade (250 mg) 25/04/2017</t>
  </si>
  <si>
    <t>1947-4222-SE16</t>
  </si>
  <si>
    <t>213 Adquisición de Linezolid Jbe. y Comp. (EQC)</t>
  </si>
  <si>
    <t>2080-9714-SE16</t>
  </si>
  <si>
    <t>Compra de Linezolid para HRR</t>
  </si>
  <si>
    <t>5051-3139-SE16</t>
  </si>
  <si>
    <t>ID 5051-9-LQ16-2204004001- LINEZOLID BOLSA-OCTUBRE 2016</t>
  </si>
  <si>
    <t>5051-3134-SE16</t>
  </si>
  <si>
    <t xml:space="preserve">ID 5051-9-LQ16-2204004001-ACICLOVIR- LINEZOLID CM-OCTUBRE  </t>
  </si>
  <si>
    <t>2080-9422-SE16</t>
  </si>
  <si>
    <t>1947-3984-SE16</t>
  </si>
  <si>
    <t>213 Adquisición de Linezolid Jbe. (EQC)</t>
  </si>
  <si>
    <t>2058-5870-SE16</t>
  </si>
  <si>
    <t>Fármacos, Linezolid 85-LP14</t>
  </si>
  <si>
    <t>4463-3584-SE16</t>
  </si>
  <si>
    <t xml:space="preserve">LINEZOLID </t>
  </si>
  <si>
    <t>SERVICIO DE SALUD DEL MAULE HOSPITAL DE CURICO</t>
  </si>
  <si>
    <t>4463-3486-SE16</t>
  </si>
  <si>
    <t>2258-5321-SE16</t>
  </si>
  <si>
    <t>LINEZOLID</t>
  </si>
  <si>
    <t>5051-2809-SE16</t>
  </si>
  <si>
    <t>ID 5051-9-LQ16-2204004001-LINEZOLID CM-SEPTIEMBRE 2016</t>
  </si>
  <si>
    <t>5209-1304-SE16</t>
  </si>
  <si>
    <t>5209-23-LR15 COMPRA DE  LINEZOLID 600 MG 300 ML</t>
  </si>
  <si>
    <t>2058-5439-SE16</t>
  </si>
  <si>
    <t>5051-2489-SE16</t>
  </si>
  <si>
    <t>ID 5051-9-LQ16-2204004001-LINEZOLID CM-AGOSTO 2016</t>
  </si>
  <si>
    <t>1979-2602-SE16</t>
  </si>
  <si>
    <t>LINEZOLID 600 MG desde 1175-333-lp14</t>
  </si>
  <si>
    <t>Hospital Nueva Imperial</t>
  </si>
  <si>
    <t>4309-1372-SE16</t>
  </si>
  <si>
    <t xml:space="preserve">COMPRA POR LIC. PREVIA SIN OFERTA LINEZOLID </t>
  </si>
  <si>
    <t>2058-4921-SE16</t>
  </si>
  <si>
    <t>Fármacos, linezolid 85-LP14</t>
  </si>
  <si>
    <t>5209-1121-SE16</t>
  </si>
  <si>
    <t>1643-2014-SE16</t>
  </si>
  <si>
    <t>LINEZOLID FA 600 MG (SEGUN CONVENIO)</t>
  </si>
  <si>
    <t>SERVICIO NACIONAL DE SALUD HOSPITAL DE T</t>
  </si>
  <si>
    <t>1979-2361-SE16</t>
  </si>
  <si>
    <t>2258-3883-SE16</t>
  </si>
  <si>
    <t>LINEZOLID CM 600 MG</t>
  </si>
  <si>
    <t>2058-4317-SE16</t>
  </si>
  <si>
    <t>Farmacos, Linezolid 85-LP14</t>
  </si>
  <si>
    <t>1553-6243-SE16</t>
  </si>
  <si>
    <t>Medicamentos Julio 2016 (Linezolid)</t>
  </si>
  <si>
    <t>1947-2484-SE16</t>
  </si>
  <si>
    <t>213 Adquisición de Linezolid Jbe. y Comp (EQC)</t>
  </si>
  <si>
    <t>5209-795-SE16</t>
  </si>
  <si>
    <t>636-5019-SE16</t>
  </si>
  <si>
    <t xml:space="preserve">LINEZOLID 600 MG BOLSA. (ZYVOX 600MG/300ML) </t>
  </si>
  <si>
    <t>SERVICIO DE SALUD DE ARICA</t>
  </si>
  <si>
    <t>4309-1028-SE16</t>
  </si>
  <si>
    <t>COMPRA LINEZOLID JARABE</t>
  </si>
  <si>
    <t>2080-5805-SE16</t>
  </si>
  <si>
    <t>2258-3242-SE16</t>
  </si>
  <si>
    <t>1647-4555-SE16</t>
  </si>
  <si>
    <t>CZM MEDICAMENTOS LINEZOLID</t>
  </si>
  <si>
    <t>SERVICIO DE SALUD IQUIQUE</t>
  </si>
  <si>
    <t>2060-1678-SE16</t>
  </si>
  <si>
    <t>LINEZOLID MAYO (FARMACIA)</t>
  </si>
  <si>
    <t>Hospital Angol</t>
  </si>
  <si>
    <t>5209-671-SE16</t>
  </si>
  <si>
    <t>1545-4484-SE16</t>
  </si>
  <si>
    <t>Linezolid</t>
  </si>
  <si>
    <t>Hospital Base Osorno</t>
  </si>
  <si>
    <t>1643-1444-SE16</t>
  </si>
  <si>
    <t>1553-5141-SE16</t>
  </si>
  <si>
    <t>Medicamentos Extra Mayo 2016 (Linezolid)</t>
  </si>
  <si>
    <t>2060-1568-SE16</t>
  </si>
  <si>
    <t>2258-2867-SE16</t>
  </si>
  <si>
    <t>1676-2647-SE16</t>
  </si>
  <si>
    <t xml:space="preserve"> COMPRA DE LINEZOLID</t>
  </si>
  <si>
    <t>HOSPITAL PADRE ALBERTO HURTADO</t>
  </si>
  <si>
    <t>1553-4563-SE16</t>
  </si>
  <si>
    <t>Medicamentos Junio 2016 (Linezolid)</t>
  </si>
  <si>
    <t>1288-368-SE16</t>
  </si>
  <si>
    <t>ZYVOX (LINEZOLID) COMPRIMIDOS</t>
  </si>
  <si>
    <t>2058-3107-SE16</t>
  </si>
  <si>
    <t>1947-1638-SE16</t>
  </si>
  <si>
    <t>213 Adquisición de Linezolid Jbe. y Comp.</t>
  </si>
  <si>
    <t>1947-1637-SE16</t>
  </si>
  <si>
    <t>1669-1726-SE16</t>
  </si>
  <si>
    <t xml:space="preserve">213-4526 LINEZOLID 600 COMP </t>
  </si>
  <si>
    <t>782174-1344-SE16</t>
  </si>
  <si>
    <t>LINEZOLID 600MG</t>
  </si>
  <si>
    <t>1499-2105-SE16</t>
  </si>
  <si>
    <t>Linezolid E.V</t>
  </si>
  <si>
    <t>2058-2567-SE16</t>
  </si>
  <si>
    <t>1499-1974-SE16</t>
  </si>
  <si>
    <t>Linezolid (V.O y E.V.)</t>
  </si>
  <si>
    <t>1647-2768-SE16</t>
  </si>
  <si>
    <t>CZM MEDICAMENTO LINEZOLID</t>
  </si>
  <si>
    <t>2058-2266-SE16</t>
  </si>
  <si>
    <t>Farmacos, Linezolid Abril 2016</t>
  </si>
  <si>
    <t>http://www.mercadopublico.cl/PurchaseOrder/Modules/PO/DetailsPurchaseOrder.aspx?qs=0qpTneNjhkD+0yur25MxwA==</t>
  </si>
  <si>
    <t>http://www.mercadopublico.cl/PurchaseOrder/Modules/PO/DetailsPurchaseOrder.aspx?qs=l8tZSyw0PTLel17gTECLQQ==</t>
  </si>
  <si>
    <t>http://www.mercadopublico.cl/PurchaseOrder/Modules/PO/DetailsPurchaseOrder.aspx?qs=Dl49vduQkAAdG+UmPNWbZg==</t>
  </si>
  <si>
    <t>http://www.mercadopublico.cl/PurchaseOrder/Modules/PO/DetailsPurchaseOrder.aspx?qs=E6SYIyk0ILwRRMPOSE4MSw==</t>
  </si>
  <si>
    <t>Comprimido</t>
  </si>
  <si>
    <t>http://www.mercadopublico.cl/PurchaseOrder/Modules/PO/DetailsPurchaseOrder.aspx?qs=dnEnftgB5bC/p4D8N6Om2Q==</t>
  </si>
  <si>
    <t>http://www.mercadopublico.cl/PurchaseOrder/Modules/PO/DetailsPurchaseOrder.aspx?qs=a2ISnl+i2mN3bC3EUZLpgA==</t>
  </si>
  <si>
    <t xml:space="preserve"> Zyvox (600 mg) sol. Iny. 25/04/2017</t>
  </si>
  <si>
    <t xml:space="preserve"> Zyvox (600 mg) cáp. 25/04/2017</t>
  </si>
  <si>
    <t>http://www.mercadopublico.cl/PurchaseOrder/Modules/PO/DetailsPurchaseOrder.aspx?qs=aSQnGeVYyv+3zQJCkiOvJQ==</t>
  </si>
  <si>
    <t>http://www.mercadopublico.cl/PurchaseOrder/Modules/PO/DetailsPurchaseOrder.aspx?qs=sETTaCPB3HNcik5V52RmXg==</t>
  </si>
  <si>
    <t>http://www.mercadopublico.cl/PurchaseOrder/Modules/PO/DetailsPurchaseOrder.aspx?qs=x9yHbVvpLpJ06xD6qap58w==</t>
  </si>
  <si>
    <t>http://www.mercadopublico.cl/PurchaseOrder/Modules/PO/DetailsPurchaseOrder.aspx?qs=mGN4dRE7b199XeQQ3/VKEg==</t>
  </si>
  <si>
    <t>http://www.mercadopublico.cl/PurchaseOrder/Modules/PO/DetailsPurchaseOrder.aspx?qs=kOTVoYfvt/e4OdbLox4w9A==</t>
  </si>
  <si>
    <t>http://www.mercadopublico.cl/PurchaseOrder/Modules/PO/DetailsPurchaseOrder.aspx?qs=lcOwZXbabQMzq5FRqzLuyQ==</t>
  </si>
  <si>
    <t>http://www.mercadopublico.cl/PurchaseOrder/Modules/PO/DetailsPurchaseOrder.aspx?qs=4X+SexfciudTsXPv+XjoYg==</t>
  </si>
  <si>
    <t>Bolsa</t>
  </si>
  <si>
    <t>http://www.mercadopublico.cl/PurchaseOrder/Modules/PO/DetailsPurchaseOrder.aspx?qs=GBVYnw/++064KhGX0ub0Rw==</t>
  </si>
  <si>
    <t>http://www.mercadopublico.cl/PurchaseOrder/Modules/PO/DetailsPurchaseOrder.aspx?qs=Zrr4U5BPKjIwVbzkrK41Eg==</t>
  </si>
  <si>
    <t>http://www.mercadopublico.cl/PurchaseOrder/Modules/PO/DetailsPurchaseOrder.aspx?qs=dG05QvvE5XjaVCPZJDRC4w==</t>
  </si>
  <si>
    <t>http://www.mercadopublico.cl/PurchaseOrder/Modules/PO/DetailsPurchaseOrder.aspx?qs=bWkNVJOAHgpwtpVCoD1Pbg==</t>
  </si>
  <si>
    <t>http://www.mercadopublico.cl/PurchaseOrder/Modules/PO/DetailsPurchaseOrder.aspx?qs=HjIBVtxbqCR2tNSXaqgnnQ==</t>
  </si>
  <si>
    <t>http://www.mercadopublico.cl/PurchaseOrder/Modules/PO/DetailsPurchaseOrder.aspx?qs=TUZsBIq+Cb09L6nvSUtV7g==</t>
  </si>
  <si>
    <t>http://www.mercadopublico.cl/PurchaseOrder/Modules/PO/DetailsPurchaseOrder.aspx?qs=n4N8cLgXqA/W8MCk/GGFCw==</t>
  </si>
  <si>
    <t>http://www.mercadopublico.cl/PurchaseOrder/Modules/PO/DetailsPurchaseOrder.aspx?qs=wJZKgLM2WmoOjwpiZq+eNA==</t>
  </si>
  <si>
    <t>http://www.mercadopublico.cl/PurchaseOrder/Modules/PO/DetailsPurchaseOrder.aspx?qs=W1b+JJFEMRa5TI1/uQoqmg==</t>
  </si>
  <si>
    <t>http://www.mercadopublico.cl/PurchaseOrder/Modules/PO/DetailsPurchaseOrder.aspx?qs=Ru7ulWrJr4806xjk6DppqA==</t>
  </si>
  <si>
    <t>http://www.mercadopublico.cl/PurchaseOrder/Modules/PO/DetailsPurchaseOrder.aspx?qs=V9rhh+uzMEDr2RmPDzo7hQ==</t>
  </si>
  <si>
    <t>http://www.mercadopublico.cl/PurchaseOrder/Modules/PO/DetailsPurchaseOrder.aspx?qs=v/nMMVJzDnFZGwZh3hF3ew==</t>
  </si>
  <si>
    <t>http://www.mercadopublico.cl/PurchaseOrder/Modules/PO/DetailsPurchaseOrder.aspx?qs=x7J/yJW6NyIFcbII10mqTA==</t>
  </si>
  <si>
    <t>http://www.mercadopublico.cl/PurchaseOrder/Modules/PO/DetailsPurchaseOrder.aspx?qs=dP+aLp78pLYnM4IhxH86LQ==</t>
  </si>
  <si>
    <t>http://www.mercadopublico.cl/PurchaseOrder/Modules/PO/DetailsPurchaseOrder.aspx?qs=XIFWh3Z08j+/ZWt7lSpT/A==</t>
  </si>
  <si>
    <t>http://www.mercadopublico.cl/PurchaseOrder/Modules/PO/DetailsPurchaseOrder.aspx?qs=lEhx1nNYHXFcHAqGcWlndw==</t>
  </si>
  <si>
    <t>http://www.mercadopublico.cl/PurchaseOrder/Modules/PO/DetailsPurchaseOrder.aspx?qs=nadtsUiPZVTWe5mWcLQQEg==</t>
  </si>
  <si>
    <t>http://www.mercadopublico.cl/PurchaseOrder/Modules/PO/DetailsPurchaseOrder.aspx?qs=iKYcdtvVNWynT3K2WgEdVg==</t>
  </si>
  <si>
    <t>http://www.mercadopublico.cl/PurchaseOrder/Modules/PO/DetailsPurchaseOrder.aspx?qs=UPcmLjPr/o+33BHsZ2d6Dg==</t>
  </si>
  <si>
    <t>http://www.mercadopublico.cl/PurchaseOrder/Modules/PO/DetailsPurchaseOrder.aspx?qs=xByOyw1Ijx+OPZwf9WgGNw==</t>
  </si>
  <si>
    <t>http://www.mercadopublico.cl/PurchaseOrder/Modules/PO/DetailsPurchaseOrder.aspx?qs=sgAE5Lgg52q8/l28Y8Il+g==</t>
  </si>
  <si>
    <t>http://www.mercadopublico.cl/PurchaseOrder/Modules/PO/DetailsPurchaseOrder.aspx?qs=tW9lo58sNR+QHYJawaUkaA==</t>
  </si>
  <si>
    <t>http://www.mercadopublico.cl/PurchaseOrder/Modules/PO/DetailsPurchaseOrder.aspx?qs=QbIssPDLyW+WFp499RaFmg==</t>
  </si>
  <si>
    <t>http://www.mercadopublico.cl/PurchaseOrder/Modules/PO/DetailsPurchaseOrder.aspx?qs=RXEfRBLHiqaX7C5++O8yUQ==</t>
  </si>
  <si>
    <t>http://www.mercadopublico.cl/PurchaseOrder/Modules/PO/DetailsPurchaseOrder.aspx?qs=WORupuWL5GpV+0m1tNbi+w==</t>
  </si>
  <si>
    <t>http://www.mercadopublico.cl/PurchaseOrder/Modules/PO/DetailsPurchaseOrder.aspx?qs=lJa+cYRlWtNDn5sgrtqmMA==</t>
  </si>
  <si>
    <t>http://www.mercadopublico.cl/PurchaseOrder/Modules/PO/DetailsPurchaseOrder.aspx?qs=BnXxDRX+vXUYvnImiAFVog==</t>
  </si>
  <si>
    <t>http://www.mercadopublico.cl/PurchaseOrder/Modules/PO/DetailsPurchaseOrder.aspx?qs=E3yimsRIpZzg9vhYj/YRbw==</t>
  </si>
  <si>
    <t>http://www.mercadopublico.cl/PurchaseOrder/Modules/PO/DetailsPurchaseOrder.aspx?qs=CJxvrDL2EkdxBs+h2AF4lw==</t>
  </si>
  <si>
    <t>http://www.mercadopublico.cl/PurchaseOrder/Modules/PO/DetailsPurchaseOrder.aspx?qs=uTmVSF+VwD8xoN3wuhYHwQ==</t>
  </si>
  <si>
    <t>http://www.mercadopublico.cl/PurchaseOrder/Modules/PO/DetailsPurchaseOrder.aspx?qs=ZYnDjBGZhFjEHMHSOwufSw==</t>
  </si>
  <si>
    <t>http://www.mercadopublico.cl/PurchaseOrder/Modules/PO/DetailsPurchaseOrder.aspx?qs=qzgWOvyZ0tvdPUkBia1BDA==</t>
  </si>
  <si>
    <t>http://www.mercadopublico.cl/PurchaseOrder/Modules/PO/DetailsPurchaseOrder.aspx?qs=9md9CR9sXlTYyLarL3dlEw==</t>
  </si>
  <si>
    <t>http://www.mercadopublico.cl/PurchaseOrder/Modules/PO/DetailsPurchaseOrder.aspx?qs=PLAG6TJLBBiy5el8esN4iw==</t>
  </si>
  <si>
    <t>http://www.mercadopublico.cl/PurchaseOrder/Modules/PO/DetailsPurchaseOrder.aspx?qs=9syoVxobWPuZ6hU+BSXpgw==</t>
  </si>
  <si>
    <t>http://www.mercadopublico.cl/PurchaseOrder/Modules/PO/DetailsPurchaseOrder.aspx?qs=KBhnomuFsknTEEQLE7EWzg==</t>
  </si>
  <si>
    <t>http://www.mercadopublico.cl/PurchaseOrder/Modules/PO/DetailsPurchaseOrder.aspx?qs=oExrJP8Q4PmCV9w0KnFySQ==</t>
  </si>
  <si>
    <t xml:space="preserve"> Zyvox (100 mg) sol. Iny. 25/04/2017</t>
  </si>
  <si>
    <t>1959-2719-SE16</t>
  </si>
  <si>
    <t>Hospital Santiago Oriente Dr. Luis Tisne Brousse</t>
  </si>
  <si>
    <t>http://www.mercadopublico.cl/PurchaseOrder/Modules/PO/DetailsPurchaseOrder.aspx?qs=wJjZ6UiVXt9Vf9MKZTy5RQ==</t>
  </si>
  <si>
    <t>213-0167 Linezolid 600 Mg EV</t>
  </si>
  <si>
    <t>Zyvox Sol Iny. 2mg/ml (Valor ofertado corresponde a 1 Bolsa)(Envase de ventas contiene 1 Bolsa)</t>
  </si>
  <si>
    <t xml:space="preserve">Gazyva (1000 mg) </t>
  </si>
  <si>
    <t>1553-5547-SE16</t>
  </si>
  <si>
    <t>Medicamentos Extra Junio 2016 (Obinutuzumab)</t>
  </si>
  <si>
    <t>Obintuzumab</t>
  </si>
  <si>
    <t>http://www.mercadopublico.cl/PurchaseOrder/Modules/PO/DetailsPurchaseOrder.aspx?qs=VKGdfYh1VCnFOkKEZU4fKQ==</t>
  </si>
  <si>
    <t>3130-1827-SE16</t>
  </si>
  <si>
    <t>MABTHERA, PM 2574</t>
  </si>
  <si>
    <t>HOSPITAL NAVAL CIRUJANO GUZMAN DE MAGALL</t>
  </si>
  <si>
    <t>2061-947-SE16</t>
  </si>
  <si>
    <t>Medicamento MABTHERA</t>
  </si>
  <si>
    <t>Hospital Victoria</t>
  </si>
  <si>
    <t>Rituximab</t>
  </si>
  <si>
    <t>http://www.mercadopublico.cl/PurchaseOrder/Modules/PO/DetailsPurchaseOrder.aspx?qs=Vt7x+FYaokZZRe0kT+/ATA==</t>
  </si>
  <si>
    <t>http://www.mercadopublico.cl/PurchaseOrder/Modules/PO/DetailsPurchaseOrder.aspx?qs=eLc0zgcAj5E58CbBljUqdA==</t>
  </si>
  <si>
    <t>Mabthera</t>
  </si>
  <si>
    <t>1499-4131-SE16</t>
  </si>
  <si>
    <t>XALKORI 250 mg.</t>
  </si>
  <si>
    <t>1559-3146-SE16</t>
  </si>
  <si>
    <t>XALKORI 250 MG CP-FARMACIA</t>
  </si>
  <si>
    <t>1499-3291-SE16</t>
  </si>
  <si>
    <t>2258-3306-SE16</t>
  </si>
  <si>
    <t>XALKORI 250 MG AUXILIO EXTRAORDINARIO</t>
  </si>
  <si>
    <t>1499-1692-SE16</t>
  </si>
  <si>
    <t xml:space="preserve">XALKORI 250 mg. </t>
  </si>
  <si>
    <t>Crizotinib</t>
  </si>
  <si>
    <t>http://www.mercadopublico.cl/PurchaseOrder/Modules/PO/DetailsPurchaseOrder.aspx?qs=NO/l/ZxreG7TxwFgxZ11qQ==</t>
  </si>
  <si>
    <t>Xalkori (250 mg)</t>
  </si>
  <si>
    <t>http://www.mercadopublico.cl/PurchaseOrder/Modules/PO/DetailsPurchaseOrder.aspx?qs=o/AD5aQyDGKOpWY21fxedQ==</t>
  </si>
  <si>
    <t>http://www.mercadopublico.cl/PurchaseOrder/Modules/PO/DetailsPurchaseOrder.aspx?qs=MwL+/0H1Zkb+0549C+sWBg==</t>
  </si>
  <si>
    <t>http://www.mercadopublico.cl/PurchaseOrder/Modules/PO/DetailsPurchaseOrder.aspx?qs=g66/aT6GqKUBf3+U+WfLmw==</t>
  </si>
  <si>
    <t>http://www.mercadopublico.cl/PurchaseOrder/Modules/PO/DetailsPurchaseOrder.aspx?qs=7lZSSyUry+r6Xu3M91HrAQ==</t>
  </si>
  <si>
    <t>2069-9119-SE16</t>
  </si>
  <si>
    <t>SAR-CE-09-RCTA BEVAZICUMAB (AVASTIN)-TD</t>
  </si>
  <si>
    <t>1499-5598-SE16</t>
  </si>
  <si>
    <t xml:space="preserve">Avastin </t>
  </si>
  <si>
    <t>5051-2980-SE16</t>
  </si>
  <si>
    <t>ID 5051-52-LP15-2204004001-AVASTIN FC- SEPTIEMBRE 2016</t>
  </si>
  <si>
    <t>5051-2552-SE16</t>
  </si>
  <si>
    <t>ID 5051-52-LP15-2204004001-AVASTIN FC- AGOSTO  2016</t>
  </si>
  <si>
    <t>2069-7643-SE16</t>
  </si>
  <si>
    <t xml:space="preserve">MIAS-CE-08-RECETA: AVASTIN -TD-SDM-FCIA. ONCOLO	</t>
  </si>
  <si>
    <t>5051-2217-SE16</t>
  </si>
  <si>
    <t>ID 5051-52-LP15-2204004001-AVASTIN FC- JULIO 2016</t>
  </si>
  <si>
    <t>5051-1744-SE16</t>
  </si>
  <si>
    <t>ID 5051-52-LP15-2204004001-AVASTIN FC-PAC MARIA MENDEZ LETELIER</t>
  </si>
  <si>
    <t>5051-1747-SE16</t>
  </si>
  <si>
    <t>ID 5051-52-LP15-2204004001-AVASTIN FC- JUNIO 2016</t>
  </si>
  <si>
    <t>2069-4984-SE16</t>
  </si>
  <si>
    <t>MIAS-CE-05-RECETA: AVASTIN - TD</t>
  </si>
  <si>
    <t>5051-1388-SE16</t>
  </si>
  <si>
    <t>ID 5051-52-LP15-2204004001-AVASTIN FC- MAYO  2016</t>
  </si>
  <si>
    <t>2069-3756-SE16</t>
  </si>
  <si>
    <t>MIAS-CE-04-RECETA: AVASTIN - TD</t>
  </si>
  <si>
    <t>5051-980-SE16</t>
  </si>
  <si>
    <t>ID 5051-52-LP15-2204004001-AVASTIN FC- ABRIL 2016</t>
  </si>
  <si>
    <t>2069-2538-SE16</t>
  </si>
  <si>
    <t>MIAS-CE- RECETA: AVASTIN - TD</t>
  </si>
  <si>
    <t>1959-1047-SE16</t>
  </si>
  <si>
    <t>Avastin 100mg/4ml</t>
  </si>
  <si>
    <t>Complejo Asistencial Dr. Victor Ríos Ruíz</t>
  </si>
  <si>
    <t>Avastin (250 mg)</t>
  </si>
  <si>
    <t>Bevacizumab</t>
  </si>
  <si>
    <t>http://www.mercadopublico.cl/PurchaseOrder/Modules/PO/DetailsPurchaseOrder.aspx?qs=ZlI/YATP7IISFO5xd40lMw==</t>
  </si>
  <si>
    <t>http://www.mercadopublico.cl/PurchaseOrder/Modules/PO/DetailsPurchaseOrder.aspx?qs=ssRVmkTXBarhe4nVSxTX1Q==</t>
  </si>
  <si>
    <t>http://www.mercadopublico.cl/PurchaseOrder/Modules/PO/DetailsPurchaseOrder.aspx?qs=6TxSL8AjUX8uvKv+qDqawg==</t>
  </si>
  <si>
    <t>http://www.mercadopublico.cl/PurchaseOrder/Modules/PO/DetailsPurchaseOrder.aspx?qs=mnBHcyHqgytNvtiZutW5uA==</t>
  </si>
  <si>
    <t>http://www.mercadopublico.cl/PurchaseOrder/Modules/PO/DetailsPurchaseOrder.aspx?qs=A+bGSJYS0+f6mZKJSL6ttQ==</t>
  </si>
  <si>
    <t>http://www.mercadopublico.cl/PurchaseOrder/Modules/PO/DetailsPurchaseOrder.aspx?qs=3BiBkCFh5FW8Gf6S7qYqsw==</t>
  </si>
  <si>
    <t>http://www.mercadopublico.cl/PurchaseOrder/Modules/PO/DetailsPurchaseOrder.aspx?qs=Zy9h51pAjPHZ4krowa13EA==</t>
  </si>
  <si>
    <t>http://www.mercadopublico.cl/PurchaseOrder/Modules/PO/DetailsPurchaseOrder.aspx?qs=A1E8TamvY4NWjKoQGK59DA==</t>
  </si>
  <si>
    <t>http://www.mercadopublico.cl/PurchaseOrder/Modules/PO/DetailsPurchaseOrder.aspx?qs=FElxVQWRB9iAK6DbsDcpuw==</t>
  </si>
  <si>
    <t>http://www.mercadopublico.cl/PurchaseOrder/Modules/PO/DetailsPurchaseOrder.aspx?qs=wg8rzm5r2EaGoWFTTKvF/Q==</t>
  </si>
  <si>
    <t>http://www.mercadopublico.cl/PurchaseOrder/Modules/PO/DetailsPurchaseOrder.aspx?qs=P3kHTUwh7lthtULzXA1x3g==</t>
  </si>
  <si>
    <t>http://www.mercadopublico.cl/PurchaseOrder/Modules/PO/DetailsPurchaseOrder.aspx?qs=DNTpzVXLU5QrjV9+Leg6zA==</t>
  </si>
  <si>
    <t>http://www.mercadopublico.cl/PurchaseOrder/Modules/PO/DetailsPurchaseOrder.aspx?qs=A830YmGPV2V879KNg0c1mQ==</t>
  </si>
  <si>
    <t>http://www.mercadopublico.cl/PurchaseOrder/Modules/PO/DetailsPurchaseOrder.aspx?qs=q3un6Kyi9JoZZ7OVMpiVuQ==</t>
  </si>
  <si>
    <t>3471-2085-SE16</t>
  </si>
  <si>
    <t>MEDICAMENTOS - HUMIRA</t>
  </si>
  <si>
    <t>Carabineros de Chile - Hospital de Carabineros</t>
  </si>
  <si>
    <t>4779-760-SE16</t>
  </si>
  <si>
    <t>far - humira 40 mg - septiembre 2016</t>
  </si>
  <si>
    <t>4779-681-SE16</t>
  </si>
  <si>
    <t>far - humira 40 mg - agosto 2016</t>
  </si>
  <si>
    <t>4779-562-SE16</t>
  </si>
  <si>
    <t>far - humira 40 mg - julio 2016</t>
  </si>
  <si>
    <t>4779-290-SE16</t>
  </si>
  <si>
    <t>far - humira 40 mg - abril 2016</t>
  </si>
  <si>
    <t>Humira Tm (40 mg)</t>
  </si>
  <si>
    <t>Adalimumab</t>
  </si>
  <si>
    <t>http://www.mercadopublico.cl/PurchaseOrder/Modules/PO/DetailsPurchaseOrder.aspx?qs=MAROxc/71SWuKea3a5hnjQ==</t>
  </si>
  <si>
    <t>http://www.mercadopublico.cl/PurchaseOrder/Modules/PO/DetailsPurchaseOrder.aspx?qs=+m+ekd9MMyqTuGd3JnDjew==</t>
  </si>
  <si>
    <t>http://www.mercadopublico.cl/PurchaseOrder/Modules/PO/DetailsPurchaseOrder.aspx?qs=nfuB6ZdavqLuak/PNFpT/A==</t>
  </si>
  <si>
    <t>http://www.mercadopublico.cl/PurchaseOrder/Modules/PO/DetailsPurchaseOrder.aspx?qs=Hh6Oq9adyNITD31hZUJmew==</t>
  </si>
  <si>
    <t>http://www.mercadopublico.cl/PurchaseOrder/Modules/PO/DetailsPurchaseOrder.aspx?qs=0VBrJB5qPeffE6iARbiu0w==</t>
  </si>
  <si>
    <t>418-714-SE16</t>
  </si>
  <si>
    <t>CO-ADQUISICION PARCHES RIVASTIGMINA H.P.A.</t>
  </si>
  <si>
    <t>Hospital Puerto Aysén</t>
  </si>
  <si>
    <t>http://www.mercadopublico.cl/PurchaseOrder/Modules/PO/DetailsPurchaseOrder.aspx?qs=yRF6z7u415lmxk2rIuHx1A==</t>
  </si>
  <si>
    <t>Rivastigmina</t>
  </si>
  <si>
    <t>Exelon (9,5 mg)</t>
  </si>
  <si>
    <t>5051-2874-SE16</t>
  </si>
  <si>
    <t>TD-2204004001-ACTEMRA</t>
  </si>
  <si>
    <t>2200-868-SE16</t>
  </si>
  <si>
    <t>Medicamento Actemra para paciente del Hosca D. Tat</t>
  </si>
  <si>
    <t>2200-430-SE16</t>
  </si>
  <si>
    <t>Tocilizumab</t>
  </si>
  <si>
    <t>http://www.mercadopublico.cl/PurchaseOrder/Modules/PO/DetailsPurchaseOrder.aspx?qs=QmMcxD23nau9zNJ2CWAW4A==</t>
  </si>
  <si>
    <t>http://www.mercadopublico.cl/PurchaseOrder/Modules/PO/DetailsPurchaseOrder.aspx?qs=K6GPSVuFfiqWj+W9xa4IBQ==</t>
  </si>
  <si>
    <t>http://www.mercadopublico.cl/PurchaseOrder/Modules/PO/DetailsPurchaseOrder.aspx?qs=vhMhqD7HgeZyrHaBBrTQ/w==</t>
  </si>
  <si>
    <t>Zinforo (200 mg)</t>
  </si>
  <si>
    <t>2069-9694-SE16</t>
  </si>
  <si>
    <t>SAR-CE-10-FAMBU-RCTA URSOFALK+SALOFALK-TD</t>
  </si>
  <si>
    <t>LABORATORIO BIOTOSCANA FARMA LIMITADA</t>
  </si>
  <si>
    <t>3130-1705-SE16</t>
  </si>
  <si>
    <t>SALOFALK, PM 25900</t>
  </si>
  <si>
    <t>2069-6951-SE16</t>
  </si>
  <si>
    <t>SAR-CE-07- SALOFALK SUP -SDMAA-TD</t>
  </si>
  <si>
    <t>4309-1228-SE16</t>
  </si>
  <si>
    <t>COMPRA URGENTE SALOFALK SUPOSITORIO</t>
  </si>
  <si>
    <t xml:space="preserve">DROGUERIA GLOBAL PHARMA SPA </t>
  </si>
  <si>
    <t>3130-1167-SE16</t>
  </si>
  <si>
    <t>SALOFALK, PM 1450</t>
  </si>
  <si>
    <t>Mesalazina</t>
  </si>
  <si>
    <t>http://www.mercadopublico.cl/PurchaseOrder/Modules/PO/DetailsPurchaseOrder.aspx?qs=1Fz97jIiYZkl+toZQuKf7g==</t>
  </si>
  <si>
    <t>Salofalk (500mg) sup.</t>
  </si>
  <si>
    <t>Salofalk (500mg) com.</t>
  </si>
  <si>
    <t>Supositorio</t>
  </si>
  <si>
    <t>http://www.mercadopublico.cl/PurchaseOrder/Modules/PO/DetailsPurchaseOrder.aspx?qs=3bl6hijQGe9h0FHlCTF6DA==</t>
  </si>
  <si>
    <t>http://www.mercadopublico.cl/PurchaseOrder/Modules/PO/DetailsPurchaseOrder.aspx?qs=GXqBe4xr0JkEYHDPE5juag==</t>
  </si>
  <si>
    <t>http://www.mercadopublico.cl/PurchaseOrder/Modules/PO/DetailsPurchaseOrder.aspx?qs=boQGzXVMCPWVzKOASN/ydg==</t>
  </si>
  <si>
    <t>http://www.mercadopublico.cl/PurchaseOrder/Modules/PO/DetailsPurchaseOrder.aspx?qs=Q21UUofj17FAtQShR7NDmQ==</t>
  </si>
  <si>
    <t>782174-1270-SE16</t>
  </si>
  <si>
    <t>PARECOXIB 40MG</t>
  </si>
  <si>
    <t>782174-863-SE16</t>
  </si>
  <si>
    <t>PARECOXIB</t>
  </si>
  <si>
    <t>Dynastat 40 mg</t>
  </si>
  <si>
    <t>Parecoxib</t>
  </si>
  <si>
    <t>http://www.mercadopublico.cl/PurchaseOrder/Modules/PO/DetailsPurchaseOrder.aspx?qs=aYZEHvFQM2JlbpjlIx8tSw==</t>
  </si>
  <si>
    <t>http://www.mercadopublico.cl/PurchaseOrder/Modules/PO/DetailsPurchaseOrder.aspx?qs=WPBu6e6nq8QMzc2O2W9Tdg==</t>
  </si>
  <si>
    <t>5136-5553-SE16</t>
  </si>
  <si>
    <t>TECNECIO HN0031 DESDE 5136-330-LE15</t>
  </si>
  <si>
    <t>FONDO HOSPITAL DE LA DIRECCION DE PREVISION DE CARABINEROS DE CHILE</t>
  </si>
  <si>
    <t>COMISION CHILENA DE ENERGIA NUCLEAR</t>
  </si>
  <si>
    <t>5136-4668-SE16</t>
  </si>
  <si>
    <t>5136-3883-SE16</t>
  </si>
  <si>
    <t>5136-3044-SE16</t>
  </si>
  <si>
    <t xml:space="preserve">Pertecnetato tecnecio (99mtc) </t>
  </si>
  <si>
    <t>http://www.mercadopublico.cl/PurchaseOrder/Modules/PO/DetailsPurchaseOrder.aspx?qs=WNTaKx+ut0sJ4NATfsXW2g==</t>
  </si>
  <si>
    <t>http://www.mercadopublico.cl/PurchaseOrder/Modules/PO/DetailsPurchaseOrder.aspx?qs=hBlRGeAZX3j4HB7dsyJW7w==</t>
  </si>
  <si>
    <t>http://www.mercadopublico.cl/PurchaseOrder/Modules/PO/DetailsPurchaseOrder.aspx?qs=8FJiGRAZRj6UZ0iBhGql7w==</t>
  </si>
  <si>
    <t>http://www.mercadopublico.cl/PurchaseOrder/Modules/PO/DetailsPurchaseOrder.aspx?qs=b/bK/MPK1ktHEdBapv5ODA==</t>
  </si>
  <si>
    <t>5209-1431-SE16</t>
  </si>
  <si>
    <t>TD:COMPRA DE  GOLIMUMAB 50MG 4.0ML</t>
  </si>
  <si>
    <t>1380-9284-SE16</t>
  </si>
  <si>
    <t>Golimumab pluma prellenada autoinyecto</t>
  </si>
  <si>
    <t>5209-1253-SE16</t>
  </si>
  <si>
    <t>TD:COMPRA DE GOLIMUMAB 50MG 4.0ML</t>
  </si>
  <si>
    <t>1380-8841-SE16</t>
  </si>
  <si>
    <t>1380-8680-SE16</t>
  </si>
  <si>
    <t>1380-7120-SE16</t>
  </si>
  <si>
    <t>1380-7109-SE16</t>
  </si>
  <si>
    <t>1380-6066-SE16</t>
  </si>
  <si>
    <t>Golimumab</t>
  </si>
  <si>
    <t>Simponi 50 mg</t>
  </si>
  <si>
    <t>http://www.mercadopublico.cl/PurchaseOrder/Modules/PO/DetailsPurchaseOrder.aspx?qs=WFGwJOTC6xd5BoiAeByssw==</t>
  </si>
  <si>
    <t>http://www.mercadopublico.cl/PurchaseOrder/Modules/PO/DetailsPurchaseOrder.aspx?qs=3YXWBoYhdVFbQQLbNMgQww==</t>
  </si>
  <si>
    <t>http://www.mercadopublico.cl/PurchaseOrder/Modules/PO/DetailsPurchaseOrder.aspx?qs=2CArAjqvDWyY9076YQtqnQ==</t>
  </si>
  <si>
    <t>http://www.mercadopublico.cl/PurchaseOrder/Modules/PO/DetailsPurchaseOrder.aspx?qs=qzZsgO1qK+yYIeu4iOAGuQ==</t>
  </si>
  <si>
    <t>http://www.mercadopublico.cl/PurchaseOrder/Modules/PO/DetailsPurchaseOrder.aspx?qs=R43SohoSTf0FZACiHS8psA==</t>
  </si>
  <si>
    <t>http://www.mercadopublico.cl/PurchaseOrder/Modules/PO/DetailsPurchaseOrder.aspx?qs=W0Avtjh5PJGFSnV0rSYLyA==</t>
  </si>
  <si>
    <t>http://www.mercadopublico.cl/PurchaseOrder/Modules/PO/DetailsPurchaseOrder.aspx?qs=foW+ADJ2Kz9r7yrDk7rj9w==</t>
  </si>
  <si>
    <t>http://www.mercadopublico.cl/PurchaseOrder/Modules/PO/DetailsPurchaseOrder.aspx?qs=YUOagv4Q9gN8TKOhQ29+bQ==</t>
  </si>
  <si>
    <t>5209-1486-SE16</t>
  </si>
  <si>
    <t>TD:COMPRA DE ABATACEPT 250 MG</t>
  </si>
  <si>
    <t>2058-5978-SE16</t>
  </si>
  <si>
    <t>Fármacos, Abatacept 167-LP14</t>
  </si>
  <si>
    <t>3178-3006-SE16</t>
  </si>
  <si>
    <t>ADQUISICIÓN DE ABATACEPT 125 MG S.A.</t>
  </si>
  <si>
    <t>SUBSECRETARIA DE MARINA HOSP NAVAL ALMIR</t>
  </si>
  <si>
    <t>5209-1269-SE16</t>
  </si>
  <si>
    <t>2058-5403-SE16</t>
  </si>
  <si>
    <t>5209-1194-SE16</t>
  </si>
  <si>
    <t>2058-4804-SE16</t>
  </si>
  <si>
    <t>2058-4232-SE16</t>
  </si>
  <si>
    <t>3178-1703-SE16</t>
  </si>
  <si>
    <t>ADQUISICION  DE ABATACEPT 125  MG  S.C.</t>
  </si>
  <si>
    <t>5209-820-SE16</t>
  </si>
  <si>
    <t>TD:COMPRA DE  ABATACEPT 250 MG</t>
  </si>
  <si>
    <t>2058-3614-SE16</t>
  </si>
  <si>
    <t xml:space="preserve">Fármacos, Abatacept 167-LP14	</t>
  </si>
  <si>
    <t>5209-687-SE16</t>
  </si>
  <si>
    <t>2058-2867-SE16</t>
  </si>
  <si>
    <t>1380-4275-SE16</t>
  </si>
  <si>
    <t>ABATACEPT 250 MG</t>
  </si>
  <si>
    <t>5209-481-SE16</t>
  </si>
  <si>
    <t>TD: COMPRA DE  ABATACEPT 250 MG</t>
  </si>
  <si>
    <t>1380-3977-SE16</t>
  </si>
  <si>
    <t>1553-3390-SE16</t>
  </si>
  <si>
    <t>medicamentos mayo 2016 (Abatacept)</t>
  </si>
  <si>
    <t>1553-3371-SE16</t>
  </si>
  <si>
    <t>Medicamentos Abril 2016 (Abatacept)</t>
  </si>
  <si>
    <t>Abatacept</t>
  </si>
  <si>
    <t>http://www.mercadopublico.cl/PurchaseOrder/Modules/PO/DetailsPurchaseOrder.aspx?qs=OwctEng2brE7OoTBFZAuFQ==</t>
  </si>
  <si>
    <t>http://www.mercadopublico.cl/PurchaseOrder/Modules/PO/DetailsPurchaseOrder.aspx?qs=qOFbdjJG8xbiPWi60nPthw==</t>
  </si>
  <si>
    <t>http://www.mercadopublico.cl/PurchaseOrder/Modules/PO/DetailsPurchaseOrder.aspx?qs=DNgCK2Y2nRmQ3a0kOdFgGQ==</t>
  </si>
  <si>
    <t>http://www.mercadopublico.cl/PurchaseOrder/Modules/PO/DetailsPurchaseOrder.aspx?qs=INs+/Lf4OlV2rZjVz5CaWw==</t>
  </si>
  <si>
    <t>http://www.mercadopublico.cl/PurchaseOrder/Modules/PO/DetailsPurchaseOrder.aspx?qs=UR7tw4h4i8ebvunj4Zlesg==</t>
  </si>
  <si>
    <t>http://www.mercadopublico.cl/PurchaseOrder/Modules/PO/DetailsPurchaseOrder.aspx?qs=3NC0GwYnC9OSwONWVLvy/g==</t>
  </si>
  <si>
    <t>http://www.mercadopublico.cl/PurchaseOrder/Modules/PO/DetailsPurchaseOrder.aspx?qs=U1o5RM5FEbtTAd0M52mNVg==</t>
  </si>
  <si>
    <t>Orencia 250 mg</t>
  </si>
  <si>
    <t>Orencia 125 mg</t>
  </si>
  <si>
    <t>http://www.mercadopublico.cl/PurchaseOrder/Modules/PO/DetailsPurchaseOrder.aspx?qs=O+WGuLa9ucS+c2M3zGNSAg==</t>
  </si>
  <si>
    <t>http://www.mercadopublico.cl/PurchaseOrder/Modules/PO/DetailsPurchaseOrder.aspx?qs=hcHkqR6VthLYLEAFWVtJ2g==</t>
  </si>
  <si>
    <t>http://www.mercadopublico.cl/PurchaseOrder/Modules/PO/DetailsPurchaseOrder.aspx?qs=aN2L7SWiAhfQLR3RlmuKtQ==</t>
  </si>
  <si>
    <t>http://www.mercadopublico.cl/PurchaseOrder/Modules/PO/DetailsPurchaseOrder.aspx?qs=QsY6Fk+8ftzWXZaWn6UU0g==</t>
  </si>
  <si>
    <t>http://www.mercadopublico.cl/PurchaseOrder/Modules/PO/DetailsPurchaseOrder.aspx?qs=zAZFXU6jZKH+lWD3SQfQtQ==</t>
  </si>
  <si>
    <t>http://www.mercadopublico.cl/PurchaseOrder/Modules/PO/DetailsPurchaseOrder.aspx?qs=ZyoeirRsC3/scYUz7jGcKw==</t>
  </si>
  <si>
    <t>http://www.mercadopublico.cl/PurchaseOrder/Modules/PO/DetailsPurchaseOrder.aspx?qs=HOA/iPB+B+bFxqBy2Gun4Q==</t>
  </si>
  <si>
    <t>http://www.mercadopublico.cl/PurchaseOrder/Modules/PO/DetailsPurchaseOrder.aspx?qs=yQkR6GO81fM8HwkRZPGldg==</t>
  </si>
  <si>
    <t>http://www.mercadopublico.cl/PurchaseOrder/Modules/PO/DetailsPurchaseOrder.aspx?qs=vXKoijUrPLSfZwLGKEFjuA==</t>
  </si>
  <si>
    <t>http://www.mercadopublico.cl/PurchaseOrder/Modules/PO/DetailsPurchaseOrder.aspx?qs=LS9vpdDeq5mcL48WT4I57w==</t>
  </si>
  <si>
    <t>http://www.mercadopublico.cl/PurchaseOrder/Modules/PO/DetailsPurchaseOrder.aspx?qs=aQgI3FtnNrVh0duMs98G2A==</t>
  </si>
  <si>
    <t>2669-305-SE16</t>
  </si>
  <si>
    <t>DECRETO SECCION 4ª 10/157, DE 16/09/2016. ADQUISICION DE 96 CAJAS DE XARELTO, PARA 20 PACIENTES DEL CESFAM. SERVICIO A LA COMUNIDAD</t>
  </si>
  <si>
    <t>IMunicipalidad de Vitacura</t>
  </si>
  <si>
    <t>4779-600-SE16</t>
  </si>
  <si>
    <t>far - Xarelto - agosto 2016</t>
  </si>
  <si>
    <t>2395-589-SE16</t>
  </si>
  <si>
    <t>XARELTO 20 MG X 28 CM</t>
  </si>
  <si>
    <t>I MUNICIPALIDAD PEDRO AGUIRRE CERDA</t>
  </si>
  <si>
    <t>4779-518-SE16</t>
  </si>
  <si>
    <t>far - xarelto - julio 2016</t>
  </si>
  <si>
    <t>4779-355-SE16</t>
  </si>
  <si>
    <t>far - Xarelto 10 mg - mayo 2016</t>
  </si>
  <si>
    <t>Rivaroxaban</t>
  </si>
  <si>
    <t>http://www.mercadopublico.cl/PurchaseOrder/Modules/PO/DetailsPurchaseOrder.aspx?qs=Ye3gKkuae81lQYAJtdylfg==</t>
  </si>
  <si>
    <t>http://www.mercadopublico.cl/PurchaseOrder/Modules/PO/DetailsPurchaseOrder.aspx?qs=SBajMx3hiMMxljoulzeLDg==</t>
  </si>
  <si>
    <t>Xaltero 10 mg</t>
  </si>
  <si>
    <t>Xaltero 15 mg</t>
  </si>
  <si>
    <t>Xaltero 20 mg</t>
  </si>
  <si>
    <t>http://www.mercadopublico.cl/PurchaseOrder/Modules/PO/DetailsPurchaseOrder.aspx?qs=ubNL9y9p0t8nRaP9/65sRA==</t>
  </si>
  <si>
    <t>http://www.mercadopublico.cl/PurchaseOrder/Modules/PO/DetailsPurchaseOrder.aspx?qs=p8FnOk3GOuSR3NPTKeV1Hg==</t>
  </si>
  <si>
    <t>http://www.mercadopublico.cl/PurchaseOrder/Modules/PO/DetailsPurchaseOrder.aspx?qs=2iNk0k55X39hrlB6RcRgTA==</t>
  </si>
  <si>
    <t>Daklinza 60 mg</t>
  </si>
  <si>
    <t>1380-10004-SE16</t>
  </si>
  <si>
    <t>DACLATASVIR 60 MG CM</t>
  </si>
  <si>
    <t>2165-6066-SE16</t>
  </si>
  <si>
    <t xml:space="preserve">Daclatasvir </t>
  </si>
  <si>
    <t>831756-608-SE16</t>
  </si>
  <si>
    <t>Resol. Ex 1305 Daclatasvir 60 mg</t>
  </si>
  <si>
    <t>Hospital Clínico san Borja Arriarán</t>
  </si>
  <si>
    <t>2165-4481-SE16</t>
  </si>
  <si>
    <t>1380-3719-SE16</t>
  </si>
  <si>
    <t>Daclatasvir</t>
  </si>
  <si>
    <t>http://www.mercadopublico.cl/PurchaseOrder/Modules/PO/DetailsPurchaseOrder.aspx?qs=9uWDhGIoHa/l6V8T0Lmemw==</t>
  </si>
  <si>
    <t>http://www.mercadopublico.cl/PurchaseOrder/Modules/PO/DetailsPurchaseOrder.aspx?qs=kExXCZrLITv804qztfgAgw==</t>
  </si>
  <si>
    <t>http://www.mercadopublico.cl/PurchaseOrder/Modules/PO/DetailsPurchaseOrder.aspx?qs=DFCaaKZfl4DycCNc3+zCdg==</t>
  </si>
  <si>
    <t>http://www.mercadopublico.cl/PurchaseOrder/Modules/PO/DetailsPurchaseOrder.aspx?qs=hJitIfTFmmX3TEDkKklnqw==</t>
  </si>
  <si>
    <t>http://www.mercadopublico.cl/PurchaseOrder/Modules/PO/DetailsPurchaseOrder.aspx?qs=GJq2eIF3B7tJbaMR4ypLMA==</t>
  </si>
  <si>
    <t>4967-2327-SE16</t>
  </si>
  <si>
    <t>LEVEMIR DESDE 4967-23-LE15</t>
  </si>
  <si>
    <t>4967-2150-SE16</t>
  </si>
  <si>
    <t>4967-1830-SE16</t>
  </si>
  <si>
    <t>1669-3065-SE16</t>
  </si>
  <si>
    <t xml:space="preserve">216-5173 INSULINA LEVEMIR SOLUCION </t>
  </si>
  <si>
    <t>4967-1276-SE16</t>
  </si>
  <si>
    <t>4967-1134-SE16</t>
  </si>
  <si>
    <t>2058-2272-SE16</t>
  </si>
  <si>
    <t>Fármacos, Levemir 115-lp15</t>
  </si>
  <si>
    <t>Levemir 42,6 mg</t>
  </si>
  <si>
    <t>Insulina detemir</t>
  </si>
  <si>
    <t>http://www.mercadopublico.cl/PurchaseOrder/Modules/PO/DetailsPurchaseOrder.aspx?qs=QCP9y/B0bLOBFwyvbZ2KAw==</t>
  </si>
  <si>
    <t>U</t>
  </si>
  <si>
    <t>http://www.mercadopublico.cl/PurchaseOrder/Modules/PO/DetailsPurchaseOrder.aspx?qs=8FPHw1DiHgAfiUudoA11CA==</t>
  </si>
  <si>
    <t>http://www.mercadopublico.cl/PurchaseOrder/Modules/PO/DetailsPurchaseOrder.aspx?qs=YUiEtuyOnkCCjQBxkENSew==</t>
  </si>
  <si>
    <t>http://www.mercadopublico.cl/PurchaseOrder/Modules/PO/DetailsPurchaseOrder.aspx?qs=aj76xESpMSTx9oxqqhfWtg==</t>
  </si>
  <si>
    <t>http://www.mercadopublico.cl/PurchaseOrder/Modules/PO/DetailsPurchaseOrder.aspx?qs=ZI02LAteM2dTZgyMy/yiuw==</t>
  </si>
  <si>
    <t>http://www.mercadopublico.cl/PurchaseOrder/Modules/PO/DetailsPurchaseOrder.aspx?qs=YfGnkzritcDZ1lm5VQtsSw==</t>
  </si>
  <si>
    <t>http://www.mercadopublico.cl/PurchaseOrder/Modules/PO/DetailsPurchaseOrder.aspx?qs=9GgiGpyH/MaEory2aZgEsg==</t>
  </si>
  <si>
    <t>Remicade 100 mg</t>
  </si>
  <si>
    <t>2675-1033-SE16</t>
  </si>
  <si>
    <t>COMPRA REMICADE</t>
  </si>
  <si>
    <t>I MUNICIPALIDAD DE MOSTAZAL</t>
  </si>
  <si>
    <t>2080-8432-SE16</t>
  </si>
  <si>
    <t>Compra de URGENTE Remicade para HRR</t>
  </si>
  <si>
    <t>1704-4141-SE16</t>
  </si>
  <si>
    <t>MEDICAMENTO - INFLIXIMAB 100 MG FRASCO (REMICADE);</t>
  </si>
  <si>
    <t>HOSPITAL SAN MARTIN DE QUILLOTA</t>
  </si>
  <si>
    <t>1669-1976-SE16</t>
  </si>
  <si>
    <t>RES EX N° 057 INFLIXIMAB 100MG ( REMICADE)</t>
  </si>
  <si>
    <t>Infliximab</t>
  </si>
  <si>
    <t>http://www.mercadopublico.cl/PurchaseOrder/Modules/PO/DetailsPurchaseOrder.aspx?qs=e4u5HqNRb1maUMY1CRsHNA==</t>
  </si>
  <si>
    <t>http://www.mercadopublico.cl/PurchaseOrder/Modules/PO/DetailsPurchaseOrder.aspx?qs=LXXeeEu7ogzz/Rma7+NXIQ==</t>
  </si>
  <si>
    <t>http://www.mercadopublico.cl/PurchaseOrder/Modules/PO/DetailsPurchaseOrder.aspx?qs=++rEzbJAoKrDHeI//fFV9g==</t>
  </si>
  <si>
    <t>http://www.mercadopublico.cl/PurchaseOrder/Modules/PO/DetailsPurchaseOrder.aspx?qs=w0hnHANIdzixeYjy9g9Uyw==</t>
  </si>
  <si>
    <t>far - Rebif - agosto 2016</t>
  </si>
  <si>
    <t>MERCK S A</t>
  </si>
  <si>
    <t>4779-612-SE16</t>
  </si>
  <si>
    <t>Rebif 44 mcg</t>
  </si>
  <si>
    <t>http://www.mercadopublico.cl/PurchaseOrder/Modules/PO/DetailsPurchaseOrder.aspx?qs=Q+SHXAcfT9I0ePSWJxKcVQ==</t>
  </si>
  <si>
    <t>Interferón beta-1a</t>
  </si>
  <si>
    <t>5209-1433-SE16</t>
  </si>
  <si>
    <t>5209-8-LP16 COMPRA DE BENDAMUSTINA 100 MG (RIBOMUS</t>
  </si>
  <si>
    <t>Laboratorio LKM Chile SpA.</t>
  </si>
  <si>
    <t>2069-9093-SE16</t>
  </si>
  <si>
    <t>SAR-CE-RCTA ONCO BENDAMUSTINA-TD</t>
  </si>
  <si>
    <t>5209-1421-SE16</t>
  </si>
  <si>
    <t>5209-1068-SE16</t>
  </si>
  <si>
    <t>5209-1064-SE16</t>
  </si>
  <si>
    <t>1288-513-SE16</t>
  </si>
  <si>
    <t>MEDICAMENTO BENDAMUSTINA</t>
  </si>
  <si>
    <t>2165-3661-SE16</t>
  </si>
  <si>
    <t>BENDAMUSTINA 100 mg</t>
  </si>
  <si>
    <t>Ribomustin 25 mg</t>
  </si>
  <si>
    <t>Ribomustin 100 mg</t>
  </si>
  <si>
    <t>http://www.mercadopublico.cl/PurchaseOrder/Modules/PO/DetailsPurchaseOrder.aspx?qs=LNLlQIbcBak8gpWbMORuBA==</t>
  </si>
  <si>
    <t>http://www.mercadopublico.cl/PurchaseOrder/Modules/PO/DetailsPurchaseOrder.aspx?qs=aY0TFWt+yCbbX+pVBRWprw==</t>
  </si>
  <si>
    <t>Bendamustina</t>
  </si>
  <si>
    <t>http://www.mercadopublico.cl/PurchaseOrder/Modules/PO/DetailsPurchaseOrder.aspx?qs=bm0OqKKWFttreuRYGuunSQ==</t>
  </si>
  <si>
    <t>http://www.mercadopublico.cl/PurchaseOrder/Modules/PO/DetailsPurchaseOrder.aspx?qs=GzfE5T+OLOqfZk81wP7ojQ==</t>
  </si>
  <si>
    <t>http://www.mercadopublico.cl/PurchaseOrder/Modules/PO/DetailsPurchaseOrder.aspx?qs=wSFTXcBL30p9yiFeoIivdg==</t>
  </si>
  <si>
    <t>http://www.mercadopublico.cl/PurchaseOrder/Modules/PO/DetailsPurchaseOrder.aspx?qs=eRhnQ1njJiwxumLRJxGGYQ==</t>
  </si>
  <si>
    <t>http://www.mercadopublico.cl/PurchaseOrder/Modules/PO/DetailsPurchaseOrder.aspx?qs=VOH9bgHelkZXkx8XTUQJdA==</t>
  </si>
  <si>
    <t>4849-469-SE16</t>
  </si>
  <si>
    <t xml:space="preserve">PRADAXA 150 </t>
  </si>
  <si>
    <t>Hospital Cauquenes</t>
  </si>
  <si>
    <t>Dabigatran etexilato</t>
  </si>
  <si>
    <t>http://www.mercadopublico.cl/PurchaseOrder/Modules/PO/DetailsPurchaseOrder.aspx?qs=g4OWgXmxxR8qZw6QK3UjgA==</t>
  </si>
  <si>
    <t>Pradaxa 150 mg</t>
  </si>
  <si>
    <t>2058-5828-SE16</t>
  </si>
  <si>
    <t xml:space="preserve">Insulina Análoga Aspártica (NovoRapid) </t>
  </si>
  <si>
    <t>5051-3106-SE16</t>
  </si>
  <si>
    <t>ID 5051-61-LE16- 2204004001-NOVORAPID- OCTUBRE 2016</t>
  </si>
  <si>
    <t>4779-699-SE16</t>
  </si>
  <si>
    <t>far - insulina novorapid - agosto 2016</t>
  </si>
  <si>
    <t>4779-467-SE16</t>
  </si>
  <si>
    <t>far - insulina novorapid - junio 2016</t>
  </si>
  <si>
    <t>2058-2744-SE16</t>
  </si>
  <si>
    <t>Insulina asparta</t>
  </si>
  <si>
    <t>http://www.mercadopublico.cl/PurchaseOrder/Modules/PO/DetailsPurchaseOrder.aspx?qs=8fFzj+PsLu03YUiHgxfO1Q==</t>
  </si>
  <si>
    <t>http://www.mercadopublico.cl/PurchaseOrder/Modules/PO/DetailsPurchaseOrder.aspx?qs=4yiSaM2rKFzjOq2mheXYuQ==</t>
  </si>
  <si>
    <t>http://www.mercadopublico.cl/PurchaseOrder/Modules/PO/DetailsPurchaseOrder.aspx?qs=11etIx2oinMgqtOAYrFrBg==</t>
  </si>
  <si>
    <t>Unidad Internacional</t>
  </si>
  <si>
    <t>http://www.mercadopublico.cl/PurchaseOrder/Modules/PO/DetailsPurchaseOrder.aspx?qs=Fgvmt0Ld4soMwZb0PI2zKQ==</t>
  </si>
  <si>
    <t>http://www.mercadopublico.cl/PurchaseOrder/Modules/PO/DetailsPurchaseOrder.aspx?qs=lFRMEtOt3spl+LAUcPj/Dg==</t>
  </si>
  <si>
    <t>Novorapid 300UI</t>
  </si>
  <si>
    <t>2080-9726-SE16</t>
  </si>
  <si>
    <t>Compra de Cinacalcet para HRR</t>
  </si>
  <si>
    <t>LABORATORIOS RECALCINE SA</t>
  </si>
  <si>
    <t>5070-3400-SE16</t>
  </si>
  <si>
    <t>ORAL TOPICO Y OTROS OCT / CINACALCET (8739)</t>
  </si>
  <si>
    <t>RECBEN XENERICS FARMACEUTICA LIMITADA</t>
  </si>
  <si>
    <t>5070-3087-SE16</t>
  </si>
  <si>
    <t>FCIA AMBULATORIA SEPT / CINACALCET (8003)</t>
  </si>
  <si>
    <t>2165-6051-SE16</t>
  </si>
  <si>
    <t>Cinacalcet 30mg</t>
  </si>
  <si>
    <t>3178-2496-SE16</t>
  </si>
  <si>
    <t>ADQ. DE CINACALCET 30 MG.</t>
  </si>
  <si>
    <t>3178-2529-SE16</t>
  </si>
  <si>
    <t>ADQ. DE CINACALCET 60 MG.</t>
  </si>
  <si>
    <t>5070-2526-SE16</t>
  </si>
  <si>
    <t>ORAL TOPICO Y OTROS AGOSTO / CINACALCET (6765)</t>
  </si>
  <si>
    <t>2080-7351-SE16</t>
  </si>
  <si>
    <t>418-1000-SE16</t>
  </si>
  <si>
    <t>CO-ADQUISICION CINACALCET H.P.A.</t>
  </si>
  <si>
    <t>2258-4057-SE16</t>
  </si>
  <si>
    <t>CINACALCET 30 MG</t>
  </si>
  <si>
    <t>5070-2135-SE16</t>
  </si>
  <si>
    <t>PEDIDO REFUERZO FCIA JULIO / CINACALCET (5770)</t>
  </si>
  <si>
    <t>2165-4022-SE16</t>
  </si>
  <si>
    <t>2048-1471-SE16</t>
  </si>
  <si>
    <t>CINACALCET JUNIO 2016</t>
  </si>
  <si>
    <t>HOSPITAL ANCUD SERVICIO DE SALUD CHILOE</t>
  </si>
  <si>
    <t>1669-2627-SE16</t>
  </si>
  <si>
    <t>214-1184 CINACALCET 30 MG</t>
  </si>
  <si>
    <t>1669-2278-SE16</t>
  </si>
  <si>
    <t>214-1186 cinacalcet clorhidrato 60 mg</t>
  </si>
  <si>
    <t>1523-1135-SE16</t>
  </si>
  <si>
    <t xml:space="preserve">RES.1061 RECBEN XENERICS, CINACALCET </t>
  </si>
  <si>
    <t>Hospital Dr. Abraham Godoy Peña</t>
  </si>
  <si>
    <t>2165-3054-SE16</t>
  </si>
  <si>
    <t>1669-697-SE16</t>
  </si>
  <si>
    <t>4779-281-SE16</t>
  </si>
  <si>
    <t>far - cinacalcet - abril 2016</t>
  </si>
  <si>
    <t>2258-1937-SE16</t>
  </si>
  <si>
    <t>Cinacalcet</t>
  </si>
  <si>
    <t>http://www.mercadopublico.cl/PurchaseOrder/Modules/PO/DetailsPurchaseOrder.aspx?qs=OPwfOJvaRVAyUDjqTDvjIQ==</t>
  </si>
  <si>
    <t>http://www.mercadopublico.cl/PurchaseOrder/Modules/PO/DetailsPurchaseOrder.aspx?qs=+lrjKlvNPZgV7XJNb/sw6Q==</t>
  </si>
  <si>
    <t>Mimpara 30 mg</t>
  </si>
  <si>
    <t>Mimpara 60 mg</t>
  </si>
  <si>
    <t>http://www.mercadopublico.cl/PurchaseOrder/Modules/PO/DetailsPurchaseOrder.aspx?qs=ql1oDnuNltOPkXz/U+yUHw==</t>
  </si>
  <si>
    <t>http://www.mercadopublico.cl/PurchaseOrder/Modules/PO/DetailsPurchaseOrder.aspx?qs=XsImtaRhx4XqrsS9dmIs9g==</t>
  </si>
  <si>
    <t>http://www.mercadopublico.cl/PurchaseOrder/Modules/PO/DetailsPurchaseOrder.aspx?qs=gmipg6eNL5f5MJDc1yx/jw==</t>
  </si>
  <si>
    <t>Gragea</t>
  </si>
  <si>
    <t>http://www.mercadopublico.cl/PurchaseOrder/Modules/PO/DetailsPurchaseOrder.aspx?qs=YKH+IrbzHA/OgRkmzmPbxQ==</t>
  </si>
  <si>
    <t>http://www.mercadopublico.cl/PurchaseOrder/Modules/PO/DetailsPurchaseOrder.aspx?qs=ROxr3ODK11hRUpO/R4p3Ag==</t>
  </si>
  <si>
    <t>http://www.mercadopublico.cl/PurchaseOrder/Modules/PO/DetailsPurchaseOrder.aspx?qs=jMRdrVHCai3b59b14fIyEQ==</t>
  </si>
  <si>
    <t>http://www.mercadopublico.cl/PurchaseOrder/Modules/PO/DetailsPurchaseOrder.aspx?qs=VFJcJQGfibsGMZE+X+TaeQ==</t>
  </si>
  <si>
    <t>http://www.mercadopublico.cl/PurchaseOrder/Modules/PO/DetailsPurchaseOrder.aspx?qs=ph2vg2sA4wl7hYuyr/SsqA==</t>
  </si>
  <si>
    <t>http://www.mercadopublico.cl/PurchaseOrder/Modules/PO/DetailsPurchaseOrder.aspx?qs=dG6o0krNZr3RXnU6n9VIkQ==</t>
  </si>
  <si>
    <t>http://www.mercadopublico.cl/PurchaseOrder/Modules/PO/DetailsPurchaseOrder.aspx?qs=cDuYdIfzt4GDAbnQnh++Pg==</t>
  </si>
  <si>
    <t>http://www.mercadopublico.cl/PurchaseOrder/Modules/PO/DetailsPurchaseOrder.aspx?qs=wtnn7fVaTeIVCieQ6HWaLw==</t>
  </si>
  <si>
    <t>http://www.mercadopublico.cl/PurchaseOrder/Modules/PO/DetailsPurchaseOrder.aspx?qs=3pdv42P8IkBUm4NTMCXCxQ==</t>
  </si>
  <si>
    <t>http://www.mercadopublico.cl/PurchaseOrder/Modules/PO/DetailsPurchaseOrder.aspx?qs=jSr0RvL7Kd18F55nHSCc9Q==</t>
  </si>
  <si>
    <t>http://www.mercadopublico.cl/PurchaseOrder/Modules/PO/DetailsPurchaseOrder.aspx?qs=Sx6FyZLFjzQBHtMNwJopqQ==</t>
  </si>
  <si>
    <t>http://www.mercadopublico.cl/PurchaseOrder/Modules/PO/DetailsPurchaseOrder.aspx?qs=A9gXPepO+1bMQAkU5WC5xw==</t>
  </si>
  <si>
    <t>http://www.mercadopublico.cl/PurchaseOrder/Modules/PO/DetailsPurchaseOrder.aspx?qs=BkAgJXzrwYxxW9kWMw403g==</t>
  </si>
  <si>
    <t>http://www.mercadopublico.cl/PurchaseOrder/Modules/PO/DetailsPurchaseOrder.aspx?qs=axL9QjsdN6woQtX6cnVfMg==</t>
  </si>
  <si>
    <t>http://www.mercadopublico.cl/PurchaseOrder/Modules/PO/DetailsPurchaseOrder.aspx?qs=VwmMJI4LZl2pQTMaXGifIw==</t>
  </si>
  <si>
    <t>2080-4014-SE16</t>
  </si>
  <si>
    <t>Compra de Sandimmun Neoral para HRR</t>
  </si>
  <si>
    <t>http://www.mercadopublico.cl/PurchaseOrder/Modules/PO/DetailsPurchaseOrder.aspx?qs=g/piG/HbrPf8m9TF6PEQ9g==</t>
  </si>
  <si>
    <t>Ciclosporina</t>
  </si>
  <si>
    <t>3130-1604-SE16</t>
  </si>
  <si>
    <t>AROMASIN, PM 1147</t>
  </si>
  <si>
    <t>Sandimmun 50 mg</t>
  </si>
  <si>
    <t>Aromasin 25 mg</t>
  </si>
  <si>
    <t>Exemestano</t>
  </si>
  <si>
    <t xml:space="preserve">mg </t>
  </si>
  <si>
    <t>http://www.mercadopublico.cl/PurchaseOrder/Modules/PO/DetailsPurchaseOrder.aspx?qs=3e97YzFYNrozKISMDwNNMQ==</t>
  </si>
  <si>
    <t>5209-1448-SE16</t>
  </si>
  <si>
    <t>TD:COMPRA DE  TAPENTADOL</t>
  </si>
  <si>
    <t>GRUNENTHAL CHILENA LIMITADA</t>
  </si>
  <si>
    <t>812030-1880-SE16</t>
  </si>
  <si>
    <t>TAPENTADOL Y BUPRENORFINA</t>
  </si>
  <si>
    <t>HOSPITAL CLINICO METROPOLITANO LA FLORIDA DRA ELOI</t>
  </si>
  <si>
    <t>2165-6110-SE16</t>
  </si>
  <si>
    <t>Tapentadol</t>
  </si>
  <si>
    <t>812030-1663-SE16</t>
  </si>
  <si>
    <t>812030-1525-SE16</t>
  </si>
  <si>
    <t>812030-1266-SE16</t>
  </si>
  <si>
    <t>TAPENTADOL, BUPRENORFINA Y LIDOCAINA EN PARCHES</t>
  </si>
  <si>
    <t>2165-3026-SE16</t>
  </si>
  <si>
    <t>Tapentadol PR 100 mg.</t>
  </si>
  <si>
    <t>http://www.mercadopublico.cl/PurchaseOrder/Modules/PO/DetailsPurchaseOrder.aspx?qs=q4bQsYGzpWMOlzD9gtIwlQ==</t>
  </si>
  <si>
    <t>http://www.mercadopublico.cl/PurchaseOrder/Modules/PO/DetailsPurchaseOrder.aspx?qs=DtNe3Gp9oEDLV+qVUHzKMQ==</t>
  </si>
  <si>
    <t>http://www.mercadopublico.cl/PurchaseOrder/Modules/PO/DetailsPurchaseOrder.aspx?qs=XSWmz6WQ9/viqvGmPHdzLA==</t>
  </si>
  <si>
    <t>http://www.mercadopublico.cl/PurchaseOrder/Modules/PO/DetailsPurchaseOrder.aspx?qs=VPHOntqTG1BU8S1wzdJ7Tw==</t>
  </si>
  <si>
    <t>http://www.mercadopublico.cl/PurchaseOrder/Modules/PO/DetailsPurchaseOrder.aspx?qs=uQw6kr3C0c0UdsmZ9PkfTA==</t>
  </si>
  <si>
    <t>http://www.mercadopublico.cl/PurchaseOrder/Modules/PO/DetailsPurchaseOrder.aspx?qs=SFoqoGRdF79QsdpYmREc2g==</t>
  </si>
  <si>
    <t>http://www.mercadopublico.cl/PurchaseOrder/Modules/PO/DetailsPurchaseOrder.aspx?qs=z0LFg6ALE9FhVZAgwxEoTg==</t>
  </si>
  <si>
    <t>Palexis 50 mg</t>
  </si>
  <si>
    <t>Palexis 100 mg</t>
  </si>
  <si>
    <t>2111-3220-SE16</t>
  </si>
  <si>
    <t>COMPRA ESOMEPRAZOL 40 MG.</t>
  </si>
  <si>
    <t>Hospital de Urgencia Asistencia Pública</t>
  </si>
  <si>
    <t>Nexium 40 mg</t>
  </si>
  <si>
    <t>Esomeprazol</t>
  </si>
  <si>
    <t>http://www.mercadopublico.cl/PurchaseOrder/Modules/PO/DetailsPurchaseOrder.aspx?qs=cVo0UOrbKv52Z+sjflXOQg==</t>
  </si>
  <si>
    <t>5209-1435-SE16</t>
  </si>
  <si>
    <t>TD:COMPRA DE  LENALIDOMIDA 25 MG (REVLIMID)</t>
  </si>
  <si>
    <t>5209-1062-SE16</t>
  </si>
  <si>
    <t>TD:COMPRA DE LENALIDOMIDA 25 MG (REVLIMID)</t>
  </si>
  <si>
    <t>Revlimid 25 mg</t>
  </si>
  <si>
    <t>http://www.mercadopublico.cl/PurchaseOrder/Modules/PO/DetailsPurchaseOrder.aspx?qs=+rzn8V9OHhXn/VRnEzytKA==</t>
  </si>
  <si>
    <t>Cápusla</t>
  </si>
  <si>
    <t>Lenalidomida</t>
  </si>
  <si>
    <t>http://www.mercadopublico.cl/PurchaseOrder/Modules/PO/DetailsPurchaseOrder.aspx?qs=jCwQef05yFLovkjmRc9fRg==</t>
  </si>
  <si>
    <t>5012-3644-SE16</t>
  </si>
  <si>
    <t>pcc TD Adquisición Enbrel</t>
  </si>
  <si>
    <t>Etanercept</t>
  </si>
  <si>
    <t>http://www.mercadopublico.cl/PurchaseOrder/Modules/PO/DetailsPurchaseOrder.aspx?qs=13EyCHVeZe1ystNm9n2tUQ==</t>
  </si>
  <si>
    <t>,g</t>
  </si>
  <si>
    <t>5209-1434-SE16</t>
  </si>
  <si>
    <t>TD: COMPRA DE  ETANERCEPT 50 MG</t>
  </si>
  <si>
    <t>5209-1249-SE16</t>
  </si>
  <si>
    <t>TD:COMPRA DE  ETANERCEPT 50 MG</t>
  </si>
  <si>
    <t>5070-2809-SE16</t>
  </si>
  <si>
    <t>CRITICO DOSIS UNITARIA AGOSTO / ETANERCEPT (7383)</t>
  </si>
  <si>
    <t>5209-864-SE16</t>
  </si>
  <si>
    <t>TD:COMPRA DE ETANERCEPT 50 MG</t>
  </si>
  <si>
    <t>5070-1910-SE16</t>
  </si>
  <si>
    <t>PEDIDO COMITE / ETANERCEPT Y HORMONA CRECIM (5157)</t>
  </si>
  <si>
    <t>1380-6381-SE16</t>
  </si>
  <si>
    <t xml:space="preserve">ETANERCEPT 50 MG	</t>
  </si>
  <si>
    <t>1380-6378-SE16</t>
  </si>
  <si>
    <t>636-5227-SE16</t>
  </si>
  <si>
    <t>ETANERCEPT 50 MG</t>
  </si>
  <si>
    <t>5209-808-SE16</t>
  </si>
  <si>
    <t>1380-6228-SE16</t>
  </si>
  <si>
    <t>1380-6226-SE16</t>
  </si>
  <si>
    <t>5209-715-SE16</t>
  </si>
  <si>
    <t>1380-4984-SE16</t>
  </si>
  <si>
    <t>1380-4982-SE16</t>
  </si>
  <si>
    <t>1380-4979-SE16</t>
  </si>
  <si>
    <t>1545-3615-SE16</t>
  </si>
  <si>
    <t>ETANERCEPT</t>
  </si>
  <si>
    <t>1641-2731-SE16</t>
  </si>
  <si>
    <t>RECETA ETANERCEPT 25 MG (RCV)</t>
  </si>
  <si>
    <t>1380-3737-SE16</t>
  </si>
  <si>
    <t xml:space="preserve">ETANERCEPT 50 MG </t>
  </si>
  <si>
    <t>1380-3730-SE16</t>
  </si>
  <si>
    <t>1380-3724-SE16</t>
  </si>
  <si>
    <t>Enbrel 25 mg</t>
  </si>
  <si>
    <t>http://www.mercadopublico.cl/PurchaseOrder/Modules/PO/DetailsPurchaseOrder.aspx?qs=Fu8WyELT3vPowsl+swH11A==</t>
  </si>
  <si>
    <t>http://www.mercadopublico.cl/PurchaseOrder/Modules/PO/DetailsPurchaseOrder.aspx?qs=rlzRI8eBxoM7ZZWJpFmLNA==</t>
  </si>
  <si>
    <t>http://www.mercadopublico.cl/PurchaseOrder/Modules/PO/DetailsPurchaseOrder.aspx?qs=y+5tjNCdShuu8DEsd9ZXKw==</t>
  </si>
  <si>
    <t>http://www.mercadopublico.cl/PurchaseOrder/Modules/PO/DetailsPurchaseOrder.aspx?qs=wYk5DQU37DAZ9o7YJ1+eag==</t>
  </si>
  <si>
    <t>http://www.mercadopublico.cl/PurchaseOrder/Modules/PO/DetailsPurchaseOrder.aspx?qs=E1Xq8Ctg8Yi9rVUw4LgR+g==</t>
  </si>
  <si>
    <t>http://www.mercadopublico.cl/PurchaseOrder/Modules/PO/DetailsPurchaseOrder.aspx?qs=5j4VDDKk9sxxkvTmm1pIUA==</t>
  </si>
  <si>
    <t>http://www.mercadopublico.cl/PurchaseOrder/Modules/PO/DetailsPurchaseOrder.aspx?qs=K7IA21B0Qo7soT1DmLa5Jw==</t>
  </si>
  <si>
    <t>http://www.mercadopublico.cl/PurchaseOrder/Modules/PO/DetailsPurchaseOrder.aspx?qs=CQGx1cnIVvjuOtusGa5+7Q==</t>
  </si>
  <si>
    <t>http://www.mercadopublico.cl/PurchaseOrder/Modules/PO/DetailsPurchaseOrder.aspx?qs=ZaI2mOTlroSjeuT9qsa3Ow==</t>
  </si>
  <si>
    <t>http://www.mercadopublico.cl/PurchaseOrder/Modules/PO/DetailsPurchaseOrder.aspx?qs=fYQYQMAogWX4ibNpzvqyiw==</t>
  </si>
  <si>
    <t>http://www.mercadopublico.cl/PurchaseOrder/Modules/PO/DetailsPurchaseOrder.aspx?qs=Htr0rIDkDZbCumsDarFRrA==</t>
  </si>
  <si>
    <t>http://www.mercadopublico.cl/PurchaseOrder/Modules/PO/DetailsPurchaseOrder.aspx?qs=Iyz6VTHn0exgK8OBCIlzdA==</t>
  </si>
  <si>
    <t>http://www.mercadopublico.cl/PurchaseOrder/Modules/PO/DetailsPurchaseOrder.aspx?qs=QeTEYraWNugMD7UwQjeBBQ==</t>
  </si>
  <si>
    <t>http://www.mercadopublico.cl/PurchaseOrder/Modules/PO/DetailsPurchaseOrder.aspx?qs=wqPgJu9+IJLAFwBFRUrgew==</t>
  </si>
  <si>
    <t>http://www.mercadopublico.cl/PurchaseOrder/Modules/PO/DetailsPurchaseOrder.aspx?qs=SjTzHwxChHkImlXX7U1Qsg==</t>
  </si>
  <si>
    <t>http://www.mercadopublico.cl/PurchaseOrder/Modules/PO/DetailsPurchaseOrder.aspx?qs=di1AU+gcyfqo6HTE0fHjDQ==</t>
  </si>
  <si>
    <t>http://www.mercadopublico.cl/PurchaseOrder/Modules/PO/DetailsPurchaseOrder.aspx?qs=GS5uoYZPnuMqjaskFMS/2Q==</t>
  </si>
  <si>
    <t>http://www.mercadopublico.cl/PurchaseOrder/Modules/PO/DetailsPurchaseOrder.aspx?qs=fvzNFEQm99QZ4O/eLdo5SQ==</t>
  </si>
  <si>
    <t>http://www.mercadopublico.cl/PurchaseOrder/Modules/PO/DetailsPurchaseOrder.aspx?qs=0hPnjySM6BTlyf7YrWRLDg==</t>
  </si>
  <si>
    <t>http://www.mercadopublico.cl/PurchaseOrder/Modules/PO/DetailsPurchaseOrder.aspx?qs=Dk7SqTElWZloouSQfXpy5g==</t>
  </si>
  <si>
    <t>Zytiga 250 mg</t>
  </si>
  <si>
    <t>5051-3228-SE16</t>
  </si>
  <si>
    <t>ID 5051-51-LQ16- 2204004001-APIDRA-OCTUBRE 2016</t>
  </si>
  <si>
    <t>5051-3105-SE16</t>
  </si>
  <si>
    <t>ID 5051-51-LQ16- 2204004001-APIDRA-SEPTIEMBRE 2016</t>
  </si>
  <si>
    <t>5051-2554-SE16</t>
  </si>
  <si>
    <t>ID 5051-51-LQ16- 2204004001-APIDRA Y LANTUS-AGOSTO 2016</t>
  </si>
  <si>
    <t>5051-2244-SE16</t>
  </si>
  <si>
    <t xml:space="preserve">ID 5051-51-LQ16- 2204004001-APIDRA Y LANTUS- </t>
  </si>
  <si>
    <t>5051-2149-SE16</t>
  </si>
  <si>
    <t>ID 5051-87-LQ15-2204004001-APIDRA-JULIO 2016</t>
  </si>
  <si>
    <t>5051-1772-SE16</t>
  </si>
  <si>
    <t>ID 5051-87-LQ15-2204004001-APIDRA-JUNIO 2016</t>
  </si>
  <si>
    <t>5051-1266-SE16</t>
  </si>
  <si>
    <t>ID 5051-87-LQ15-2204004001-APIDRA- MAYOL 2016</t>
  </si>
  <si>
    <t>5051-964-SE16</t>
  </si>
  <si>
    <t>ID 5051-87-LQ15-2204004001-APIDRA- ABRIL 2016</t>
  </si>
  <si>
    <t>Insulina glulisina</t>
  </si>
  <si>
    <t>http://www.mercadopublico.cl/PurchaseOrder/Modules/PO/DetailsPurchaseOrder.aspx?qs=PpDTHmVGMEGqd8y7tmg6hQ==</t>
  </si>
  <si>
    <t>http://www.mercadopublico.cl/PurchaseOrder/Modules/PO/DetailsPurchaseOrder.aspx?qs=bGV44bKzxS1Z4IFzqgLGcA==</t>
  </si>
  <si>
    <t>http://www.mercadopublico.cl/PurchaseOrder/Modules/PO/DetailsPurchaseOrder.aspx?qs=UoKUYX94RFE4RqKSo/eVjA==</t>
  </si>
  <si>
    <t>http://www.mercadopublico.cl/PurchaseOrder/Modules/PO/DetailsPurchaseOrder.aspx?qs=i1C9X7Hfo6HJ6SAUqZPZpw==</t>
  </si>
  <si>
    <t>http://www.mercadopublico.cl/PurchaseOrder/Modules/PO/DetailsPurchaseOrder.aspx?qs=eiFnm1gIU+tL+SDUUanfYw==</t>
  </si>
  <si>
    <t>http://www.mercadopublico.cl/PurchaseOrder/Modules/PO/DetailsPurchaseOrder.aspx?qs=Gsl+hS/Y6RC0fMh1p7BAew==</t>
  </si>
  <si>
    <t>http://www.mercadopublico.cl/PurchaseOrder/Modules/PO/DetailsPurchaseOrder.aspx?qs=vO7uCUbp/mv1vbBMuCcT/w==</t>
  </si>
  <si>
    <t>http://www.mercadopublico.cl/PurchaseOrder/Modules/PO/DetailsPurchaseOrder.aspx?qs=2/hcAh+L06WffwBWMHI+cw==</t>
  </si>
  <si>
    <t>2080-3823-SE16</t>
  </si>
  <si>
    <t>Compra de Temodal para el HRR.</t>
  </si>
  <si>
    <t>2080-3350-SE16</t>
  </si>
  <si>
    <t>Compra de Temodal para paciente AE HRR</t>
  </si>
  <si>
    <t>Temozolamida</t>
  </si>
  <si>
    <t>http://www.mercadopublico.cl/PurchaseOrder/Modules/PO/DetailsPurchaseOrder.aspx?qs=Gj4jUX1aLKa91tfKWvVr1w==</t>
  </si>
  <si>
    <t>Cápsula</t>
  </si>
  <si>
    <t>http://www.mercadopublico.cl/PurchaseOrder/Modules/PO/DetailsPurchaseOrder.aspx?qs=pLYzRJO5umLej7dch3PW/Q==</t>
  </si>
  <si>
    <t>Temodal 180 mg</t>
  </si>
  <si>
    <t>Temodal 140 mg</t>
  </si>
  <si>
    <t>Temodal 100 mg</t>
  </si>
  <si>
    <t>4967-2210-SE16</t>
  </si>
  <si>
    <t xml:space="preserve"> sabril DESDE 4967-29-LE15	</t>
  </si>
  <si>
    <t>4967-2014-SE16</t>
  </si>
  <si>
    <t xml:space="preserve">plavix 300 y sabril DESDE 4967-29-LE15	</t>
  </si>
  <si>
    <t>4463-2551-SE16</t>
  </si>
  <si>
    <t>SABRIL 500 MG</t>
  </si>
  <si>
    <t>4967-1215-SE16</t>
  </si>
  <si>
    <t>sabril DESDE 4967-29-LE15</t>
  </si>
  <si>
    <t>Vigabatrina</t>
  </si>
  <si>
    <t>http://www.mercadopublico.cl/PurchaseOrder/Modules/PO/DetailsPurchaseOrder.aspx?qs=xSqtYlYTi2wE2HDKYO3QwQ==</t>
  </si>
  <si>
    <t>http://www.mercadopublico.cl/PurchaseOrder/Modules/PO/DetailsPurchaseOrder.aspx?qs=cuXIOuuxZQZRxRJ8gDdaIA==</t>
  </si>
  <si>
    <t>http://www.mercadopublico.cl/PurchaseOrder/Modules/PO/DetailsPurchaseOrder.aspx?qs=RW6yU0lRkRGkaNKQQPbgJw==</t>
  </si>
  <si>
    <t>http://www.mercadopublico.cl/PurchaseOrder/Modules/PO/DetailsPurchaseOrder.aspx?qs=1Oh8ZduVxIBros0DnCiIJQ==</t>
  </si>
  <si>
    <t>1499-4322-SE16</t>
  </si>
  <si>
    <t>Valixa</t>
  </si>
  <si>
    <t>1499-2003-SE16</t>
  </si>
  <si>
    <t>VALGANCICLOVIR 450MG (VALIXA)</t>
  </si>
  <si>
    <t>Sabril 500 mg</t>
  </si>
  <si>
    <t>Valganciclovir</t>
  </si>
  <si>
    <t>http://www.mercadopublico.cl/PurchaseOrder/Modules/PO/DetailsPurchaseOrder.aspx?qs=KLirzSo7Fzj4sqf1gbZEAg==</t>
  </si>
  <si>
    <t>http://www.mercadopublico.cl/PurchaseOrder/Modules/PO/DetailsPurchaseOrder.aspx?qs=PjOdWo3njT93rf84bbCGzw==</t>
  </si>
  <si>
    <t>MG</t>
  </si>
  <si>
    <t>2058-6061-SE16</t>
  </si>
  <si>
    <t>Fármacos, Insulinas lantus 115-LP15</t>
  </si>
  <si>
    <t>2080-9444-SE16</t>
  </si>
  <si>
    <t>Comrpa de Lantus para el HRR.</t>
  </si>
  <si>
    <t>4967-2209-SE16</t>
  </si>
  <si>
    <t>lantus lapiz, DE 4967-25-LP15, entrega fraccionada</t>
  </si>
  <si>
    <t>2048-2405-SE16</t>
  </si>
  <si>
    <t>lantus lapiz 3 ml septiembre 16</t>
  </si>
  <si>
    <t>2080-9033-SE16</t>
  </si>
  <si>
    <t>4779-751-SE16</t>
  </si>
  <si>
    <t>far - insulina lantus frasco - septiembre 2016</t>
  </si>
  <si>
    <t>2048-2252-SE16</t>
  </si>
  <si>
    <t>Insulina Lantus Lapiz 3 ml Agosto 2016</t>
  </si>
  <si>
    <t>1559-3719-SE16</t>
  </si>
  <si>
    <t>INSULINA LANTUS-PEDIDO EXTRA N°85598</t>
  </si>
  <si>
    <t>2058-5448-SE16</t>
  </si>
  <si>
    <t>2080-8552-SE16</t>
  </si>
  <si>
    <t>4967-1983-SE16</t>
  </si>
  <si>
    <t>1559-3571-SE16</t>
  </si>
  <si>
    <t>INSULINA LANTUS-PEDIDO EXTRA N°85356</t>
  </si>
  <si>
    <t>831756-713-SE16</t>
  </si>
  <si>
    <t>RES EX N°327 SUMINISTRO INSULINA LANTUS 100 UI/ML</t>
  </si>
  <si>
    <t>2048-2136-SE16</t>
  </si>
  <si>
    <t>Insulina Lantus  Lapiz 3 ml Agosto 2016</t>
  </si>
  <si>
    <t>4779-663-SE16</t>
  </si>
  <si>
    <t>far - insulina lantus lapiz - agosto 2016</t>
  </si>
  <si>
    <t>2080-7876-SE16</t>
  </si>
  <si>
    <t>2058-5055-SE16</t>
  </si>
  <si>
    <t>2048-1984-SE16</t>
  </si>
  <si>
    <t>Lantus agosto 2016</t>
  </si>
  <si>
    <t>2080-7490-SE16</t>
  </si>
  <si>
    <t>4967-1787-SE16</t>
  </si>
  <si>
    <t>831756-600-SE16</t>
  </si>
  <si>
    <t>2080-6902-SE16</t>
  </si>
  <si>
    <t>2058-4549-SE16</t>
  </si>
  <si>
    <t>2048-1806-SE16</t>
  </si>
  <si>
    <t>Lantus julio 2016</t>
  </si>
  <si>
    <t>2080-6156-SE16</t>
  </si>
  <si>
    <t>4967-1552-SE16</t>
  </si>
  <si>
    <t>2080-6033-SE16</t>
  </si>
  <si>
    <t>831756-484-SE16</t>
  </si>
  <si>
    <t>2048-1531-SE16</t>
  </si>
  <si>
    <t>2° LANTUS JUNIO</t>
  </si>
  <si>
    <t>1647-4741-SE16</t>
  </si>
  <si>
    <t>CZM MEDICAMENTO LAPIZ LANTUS</t>
  </si>
  <si>
    <t>4779-428-SE16</t>
  </si>
  <si>
    <t>far - insulina lantus lapiz - junio 2016</t>
  </si>
  <si>
    <t>2080-5169-SE16</t>
  </si>
  <si>
    <t>2048-1340-SE16</t>
  </si>
  <si>
    <t>Lantus junio 2016</t>
  </si>
  <si>
    <t>4967-1275-SE16</t>
  </si>
  <si>
    <t>831756-378-SE16</t>
  </si>
  <si>
    <t xml:space="preserve">Suministro de Insulina Lantus 100 UI/ml	</t>
  </si>
  <si>
    <t>2080-4866-SE16</t>
  </si>
  <si>
    <t>4779-363-SE16</t>
  </si>
  <si>
    <t>far - insulina lantus lapiz - mayo 2016</t>
  </si>
  <si>
    <t>2048-1229-SE16</t>
  </si>
  <si>
    <t>Insulina Lantus mayo 2016</t>
  </si>
  <si>
    <t>4967-1133-SE16</t>
  </si>
  <si>
    <t>lantus lapiz, DE 4967-25-LP15</t>
  </si>
  <si>
    <t>1647-3660-SE16</t>
  </si>
  <si>
    <t>2080-4384-SE16</t>
  </si>
  <si>
    <t>831756-318-SE16</t>
  </si>
  <si>
    <t>4779-318-SE16</t>
  </si>
  <si>
    <t>far - lantus frasco - mayo 2016</t>
  </si>
  <si>
    <t>2080-4004-SE16</t>
  </si>
  <si>
    <t xml:space="preserve">Compra de Lantus para el HRR </t>
  </si>
  <si>
    <t>1559-1620-SE16</t>
  </si>
  <si>
    <t>INSULINA LANTUS - CONSUMO MAYO 2016</t>
  </si>
  <si>
    <t>4967-958-SE16</t>
  </si>
  <si>
    <t>1647-3016-SE16</t>
  </si>
  <si>
    <t>CZM LAPIZ LANTUS</t>
  </si>
  <si>
    <t>2080-3671-SE16</t>
  </si>
  <si>
    <t>831756-247-SE16</t>
  </si>
  <si>
    <t>1559-1348-SE16</t>
  </si>
  <si>
    <t>INSULINA LANTUS - CONSUMO ABRIL 2016</t>
  </si>
  <si>
    <t>2048-930-SE16</t>
  </si>
  <si>
    <t>Insulina Lantus Abril 2016</t>
  </si>
  <si>
    <t>Valixa 450 mg</t>
  </si>
  <si>
    <t>http://www.mercadopublico.cl/PurchaseOrder/Modules/PO/DetailsPurchaseOrder.aspx?qs=nkxm+FuDkbxhMYlTobVbTg==</t>
  </si>
  <si>
    <t>http://www.mercadopublico.cl/PurchaseOrder/Modules/PO/DetailsPurchaseOrder.aspx?qs=LAxXghzJCx7rfxIPJ9K2zg==</t>
  </si>
  <si>
    <t>http://www.mercadopublico.cl/PurchaseOrder/Modules/PO/DetailsPurchaseOrder.aspx?qs=Q1MRz7La5PiAhoP09jEsiQ==</t>
  </si>
  <si>
    <t>http://www.mercadopublico.cl/PurchaseOrder/Modules/PO/DetailsPurchaseOrder.aspx?qs=ZIoz3DNj0Ar7WgYVk7fGQQ==</t>
  </si>
  <si>
    <t>http://www.mercadopublico.cl/PurchaseOrder/Modules/PO/DetailsPurchaseOrder.aspx?qs=Y/bUoKlW6Dz5DN9C92goCw==</t>
  </si>
  <si>
    <t>Toujeo</t>
  </si>
  <si>
    <t>4967-2326-SE16</t>
  </si>
  <si>
    <t>insulina glargina  toujeo ( TD)</t>
  </si>
  <si>
    <t>5051-2555-SE16</t>
  </si>
  <si>
    <t>ID 5051-51-LQ16- 2204004001-TOUJEO-AGOSTO 2016</t>
  </si>
  <si>
    <t>Insulina glargina</t>
  </si>
  <si>
    <t>http://www.mercadopublico.cl/PurchaseOrder/Modules/PO/DetailsPurchaseOrder.aspx?qs=qqjHP2u94JpbuMI9KOtkLg==</t>
  </si>
  <si>
    <t>http://www.mercadopublico.cl/PurchaseOrder/Modules/PO/DetailsPurchaseOrder.aspx?qs=BWXQZgReQfM3EQfU+IwIqw==</t>
  </si>
  <si>
    <t>1647-7440-CM16</t>
  </si>
  <si>
    <t>RCF COMPRA XELODA 2016</t>
  </si>
  <si>
    <t>Xeloda 500 mg</t>
  </si>
  <si>
    <t>Capecitabina</t>
  </si>
  <si>
    <t>http://www.mercadopublico.cl/PurchaseOrder/Modules/PO/DetailsPurchaseOrder.aspx?qs=PuVvRBL9Z8Ef6+GrCCaikA==</t>
  </si>
  <si>
    <t>2069-4948-SE16</t>
  </si>
  <si>
    <t>MIAS-CE-05-RECETA:VELCADE-SDMAA-TD</t>
  </si>
  <si>
    <t>Velcade 3,5 mg</t>
  </si>
  <si>
    <t>Bortezomib</t>
  </si>
  <si>
    <t>http://www.mercadopublico.cl/PurchaseOrder/Modules/PO/DetailsPurchaseOrder.aspx?qs=fLpjEOViyMPBmC/3CbwXig==</t>
  </si>
  <si>
    <t>5209-1494-SE16</t>
  </si>
  <si>
    <t>5209-33-LP14 COMPRA DE IRINOTECAN 100 MG 5 ML</t>
  </si>
  <si>
    <t>FRESENIUS KABI CHILE LIMITADA</t>
  </si>
  <si>
    <t>5209-1300-SE16</t>
  </si>
  <si>
    <t>5209-33-LP14 COMPRA DE  IRINOTECAN 100 MG 5 ML</t>
  </si>
  <si>
    <t>5209-1196-SE16</t>
  </si>
  <si>
    <t>5209-1116-SE16</t>
  </si>
  <si>
    <t>1553-7226-SE16</t>
  </si>
  <si>
    <t>Medicamentos Agosto 2016 (Irinotecan)</t>
  </si>
  <si>
    <t>5209-971-SE16</t>
  </si>
  <si>
    <t>1553-6234-SE16</t>
  </si>
  <si>
    <t>Medicamentos Julio 2016 (Irinotecan)</t>
  </si>
  <si>
    <t>5209-703-SE16</t>
  </si>
  <si>
    <t>1553-4602-SE16</t>
  </si>
  <si>
    <t>Medicamentos Junio 2016 (Irinotecan)</t>
  </si>
  <si>
    <t>5209-555-SE16</t>
  </si>
  <si>
    <t>1553-3693-SE16</t>
  </si>
  <si>
    <t>Medicamentos Abril 2016 (Irinotecan)</t>
  </si>
  <si>
    <t>Irinotecan 100 mg</t>
  </si>
  <si>
    <t>Irinotecan</t>
  </si>
  <si>
    <t>http://www.mercadopublico.cl/PurchaseOrder/Modules/PO/DetailsPurchaseOrder.aspx?qs=+SJmkXCoih8YWY8U15fxaA==</t>
  </si>
  <si>
    <t>http://www.mercadopublico.cl/PurchaseOrder/Modules/PO/DetailsPurchaseOrder.aspx?qs=vVaixWnLmOuAnvjoSizk1w==</t>
  </si>
  <si>
    <t>http://www.mercadopublico.cl/PurchaseOrder/Modules/PO/DetailsPurchaseOrder.aspx?qs=q5mUwgJsYRcf2hs75aU0iA==</t>
  </si>
  <si>
    <t>http://www.mercadopublico.cl/PurchaseOrder/Modules/PO/DetailsPurchaseOrder.aspx?qs=EhvT3H5Ke0p+YmMWX4+NAw==</t>
  </si>
  <si>
    <t>http://www.mercadopublico.cl/PurchaseOrder/Modules/PO/DetailsPurchaseOrder.aspx?qs=N1gO9/eFCLBFUggKI0YpCg==</t>
  </si>
  <si>
    <t>http://www.mercadopublico.cl/PurchaseOrder/Modules/PO/DetailsPurchaseOrder.aspx?qs=G/XYWFymTgTCeUbsrcwl1Q==</t>
  </si>
  <si>
    <t>http://www.mercadopublico.cl/PurchaseOrder/Modules/PO/DetailsPurchaseOrder.aspx?qs=sdHzTwbD/Y6hiujJZXZeTg==</t>
  </si>
  <si>
    <t>http://www.mercadopublico.cl/PurchaseOrder/Modules/PO/DetailsPurchaseOrder.aspx?qs=8ZbUgbuQuuI4H3pqpTsrXw==</t>
  </si>
  <si>
    <t>http://www.mercadopublico.cl/PurchaseOrder/Modules/PO/DetailsPurchaseOrder.aspx?qs=gts+eSUg8Qq4Ai9wktdaGg==</t>
  </si>
  <si>
    <t>http://www.mercadopublico.cl/PurchaseOrder/Modules/PO/DetailsPurchaseOrder.aspx?qs=JKLowSmxUpTXr9sfCaWn5g==</t>
  </si>
  <si>
    <t>http://www.mercadopublico.cl/PurchaseOrder/Modules/PO/DetailsPurchaseOrder.aspx?qs=1Sj5G5I+7xsnsY0dxMYSJQ==</t>
  </si>
  <si>
    <t>3178-2126-SE16</t>
  </si>
  <si>
    <t>ADQ. DE PREGABALINA 75 MG (LYRICA)</t>
  </si>
  <si>
    <t>Pregabalina</t>
  </si>
  <si>
    <t>http://www.mercadopublico.cl/PurchaseOrder/Modules/PO/DetailsPurchaseOrder.aspx?qs=4b3ZBavoZn3EcVumF91NAQ==</t>
  </si>
  <si>
    <t>Grajea</t>
  </si>
  <si>
    <t>Lyrica 75 mg</t>
  </si>
  <si>
    <t>5070-1988-SE16</t>
  </si>
  <si>
    <t>CRITICO PROG. VIH / TRUVADA CM (5379)</t>
  </si>
  <si>
    <t>3130-1064-SE16</t>
  </si>
  <si>
    <t>TRUVADA, PM 1456</t>
  </si>
  <si>
    <t>2069-3556-SE16</t>
  </si>
  <si>
    <t xml:space="preserve">MIAS-CE-04-RECETA:TRUVADA MEMO Nº65 IIHH-TD	</t>
  </si>
  <si>
    <t xml:space="preserve">Tenofovir disoproxil y emtricitabina </t>
  </si>
  <si>
    <t>Truvada 200/300 mg</t>
  </si>
  <si>
    <t>200/300</t>
  </si>
  <si>
    <t>http://www.mercadopublico.cl/PurchaseOrder/Modules/PO/DetailsPurchaseOrder.aspx?qs=j/VIj7xYd9LuwX0WO8OreA==</t>
  </si>
  <si>
    <t>http://www.mercadopublico.cl/PurchaseOrder/Modules/PO/DetailsPurchaseOrder.aspx?qs=Eaxg7IV1XowSDmlHafbNGw==</t>
  </si>
  <si>
    <t>http://www.mercadopublico.cl/PurchaseOrder/Modules/PO/DetailsPurchaseOrder.aspx?qs=YNy2W8BSsyUAKDslD2EEKw==</t>
  </si>
  <si>
    <t>Eylia  19/04/2017</t>
  </si>
  <si>
    <t>1499-5257-SE16</t>
  </si>
  <si>
    <t>MEROPENEM</t>
  </si>
  <si>
    <t>LABVITALIS S.A.</t>
  </si>
  <si>
    <t>1499-4571-SE16</t>
  </si>
  <si>
    <t>Meropenem</t>
  </si>
  <si>
    <t>1499-4508-SE16</t>
  </si>
  <si>
    <t>1499-4372-SE16</t>
  </si>
  <si>
    <t>1499-3154-SE16</t>
  </si>
  <si>
    <t>Meropenem - Piperaciclina</t>
  </si>
  <si>
    <t>1499-2949-SE16</t>
  </si>
  <si>
    <t>MEROPENEM  1GR FRASCO AMPOLLA</t>
  </si>
  <si>
    <t>1499-2664-SE16</t>
  </si>
  <si>
    <t>http://www.mercadopublico.cl/PurchaseOrder/Modules/PO/DetailsPurchaseOrder.aspx?qs=ifuT5f+lQ0JkbqHUfudRgQ==</t>
  </si>
  <si>
    <t>g</t>
  </si>
  <si>
    <t>Unidad no defininda</t>
  </si>
  <si>
    <t>http://www.mercadopublico.cl/PurchaseOrder/Modules/PO/DetailsPurchaseOrder.aspx?qs=e/nCdPbMnRG2T/fpUVuLCw==</t>
  </si>
  <si>
    <t>http://www.mercadopublico.cl/PurchaseOrder/Modules/PO/DetailsPurchaseOrder.aspx?qs=nb4iJbX5iRC5EoWhTZBFvQ==</t>
  </si>
  <si>
    <t>http://www.mercadopublico.cl/PurchaseOrder/Modules/PO/DetailsPurchaseOrder.aspx?qs=jeosFi4HSswmUahrttLUyg==</t>
  </si>
  <si>
    <t>http://www.mercadopublico.cl/PurchaseOrder/Modules/PO/DetailsPurchaseOrder.aspx?qs=vAX0t6sJYc8AM6jocXKmhQ==</t>
  </si>
  <si>
    <t>http://www.mercadopublico.cl/PurchaseOrder/Modules/PO/DetailsPurchaseOrder.aspx?qs=R2KuWrVigLO5uo0Gw1FpqQ==</t>
  </si>
  <si>
    <t>http://www.mercadopublico.cl/PurchaseOrder/Modules/PO/DetailsPurchaseOrder.aspx?qs=fU0mT2exiu9hhSpaH0vEuQ==</t>
  </si>
  <si>
    <t>2080-3676-SE16</t>
  </si>
  <si>
    <t>Compra de Metilprednisolona para HRR</t>
  </si>
  <si>
    <t>782174-952-SE16</t>
  </si>
  <si>
    <t>METILPREDNISOLONA 500MG</t>
  </si>
  <si>
    <t>Metilprednisolona</t>
  </si>
  <si>
    <t>http://www.mercadopublico.cl/PurchaseOrder/Modules/PO/DetailsPurchaseOrder.aspx?qs=MjgqwhZ85HiYd+2oR+Xz9w==</t>
  </si>
  <si>
    <t>http://www.mercadopublico.cl/PurchaseOrder/Modules/PO/DetailsPurchaseOrder.aspx?qs=6VEJvtdpzl9ij6lLXry0zg==</t>
  </si>
  <si>
    <t>1553-9271-SE16</t>
  </si>
  <si>
    <t>Medicamentos Octubre 2016 (CellCept 500mg)</t>
  </si>
  <si>
    <t>1553-8069-SE16</t>
  </si>
  <si>
    <t>Medicamentos Septiembre 2016 (CellCept 250 y 500)</t>
  </si>
  <si>
    <t>1553-7211-SE16</t>
  </si>
  <si>
    <t>Medicamentos Agosto 2016 (CellCept 100 y 500)</t>
  </si>
  <si>
    <t>1553-6972-SE16</t>
  </si>
  <si>
    <t>Medicamentos Julio 2016 (CellCept 500mg)</t>
  </si>
  <si>
    <t>1553-6328-SE16</t>
  </si>
  <si>
    <t>Medicamentos Julio 2016 (CellCept)</t>
  </si>
  <si>
    <t>1549-1996-SE16</t>
  </si>
  <si>
    <t>ADQ 750 COMP MICOFENOLATO 500MG CELLCEPT</t>
  </si>
  <si>
    <t>748201-727-SE16</t>
  </si>
  <si>
    <t>CELLCEPT 500MG SOL. 33.119 STGO.</t>
  </si>
  <si>
    <t>CAJA DE PREVISION DE LA DEFENSA NACIONAL</t>
  </si>
  <si>
    <t>Micofenolico acido</t>
  </si>
  <si>
    <t>http://www.mercadopublico.cl/PurchaseOrder/Modules/PO/DetailsPurchaseOrder.aspx?qs=JnShdjST3pF8ifnUugPGsw==</t>
  </si>
  <si>
    <t>http://www.mercadopublico.cl/PurchaseOrder/Modules/PO/DetailsPurchaseOrder.aspx?qs=tLbt4YBN0tM4+EDzVi+uxg==</t>
  </si>
  <si>
    <t>Cellcept 500 mg</t>
  </si>
  <si>
    <t>Cellcept 250 mg</t>
  </si>
  <si>
    <t>http://www.mercadopublico.cl/PurchaseOrder/Modules/PO/DetailsPurchaseOrder.aspx?qs=4wnXpqOt2CjGu36UYIJ6bQ==</t>
  </si>
  <si>
    <t>http://www.mercadopublico.cl/PurchaseOrder/Modules/PO/DetailsPurchaseOrder.aspx?qs=PD2ghVG3G3EI15fWJXrboA==</t>
  </si>
  <si>
    <t>http://www.mercadopublico.cl/PurchaseOrder/Modules/PO/DetailsPurchaseOrder.aspx?qs=Ly/rsEVz654X/o4Wq2mw5g==</t>
  </si>
  <si>
    <t>http://www.mercadopublico.cl/PurchaseOrder/Modules/PO/DetailsPurchaseOrder.aspx?qs=WZz56EsZJaJVMVTSxD0GFg==</t>
  </si>
  <si>
    <t>http://www.mercadopublico.cl/PurchaseOrder/Modules/PO/DetailsPurchaseOrder.aspx?qs=JkOXukLD0byJN902jBrIcA==</t>
  </si>
  <si>
    <t>5209-1457-SE16</t>
  </si>
  <si>
    <t xml:space="preserve">5209-103-LE14 COMPRA DE FACTOR VIII	</t>
  </si>
  <si>
    <t>GRIFOLS CHILE S A</t>
  </si>
  <si>
    <t>5209-1376-SE16</t>
  </si>
  <si>
    <t>5209-103-LE14 COMPRA DE FACTOR VIII</t>
  </si>
  <si>
    <t>1380-8700-SE16</t>
  </si>
  <si>
    <t>FACTOR VIII 1000 UI/FACTOR VON WILLEBRAND 400 UI</t>
  </si>
  <si>
    <t>5209-1149-SE16</t>
  </si>
  <si>
    <t>5209-103-LE14 COMPRA DE  FACTOR VIII</t>
  </si>
  <si>
    <t>1380-3979-SE16</t>
  </si>
  <si>
    <t>FACTOR VIII 500 UI/FACTOR VON WILLEBRAND 400 UI</t>
  </si>
  <si>
    <t>1669-1400-SE16</t>
  </si>
  <si>
    <t>TD MENOR 100 UTM- PACIENTE FACTOR VIII+FVW</t>
  </si>
  <si>
    <t>Factor antihemofílico VIII</t>
  </si>
  <si>
    <t>http://www.mercadopublico.cl/PurchaseOrder/Modules/PO/DetailsPurchaseOrder.aspx?qs=7AEA5SfRtKYapC+WGo0+eQ==</t>
  </si>
  <si>
    <t>Koate 500 U</t>
  </si>
  <si>
    <t>Koate 1000 U</t>
  </si>
  <si>
    <t>http://www.mercadopublico.cl/PurchaseOrder/Modules/PO/DetailsPurchaseOrder.aspx?qs=PCiz1D80TUuYjrOVDUSgqQ==</t>
  </si>
  <si>
    <t>http://www.mercadopublico.cl/PurchaseOrder/Modules/PO/DetailsPurchaseOrder.aspx?qs=NHHindUsyxP2IiNsAEq3yQ==</t>
  </si>
  <si>
    <t>http://www.mercadopublico.cl/PurchaseOrder/Modules/PO/DetailsPurchaseOrder.aspx?qs=frzK5Fihi3vbYj3Ca8qSvw==</t>
  </si>
  <si>
    <t>http://www.mercadopublico.cl/PurchaseOrder/Modules/PO/DetailsPurchaseOrder.aspx?qs=V2M2Ba9c3Z/NyI9P1IdUcg==</t>
  </si>
  <si>
    <t>http://www.mercadopublico.cl/PurchaseOrder/Modules/PO/DetailsPurchaseOrder.aspx?qs=Ko/tMVldm8S2sGpmUcovAQ==</t>
  </si>
  <si>
    <t>5012-7882-SE16</t>
  </si>
  <si>
    <t>jcp TD sol. adq. 14931 fármaco Lupron</t>
  </si>
  <si>
    <t>3130-1893-SE16</t>
  </si>
  <si>
    <t>LUPRON, PM 2639</t>
  </si>
  <si>
    <t>3130-1703-SE16</t>
  </si>
  <si>
    <t>LUPRON, PM 2229</t>
  </si>
  <si>
    <t>Leuprorelina acetato</t>
  </si>
  <si>
    <t>http://www.mercadopublico.cl/PurchaseOrder/Modules/PO/DetailsPurchaseOrder.aspx?qs=3rVCTOjL7hXWH1rU/iEr9w==</t>
  </si>
  <si>
    <t>http://www.mercadopublico.cl/PurchaseOrder/Modules/PO/DetailsPurchaseOrder.aspx?qs=pRdZBLmS0xenZhrHUjGcYg==</t>
  </si>
  <si>
    <t>http://www.mercadopublico.cl/PurchaseOrder/Modules/PO/DetailsPurchaseOrder.aspx?qs=XIjK1aEdE7k3bEhWZI6Lpg==</t>
  </si>
  <si>
    <t>1669-5281-SE16</t>
  </si>
  <si>
    <t>TD MENOR 100 UTM-212-8500 TOXINA BOTULINICA (BOTOx</t>
  </si>
  <si>
    <t>ALLERGAN LABORATORIOS LIMITADA</t>
  </si>
  <si>
    <t>1527-804-SE16</t>
  </si>
  <si>
    <t>FRASCO TOXINA BOTULINICA BOTOX F/BDSS86059</t>
  </si>
  <si>
    <t>SERVICIO DE SALUD BIO BIO</t>
  </si>
  <si>
    <t>1527-595-SE16</t>
  </si>
  <si>
    <t>FRASCO TOXINA BOTULINICA BOTOX F/BDSS83463</t>
  </si>
  <si>
    <t>812030-1137-SE16</t>
  </si>
  <si>
    <t>COMPRA DE BOTOX</t>
  </si>
  <si>
    <t>748201-771-SE16</t>
  </si>
  <si>
    <t>BOTOX 100 UI. SANTIAGO SOL. 33.126</t>
  </si>
  <si>
    <t>Lupron 11,25</t>
  </si>
  <si>
    <t>Botox</t>
  </si>
  <si>
    <t>http://www.mercadopublico.cl/PurchaseOrder/Modules/PO/DetailsPurchaseOrder.aspx?qs=fjJ+kQx6oQM6rNR5LAYcyA==</t>
  </si>
  <si>
    <t>Toxina botulinica</t>
  </si>
  <si>
    <t>http://www.mercadopublico.cl/PurchaseOrder/Modules/PO/DetailsPurchaseOrder.aspx?qs=pLkLU0mRuIfM9m/Urjr7wQ==</t>
  </si>
  <si>
    <t>http://www.mercadopublico.cl/PurchaseOrder/Modules/PO/DetailsPurchaseOrder.aspx?qs=3RJCo/aS2Z/BtRb3wnSmqQ==</t>
  </si>
  <si>
    <t>http://www.mercadopublico.cl/PurchaseOrder/Modules/PO/DetailsPurchaseOrder.aspx?qs=0rM4qsYYUxXtcesQpGr2tw==</t>
  </si>
  <si>
    <t>http://www.mercadopublico.cl/PurchaseOrder/Modules/PO/DetailsPurchaseOrder.aspx?qs=WTiRKXRy3Y5i8ek93L/wTg==</t>
  </si>
  <si>
    <t>http://www.mercadopublico.cl/PurchaseOrder/Modules/PO/DetailsPurchaseOrder.aspx?qs=ewieVtfSxm/29gomlsfxiw==</t>
  </si>
  <si>
    <t>http://www.mercadopublico.cl/PurchaseOrder/Modules/PO/DetailsPurchaseOrder.aspx?qs=xlyrIaU1GyPWxiYQiMcjoQ==</t>
  </si>
  <si>
    <t>http://www.mercadopublico.cl/PurchaseOrder/Modules/PO/DetailsPurchaseOrder.aspx?qs=GIk8m+RGzPpNhhN2SLSPOw==</t>
  </si>
  <si>
    <t>http://www.mercadopublico.cl/PurchaseOrder/Modules/PO/DetailsPurchaseOrder.aspx?qs=hPd3M9468ZQ+EV5WNFoqvQ==</t>
  </si>
  <si>
    <t>http://www.mercadopublico.cl/PurchaseOrder/Modules/PO/DetailsPurchaseOrder.aspx?qs=wdruileUDCBTUnvlf/duBw==</t>
  </si>
  <si>
    <t>http://www.mercadopublico.cl/PurchaseOrder/Modules/PO/DetailsPurchaseOrder.aspx?qs=jqZ1DgNGFTiMp6JkNvrhQQ==</t>
  </si>
  <si>
    <t>http://www.mercadopublico.cl/PurchaseOrder/Modules/PO/DetailsPurchaseOrder.aspx?qs=DhWEJwqXFA609wfkPgHZ2w==</t>
  </si>
  <si>
    <t>http://www.mercadopublico.cl/PurchaseOrder/Modules/PO/DetailsPurchaseOrder.aspx?qs=OlftLUQbE1OrIr8rrGdNhA==</t>
  </si>
  <si>
    <t>http://www.mercadopublico.cl/PurchaseOrder/Modules/PO/DetailsPurchaseOrder.aspx?qs=PKj6re4M/YIUgawfkxLG+w==</t>
  </si>
  <si>
    <t>http://www.mercadopublico.cl/PurchaseOrder/Modules/PO/DetailsPurchaseOrder.aspx?qs=HtwFbpxatBnVu6Gppkb8Yw==</t>
  </si>
  <si>
    <t>Unidad internacional</t>
  </si>
  <si>
    <t>http://www.mercadopublico.cl/PurchaseOrder/Modules/PO/DetailsPurchaseOrder.aspx?qs=aht7gXk9OJhqTXIJ8y+LhQ==</t>
  </si>
  <si>
    <t>http://www.mercadopublico.cl/PurchaseOrder/Modules/PO/DetailsPurchaseOrder.aspx?qs=r/z/tuuiDPkd5uoKC1yt+Q==</t>
  </si>
  <si>
    <t>http://www.mercadopublico.cl/PurchaseOrder/Modules/PO/DetailsPurchaseOrder.aspx?qs=5Wtxv+z4H7divw2V4r3J8w==</t>
  </si>
  <si>
    <t>http://www.mercadopublico.cl/PurchaseOrder/Modules/PO/DetailsPurchaseOrder.aspx?qs=j+F7B963V0+TtHDhXjxexg==</t>
  </si>
  <si>
    <t>http://www.mercadopublico.cl/PurchaseOrder/Modules/PO/DetailsPurchaseOrder.aspx?qs=3iZhs1hh8dlcp0JLJgnWzA==</t>
  </si>
  <si>
    <t>http://www.mercadopublico.cl/PurchaseOrder/Modules/PO/DetailsPurchaseOrder.aspx?qs=zr9OL5slZtX0J98as48lww==</t>
  </si>
  <si>
    <t>http://www.mercadopublico.cl/PurchaseOrder/Modules/PO/DetailsPurchaseOrder.aspx?qs=4R092D4XlH62KKI/Ca52gA==</t>
  </si>
  <si>
    <t>http://www.mercadopublico.cl/PurchaseOrder/Modules/PO/DetailsPurchaseOrder.aspx?qs=zdmcNni/XOpkuARhIEi0Tg==</t>
  </si>
  <si>
    <t>http://www.mercadopublico.cl/PurchaseOrder/Modules/PO/DetailsPurchaseOrder.aspx?qs=gvR8lgXjpV7xJMgoVn5TTw==</t>
  </si>
  <si>
    <t>http://www.mercadopublico.cl/PurchaseOrder/Modules/PO/DetailsPurchaseOrder.aspx?qs=DlzyvFe7834KlabMIzo3xQ==</t>
  </si>
  <si>
    <t>http://www.mercadopublico.cl/PurchaseOrder/Modules/PO/DetailsPurchaseOrder.aspx?qs=eZqEGHyApSQqFFM1d4y+zA==</t>
  </si>
  <si>
    <t>http://www.mercadopublico.cl/PurchaseOrder/Modules/PO/DetailsPurchaseOrder.aspx?qs=nbTgTSkLSVBmaFKzNtQ4pg==</t>
  </si>
  <si>
    <t>http://www.mercadopublico.cl/PurchaseOrder/Modules/PO/DetailsPurchaseOrder.aspx?qs=gC8YZI0MrFJOLNHKvRnY9A==</t>
  </si>
  <si>
    <t>http://www.mercadopublico.cl/PurchaseOrder/Modules/PO/DetailsPurchaseOrder.aspx?qs=FXOW1CLMpphm2DXekpWSSg==</t>
  </si>
  <si>
    <t>http://www.mercadopublico.cl/PurchaseOrder/Modules/PO/DetailsPurchaseOrder.aspx?qs=eoeyyWmyEf3CW2FBpQ0nJw==</t>
  </si>
  <si>
    <t>http://www.mercadopublico.cl/PurchaseOrder/Modules/PO/DetailsPurchaseOrder.aspx?qs=rRK5EdNG904N4otHYfiTZQ==</t>
  </si>
  <si>
    <t>http://www.mercadopublico.cl/PurchaseOrder/Modules/PO/DetailsPurchaseOrder.aspx?qs=j2WKkodvNkUjYiBxoURNvQ==</t>
  </si>
  <si>
    <t>http://www.mercadopublico.cl/PurchaseOrder/Modules/PO/DetailsPurchaseOrder.aspx?qs=v8pGP5SAoe5T7Sql2LJL4A==</t>
  </si>
  <si>
    <t>http://www.mercadopublico.cl/PurchaseOrder/Modules/PO/DetailsPurchaseOrder.aspx?qs=RMhmSui4yTZRc3d5TgrV9A==</t>
  </si>
  <si>
    <t>http://www.mercadopublico.cl/PurchaseOrder/Modules/PO/DetailsPurchaseOrder.aspx?qs=wEveEZwk9RiETUgE0R4VFQ==</t>
  </si>
  <si>
    <t>http://www.mercadopublico.cl/PurchaseOrder/Modules/PO/DetailsPurchaseOrder.aspx?qs=Nq6WTIX12boRf4J4rCZwdQ==</t>
  </si>
  <si>
    <t>http://www.mercadopublico.cl/PurchaseOrder/Modules/PO/DetailsPurchaseOrder.aspx?qs=M9rZGWeylEeyJ9mxpesOaw==</t>
  </si>
  <si>
    <t>http://www.mercadopublico.cl/PurchaseOrder/Modules/PO/DetailsPurchaseOrder.aspx?qs=mpjpmIGYBTbslKn2bCHrpQ==</t>
  </si>
  <si>
    <t>http://www.mercadopublico.cl/PurchaseOrder/Modules/PO/DetailsPurchaseOrder.aspx?qs=FlVnFR2DcIrx/y2tvmkUDw==</t>
  </si>
  <si>
    <t>http://www.mercadopublico.cl/PurchaseOrder/Modules/PO/DetailsPurchaseOrder.aspx?qs=KMW+NZZqpJHCEKESAP46OQ==</t>
  </si>
  <si>
    <t>http://www.mercadopublico.cl/PurchaseOrder/Modules/PO/DetailsPurchaseOrder.aspx?qs=0lZYznjgNiNHSfrNAnVcWQ==</t>
  </si>
  <si>
    <t>http://www.mercadopublico.cl/PurchaseOrder/Modules/PO/DetailsPurchaseOrder.aspx?qs=p8Oh2uQQUsyQIv14J7SoGw==</t>
  </si>
  <si>
    <t>http://www.mercadopublico.cl/PurchaseOrder/Modules/PO/DetailsPurchaseOrder.aspx?qs=jHms35KG7gpTV7yJkcWEOQ==</t>
  </si>
  <si>
    <t>http://www.mercadopublico.cl/PurchaseOrder/Modules/PO/DetailsPurchaseOrder.aspx?qs=nVNXqP8by7c9CgGqaAurJw==</t>
  </si>
  <si>
    <t>http://www.mercadopublico.cl/PurchaseOrder/Modules/PO/DetailsPurchaseOrder.aspx?qs=AnMYuYel8BeQ2lC4jVFzBQ==</t>
  </si>
  <si>
    <t>http://www.mercadopublico.cl/PurchaseOrder/Modules/PO/DetailsPurchaseOrder.aspx?qs=hGR5H+t2uun9zqg5BA12ow==</t>
  </si>
  <si>
    <t>http://www.mercadopublico.cl/PurchaseOrder/Modules/PO/DetailsPurchaseOrder.aspx?qs=Lg788QNTXGcrC6cwOJ/b9A==</t>
  </si>
  <si>
    <t>http://www.mercadopublico.cl/PurchaseOrder/Modules/PO/DetailsPurchaseOrder.aspx?qs=iRxwsPeBDAk0UZECLXU0yA==</t>
  </si>
  <si>
    <t>http://www.mercadopublico.cl/PurchaseOrder/Modules/PO/DetailsPurchaseOrder.aspx?qs=92ZrRIS0MmGNR6H7U6mtpg==</t>
  </si>
  <si>
    <t>http://www.mercadopublico.cl/PurchaseOrder/Modules/PO/DetailsPurchaseOrder.aspx?qs=BhmVYwnFNxlJNoOcl/e9tg==</t>
  </si>
  <si>
    <t>http://www.mercadopublico.cl/PurchaseOrder/Modules/PO/DetailsPurchaseOrder.aspx?qs=G9eTB3He/sbGyQsXjDlsZg==</t>
  </si>
  <si>
    <t>Lantus 300 UI</t>
  </si>
  <si>
    <t xml:space="preserve">Promedio </t>
  </si>
  <si>
    <t>Lantus 1000 UI</t>
  </si>
  <si>
    <t>Synagis</t>
  </si>
  <si>
    <t>1553-4634-SE16</t>
  </si>
  <si>
    <t>Medicamentos Extra Mayo 2016 (Palivizumab Zynagis)</t>
  </si>
  <si>
    <t>palivizumab</t>
  </si>
  <si>
    <t>http://www.mercadopublico.cl/PurchaseOrder/Modules/PO/DetailsPurchaseOrder.aspx?qs=ZCpj6TwU5AvVPuAQzP8zbg==</t>
  </si>
  <si>
    <t>VW y factor antihemofílico</t>
  </si>
  <si>
    <t>Immunate</t>
  </si>
  <si>
    <t xml:space="preserve">Frasco </t>
  </si>
  <si>
    <t>Nilotinib</t>
  </si>
  <si>
    <t>5051-3270-SE16</t>
  </si>
  <si>
    <t>ID 5051-66-LQ16-2204004001-NILOTINIB 200 MG-OCTUBRE 2016</t>
  </si>
  <si>
    <t>5051-3124-SE16</t>
  </si>
  <si>
    <t>ID 5051-11-LQ16-2204004001-NILOTINIB 150MG- OCTUBRE 2016</t>
  </si>
  <si>
    <t>1553-9269-SE16</t>
  </si>
  <si>
    <t>Medicamentos Octubre 2016 (nilotinib 150mg)</t>
  </si>
  <si>
    <t>1553-9268-SE16</t>
  </si>
  <si>
    <t>Medicamentos Octubre 2016 (Nilotinib 200mg)</t>
  </si>
  <si>
    <t>2105-6472-SE16</t>
  </si>
  <si>
    <t>NILOTINIB</t>
  </si>
  <si>
    <t>Hospital La Serena</t>
  </si>
  <si>
    <t>5070-2881-SE16</t>
  </si>
  <si>
    <t>FARMACO ONCOLOGIA SEPT / NILOTINIB (7549)</t>
  </si>
  <si>
    <t>5051-2728-SE16</t>
  </si>
  <si>
    <t>ID 5051-11-LQ16-2204004001-NILOTINIB 150MG- SEPTIE</t>
  </si>
  <si>
    <t>5051-2696-SE16</t>
  </si>
  <si>
    <t>ID 5051-11-LQ16-2204004001-NILOTINIB 150MG- SEPTIEMBRE 2016</t>
  </si>
  <si>
    <t>1553-8068-SE16</t>
  </si>
  <si>
    <t>Medicamentos Septiembre 2016 (Nilotinib 150mg)</t>
  </si>
  <si>
    <t>1553-8067-SE16</t>
  </si>
  <si>
    <t>Medicamentos Septiembre 2016 (Nilotinib 200mg)</t>
  </si>
  <si>
    <t>2105-5858-SE16</t>
  </si>
  <si>
    <t>1380-8396-SE16</t>
  </si>
  <si>
    <t>NILOTINIB CM 150 MG</t>
  </si>
  <si>
    <t>5051-2512-SE16</t>
  </si>
  <si>
    <t>ID 5051-2-LQ16-2204004001- NILOTINIB 200MG- AGOSTO(2)</t>
  </si>
  <si>
    <t>5012-6281-SE16</t>
  </si>
  <si>
    <t>pcc TD Compra Nilotinib</t>
  </si>
  <si>
    <t>831756-332-SE16</t>
  </si>
  <si>
    <t>ORDEN DE COMPRA DESDE 831756-14-LQ16 RES EX N° 1143 SUMINISTRO NILOTINIB 150 MG</t>
  </si>
  <si>
    <t>831756-632-SE16</t>
  </si>
  <si>
    <t>ORDEN DE COMPRA DESDE 831756-24-LQ16 RES EX N° 1124 SUMINISTRO NILOTINIB 200 MG</t>
  </si>
  <si>
    <t>5051-2280-SE16</t>
  </si>
  <si>
    <t>5051-2251-SE16</t>
  </si>
  <si>
    <t xml:space="preserve">ID 5051-11-LQ16-2204004001-NILOTINIB 150MG- AGOSTO </t>
  </si>
  <si>
    <t>5051-2250-SE16</t>
  </si>
  <si>
    <t xml:space="preserve">ID 5051-2-LQ16-2204004001- NILOTINIB 200MG- AGOSTO </t>
  </si>
  <si>
    <t>2165-4927-SE16</t>
  </si>
  <si>
    <t>2105-4965-SE16</t>
  </si>
  <si>
    <t>5070-2116-SE16</t>
  </si>
  <si>
    <t>FARMACO ONCOLOGICO JULIO / NILOTINIB Y OTRO (5706)</t>
  </si>
  <si>
    <t>5051-2030-SE16</t>
  </si>
  <si>
    <t>ID 5051-2-LQ16-2204004001- NILOTINIB 200MG- JUlIO 2016</t>
  </si>
  <si>
    <t>5051-1971-SE16</t>
  </si>
  <si>
    <t xml:space="preserve">ID 5051-11-LQ16-2204004001-NILOTINIB 150MG- JULIO </t>
  </si>
  <si>
    <t>2165-4299-SE16</t>
  </si>
  <si>
    <t>4309-1012-SE16</t>
  </si>
  <si>
    <t>proveedor unico nilotinib 150</t>
  </si>
  <si>
    <t>831756-492-SE16</t>
  </si>
  <si>
    <t>RES EX N° 1124 SUMINISTRO NILOTINIB 200 MG</t>
  </si>
  <si>
    <t>831756-491-SE16</t>
  </si>
  <si>
    <t>RES EX ADJUDICACION N°1411 Suministro de Nilotinib</t>
  </si>
  <si>
    <t>4309-1011-SE16</t>
  </si>
  <si>
    <t>proveedor unico nilotinib</t>
  </si>
  <si>
    <t>5070-1680-SE16</t>
  </si>
  <si>
    <t>ONCOLOGIA JUNIO / IMATINIB Y NILOTINIB (4548)</t>
  </si>
  <si>
    <t>5051-1679-SE16</t>
  </si>
  <si>
    <t>ID 5051-11-LQ16-2204004001-NILOTINIB 150MG- JUNIO 2016</t>
  </si>
  <si>
    <t>2165-3318-SE16</t>
  </si>
  <si>
    <t>5051-1514-SE16</t>
  </si>
  <si>
    <t>ID 5051-2-LQ16-2204004001- NILOTINIB 200MG- JUNIO 2016</t>
  </si>
  <si>
    <t>5051-1436-SE16</t>
  </si>
  <si>
    <t>ID 5051-11-LQ16-2204004001-NILOTINIB 150MG- MAYO</t>
  </si>
  <si>
    <t>831756-337-SE16</t>
  </si>
  <si>
    <t>Nilotinib 200 Mg.</t>
  </si>
  <si>
    <t>5051-1310-SE16</t>
  </si>
  <si>
    <t>ID 5051-2-LQ16-2204004001- NILOTINIB 200MG- MAYO(2) 2</t>
  </si>
  <si>
    <t>2165-2547-SE16</t>
  </si>
  <si>
    <t>5051-1162-SE16</t>
  </si>
  <si>
    <t>ID 5051-2-LQ16-2204004001- NILOTINIB 200MG- MAYO 2016</t>
  </si>
  <si>
    <t>2105-2572-SE16</t>
  </si>
  <si>
    <t>5051-1058-SE16</t>
  </si>
  <si>
    <t>ID 5051-11-LQ16-2204004001-NILOTINIB 150MG- ABRIL</t>
  </si>
  <si>
    <t>831756-241-SE16</t>
  </si>
  <si>
    <t>http://www.mercadopublico.cl/PurchaseOrder/Modules/PO/DetailsPurchaseOrder.aspx?qs=JdMmqXBq8ZPjUM4C9K1TRg==</t>
  </si>
  <si>
    <t>http://www.mercadopublico.cl/PurchaseOrder/Modules/PO/DetailsPurchaseOrder.aspx?qs=eOKjsrSBF5LnlxOOaTv3+Q==</t>
  </si>
  <si>
    <t>Tasigna (200 mg)</t>
  </si>
  <si>
    <t>Tasigna (150 mg)</t>
  </si>
  <si>
    <t>http://www.mercadopublico.cl/PurchaseOrder/Modules/PO/DetailsPurchaseOrder.aspx?qs=bKJ27pkV+G7BM/4Nr7NOkA==</t>
  </si>
  <si>
    <t>http://www.mercadopublico.cl/PurchaseOrder/Modules/PO/DetailsPurchaseOrder.aspx?qs=RnmJBx6MbZnOJYVhzvPPfw==</t>
  </si>
  <si>
    <t>http://www.mercadopublico.cl/PurchaseOrder/Modules/PO/DetailsPurchaseOrder.aspx?qs=gw2B55DC7wF+mEGoZpYpSg==</t>
  </si>
  <si>
    <t>http://www.mercadopublico.cl/PurchaseOrder/Modules/PO/DetailsPurchaseOrder.aspx?qs=RsYkh4SwgFiP4NyWhMfQjQ==</t>
  </si>
  <si>
    <t>http://www.mercadopublico.cl/PurchaseOrder/Modules/PO/DetailsPurchaseOrder.aspx?qs=y79gLvi4eibXcvQSaXEHow==</t>
  </si>
  <si>
    <t>http://www.mercadopublico.cl/PurchaseOrder/Modules/PO/DetailsPurchaseOrder.aspx?qs=fLnoFZ2MPpPf4WJrS1+wIg==</t>
  </si>
  <si>
    <t>http://www.mercadopublico.cl/PurchaseOrder/Modules/PO/DetailsPurchaseOrder.aspx?qs=dJn7Zl+FYBYp6BYS4828lQ==</t>
  </si>
  <si>
    <t>http://www.mercadopublico.cl/PurchaseOrder/Modules/PO/DetailsPurchaseOrder.aspx?qs=3nysJdpqQxjGqSGCqOZUQg==</t>
  </si>
  <si>
    <t>http://www.mercadopublico.cl/PurchaseOrder/Modules/PO/DetailsPurchaseOrder.aspx?qs=QNBrepUMC/RDBRiCr6o8LQ==</t>
  </si>
  <si>
    <t>http://www.mercadopublico.cl/PurchaseOrder/Modules/PO/DetailsPurchaseOrder.aspx?qs=wbriU7XcMZZnWbl5afeOww==</t>
  </si>
  <si>
    <t>http://www.mercadopublico.cl/PurchaseOrder/Modules/PO/DetailsPurchaseOrder.aspx?qs=poPxX58IPRyHwn95LsIO9g==</t>
  </si>
  <si>
    <t>http://www.mercadopublico.cl/PurchaseOrder/Modules/PO/DetailsPurchaseOrder.aspx?qs=PeDwjaXRxDsegOaK19cywg==</t>
  </si>
  <si>
    <t>http://www.mercadopublico.cl/PurchaseOrder/Modules/PO/DetailsPurchaseOrder.aspx?qs=VzHX22YXmSReKQs9u4HX0g==</t>
  </si>
  <si>
    <t>http://www.mercadopublico.cl/PurchaseOrder/Modules/PO/DetailsPurchaseOrder.aspx?qs=SnAu10pI0KunnXvTSNV8zA==</t>
  </si>
  <si>
    <t>http://www.mercadopublico.cl/PurchaseOrder/Modules/PO/DetailsPurchaseOrder.aspx?qs=DUsGN34ITle5e39UdfPWAA==</t>
  </si>
  <si>
    <t>http://www.mercadopublico.cl/PurchaseOrder/Modules/PO/DetailsPurchaseOrder.aspx?qs=x7eNcJKei9PID1L4c5Iz6Q==</t>
  </si>
  <si>
    <t>http://www.mercadopublico.cl/PurchaseOrder/Modules/PO/DetailsPurchaseOrder.aspx?qs=mZyg5SPdSTNoVVNL9hshGA==</t>
  </si>
  <si>
    <t>http://www.mercadopublico.cl/PurchaseOrder/Modules/PO/DetailsPurchaseOrder.aspx?qs=lNU8Q8B5JT6O/vGtF+yinQ==</t>
  </si>
  <si>
    <t>http://www.mercadopublico.cl/PurchaseOrder/Modules/PO/DetailsPurchaseOrder.aspx?qs=pp+oxwcG1C3ZFecWLXBTdQ==</t>
  </si>
  <si>
    <t>http://www.mercadopublico.cl/PurchaseOrder/Modules/PO/DetailsPurchaseOrder.aspx?qs=8tjbQ60f9WsTo+co3hNtrw==</t>
  </si>
  <si>
    <t>http://www.mercadopublico.cl/PurchaseOrder/Modules/PO/DetailsPurchaseOrder.aspx?qs=thFZG7URwLyIMPo6pT0aaA==</t>
  </si>
  <si>
    <t>http://www.mercadopublico.cl/PurchaseOrder/Modules/PO/DetailsPurchaseOrder.aspx?qs=ViMSovLoiJKtI60t1LBUtw==</t>
  </si>
  <si>
    <t>http://www.mercadopublico.cl/PurchaseOrder/Modules/PO/DetailsPurchaseOrder.aspx?qs=JSZoB5JSj9jEMrMYSpurvg==</t>
  </si>
  <si>
    <t>http://www.mercadopublico.cl/PurchaseOrder/Modules/PO/DetailsPurchaseOrder.aspx?qs=q6MPBFBevgsqLZFssYUjwA==</t>
  </si>
  <si>
    <t>http://www.mercadopublico.cl/PurchaseOrder/Modules/PO/DetailsPurchaseOrder.aspx?qs=XRxx0a8i8UB9v/2L4R7V7A==</t>
  </si>
  <si>
    <t>http://www.mercadopublico.cl/PurchaseOrder/Modules/PO/DetailsPurchaseOrder.aspx?qs=DH0qxPihoUgatf7CfZ2ejg==</t>
  </si>
  <si>
    <t>http://www.mercadopublico.cl/PurchaseOrder/Modules/PO/DetailsPurchaseOrder.aspx?qs=+nF2Z0clKG7BN4f0sUv/Jw==</t>
  </si>
  <si>
    <t>http://www.mercadopublico.cl/PurchaseOrder/Modules/PO/DetailsPurchaseOrder.aspx?qs=U6c5j5BvZeBeZ7bfahrI/Q==</t>
  </si>
  <si>
    <t>http://www.mercadopublico.cl/PurchaseOrder/Modules/PO/DetailsPurchaseOrder.aspx?qs=sYNL2BgXhQuOmnPSC4q51g==</t>
  </si>
  <si>
    <t>http://www.mercadopublico.cl/PurchaseOrder/Modules/PO/DetailsPurchaseOrder.aspx?qs=R1Pi8Y/iFM3USn0VbdABog==</t>
  </si>
  <si>
    <t>http://www.mercadopublico.cl/PurchaseOrder/Modules/PO/DetailsPurchaseOrder.aspx?qs=Xh6vQdrTQc/wRmCZ+L87vQ==</t>
  </si>
  <si>
    <t>http://www.mercadopublico.cl/PurchaseOrder/Modules/PO/DetailsPurchaseOrder.aspx?qs=I4/wHKQpN4j5gVrb38amSw==</t>
  </si>
  <si>
    <t>http://www.mercadopublico.cl/PurchaseOrder/Modules/PO/DetailsPurchaseOrder.aspx?qs=OUjVOtChzjWFBsGLOBCOxA==</t>
  </si>
  <si>
    <t>http://www.mercadopublico.cl/PurchaseOrder/Modules/PO/DetailsPurchaseOrder.aspx?qs=+9i6MM1Uk7GVVA8a2knYNg==</t>
  </si>
  <si>
    <t>http://www.mercadopublico.cl/PurchaseOrder/Modules/PO/DetailsPurchaseOrder.aspx?qs=fRv5z5ARkBynwjPo9Ds9sw==</t>
  </si>
  <si>
    <t>http://www.mercadopublico.cl/PurchaseOrder/Modules/PO/DetailsPurchaseOrder.aspx?qs=etfBE8DvzzqFWmofGpyk0A==</t>
  </si>
  <si>
    <t>http://www.mercadopublico.cl/PurchaseOrder/Modules/PO/DetailsPurchaseOrder.aspx?qs=f4dWnl7BhLmXCfHF4LWOZw==</t>
  </si>
  <si>
    <t>http://www.mercadopublico.cl/PurchaseOrder/Modules/PO/DetailsPurchaseOrder.aspx?qs=yMebemEX492LRfhi6uHdvw==</t>
  </si>
  <si>
    <t>http://www.mercadopublico.cl/PurchaseOrder/Modules/PO/DetailsPurchaseOrder.aspx?qs=4C323TiOdEBfYbLfKwtXUQ==</t>
  </si>
  <si>
    <t>2069-9561-SE16</t>
  </si>
  <si>
    <t>SAR-CE-09-RCTA-FONCO-CMO SANDOSTATIN-TD</t>
  </si>
  <si>
    <t>4309-1569-SE16</t>
  </si>
  <si>
    <t>SANDOSTATIN LAR 30 mg</t>
  </si>
  <si>
    <t>1555-1038-SE16</t>
  </si>
  <si>
    <t>Sandostatin 0.1 mg</t>
  </si>
  <si>
    <t>1669-3399-SE16</t>
  </si>
  <si>
    <t xml:space="preserve">ORDEN DE COMPRA DESDE 1669-870-L116 - 216-7185 octeotride 20 mg (sandostatin lar)  </t>
  </si>
  <si>
    <t>4309-859-SE16</t>
  </si>
  <si>
    <t>compra urgente sandostatin lar</t>
  </si>
  <si>
    <t>1555-611-SE16</t>
  </si>
  <si>
    <t>sandostatin 0.1 MG. Paciente Gabriel Briceño</t>
  </si>
  <si>
    <t>1647-2820-SE16</t>
  </si>
  <si>
    <t>CZM MEDICAMENTOS SANDOSTATIN</t>
  </si>
  <si>
    <t>Octeotrido</t>
  </si>
  <si>
    <t>http://www.mercadopublico.cl/PurchaseOrder/Modules/PO/DetailsPurchaseOrder.aspx?qs=5+G97x2Qx2R+lqV2juAVKg==</t>
  </si>
  <si>
    <t>http://www.mercadopublico.cl/PurchaseOrder/Modules/PO/DetailsPurchaseOrder.aspx?qs=/R3JZoiNYvJTfZ9/pili2Q==</t>
  </si>
  <si>
    <t>http://www.mercadopublico.cl/PurchaseOrder/Modules/PO/DetailsPurchaseOrder.aspx?qs=jgTpnVkneblz3x3jgt2rlw==</t>
  </si>
  <si>
    <t>http://www.mercadopublico.cl/PurchaseOrder/Modules/PO/DetailsPurchaseOrder.aspx?qs=5MC+rOZCZw20SHvzhrGquQ==</t>
  </si>
  <si>
    <t>http://www.mercadopublico.cl/PurchaseOrder/Modules/PO/DetailsPurchaseOrder.aspx?qs=kax1iDl3Di1xoZ0UkFG54A==</t>
  </si>
  <si>
    <t>http://www.mercadopublico.cl/PurchaseOrder/Modules/PO/DetailsPurchaseOrder.aspx?qs=+C+NCIm7AMBj3GUcQPGWUA==</t>
  </si>
  <si>
    <t>http://www.mercadopublico.cl/PurchaseOrder/Modules/PO/DetailsPurchaseOrder.aspx?qs=bIhJ41XYBqThRDaBkqMQ4Q==</t>
  </si>
  <si>
    <t>Sandostatin (30 mg)</t>
  </si>
  <si>
    <t>Sandostatin (20 mg)</t>
  </si>
  <si>
    <t>Sandostatin (0,1 mg)</t>
  </si>
  <si>
    <t>2071-584-SE16</t>
  </si>
  <si>
    <t xml:space="preserve">COMPRA DE MEDICAMENTO OPDIVO </t>
  </si>
  <si>
    <t>SERVICIO DE SALUD NUBLE</t>
  </si>
  <si>
    <t>2071-522-SE16</t>
  </si>
  <si>
    <t>Nivolumab</t>
  </si>
  <si>
    <t>http://www.mercadopublico.cl/PurchaseOrder/Modules/PO/DetailsPurchaseOrder.aspx?qs=l3oN3m/NH4mm/sMp+eKNnQ==</t>
  </si>
  <si>
    <t>Opdivo (100 mg)</t>
  </si>
  <si>
    <t>Opdivo (40 mg)</t>
  </si>
  <si>
    <t>http://www.mercadopublico.cl/PurchaseOrder/Modules/PO/DetailsPurchaseOrder.aspx?qs=I6g8nW4BtSZsUkScW3qr1g==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</si>
</sst>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\ #,##0_);[Red]\(&quot;$&quot;\ #,##0\)"/>
    <numFmt numFmtId="165" formatCode="&quot;$&quot;\ #,##0.00_);[Red]\(&quot;$&quot;\ #,##0.00\)"/>
    <numFmt numFmtId="166" formatCode="dd\-mm\-yyyy\ hh:mm:ss"/>
    <numFmt numFmtId="167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9"/>
      <color rgb="FF000000"/>
      <name val="Trebuchet MS"/>
      <family val="2"/>
    </font>
    <font>
      <u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medium">
        <color rgb="FFC9C9C9"/>
      </right>
      <top style="thin">
        <color rgb="FF000000"/>
      </top>
      <bottom style="thin">
        <color rgb="FF000000"/>
      </bottom>
      <diagonal/>
    </border>
    <border>
      <left style="thin">
        <color rgb="FF404040"/>
      </left>
      <right style="medium">
        <color rgb="FFC9C9C9"/>
      </right>
      <top style="thin">
        <color rgb="FF000000"/>
      </top>
      <bottom style="thin">
        <color rgb="FF000000"/>
      </bottom>
      <diagonal/>
    </border>
    <border>
      <left style="thin">
        <color rgb="FF40404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7" fillId="0" borderId="0"/>
  </cellStyleXfs>
  <cellXfs count="52">
    <xf numFmtId="0" fontId="0" fillId="0" borderId="0" xfId="0"/>
    <xf numFmtId="0" fontId="0" fillId="0" borderId="0" xfId="0" applyNumberFormat="1" applyFont="1" applyFill="1" applyBorder="1" applyAlignment="1" applyProtection="1"/>
    <xf numFmtId="166" fontId="0" fillId="0" borderId="0" xfId="0" applyNumberFormat="1" applyFont="1" applyFill="1" applyBorder="1" applyAlignment="1" applyProtection="1"/>
    <xf numFmtId="14" fontId="0" fillId="3" borderId="0" xfId="0" applyNumberFormat="1" applyFont="1" applyFill="1" applyBorder="1" applyAlignment="1" applyProtection="1"/>
    <xf numFmtId="14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 vertical="center"/>
    </xf>
    <xf numFmtId="14" fontId="1" fillId="3" borderId="0" xfId="0" applyNumberFormat="1" applyFont="1" applyFill="1" applyBorder="1" applyAlignment="1" applyProtection="1"/>
    <xf numFmtId="14" fontId="3" fillId="3" borderId="0" xfId="0" applyNumberFormat="1" applyFont="1" applyFill="1" applyAlignment="1"/>
    <xf numFmtId="0" fontId="2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14" fontId="3" fillId="0" borderId="0" xfId="0" applyNumberFormat="1" applyFont="1" applyFill="1" applyBorder="1" applyAlignment="1" applyProtection="1">
      <alignment horizontal="left"/>
    </xf>
    <xf numFmtId="4" fontId="3" fillId="0" borderId="0" xfId="0" applyNumberFormat="1" applyFont="1" applyFill="1" applyBorder="1" applyAlignment="1" applyProtection="1">
      <alignment horizontal="left"/>
    </xf>
    <xf numFmtId="4" fontId="3" fillId="2" borderId="0" xfId="0" applyNumberFormat="1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14" fontId="1" fillId="3" borderId="0" xfId="0" applyNumberFormat="1" applyFont="1" applyFill="1" applyBorder="1" applyAlignment="1" applyProtection="1">
      <alignment horizontal="center"/>
    </xf>
    <xf numFmtId="167" fontId="0" fillId="0" borderId="0" xfId="0" applyNumberFormat="1" applyFont="1" applyFill="1" applyBorder="1" applyAlignment="1" applyProtection="1"/>
    <xf numFmtId="1" fontId="0" fillId="0" borderId="0" xfId="0" applyNumberFormat="1" applyFont="1" applyFill="1" applyBorder="1" applyAlignment="1" applyProtection="1"/>
    <xf numFmtId="1" fontId="0" fillId="3" borderId="0" xfId="0" applyNumberFormat="1" applyFont="1" applyFill="1" applyBorder="1" applyAlignment="1" applyProtection="1"/>
    <xf numFmtId="1" fontId="3" fillId="0" borderId="0" xfId="0" applyNumberFormat="1" applyFont="1" applyFill="1" applyBorder="1" applyAlignment="1" applyProtection="1">
      <alignment horizontal="left"/>
    </xf>
    <xf numFmtId="1" fontId="0" fillId="0" borderId="0" xfId="0" applyNumberFormat="1"/>
    <xf numFmtId="0" fontId="4" fillId="0" borderId="0" xfId="1"/>
    <xf numFmtId="0" fontId="5" fillId="0" borderId="0" xfId="0" applyFont="1"/>
    <xf numFmtId="0" fontId="0" fillId="0" borderId="0" xfId="0" applyNumberFormat="1" applyFont="1" applyFill="1" applyBorder="1" applyAlignment="1" applyProtection="1">
      <alignment vertical="center"/>
    </xf>
    <xf numFmtId="166" fontId="0" fillId="0" borderId="0" xfId="0" applyNumberFormat="1" applyFont="1" applyFill="1" applyBorder="1" applyAlignment="1" applyProtection="1">
      <alignment vertical="center"/>
    </xf>
    <xf numFmtId="4" fontId="0" fillId="0" borderId="0" xfId="0" applyNumberFormat="1"/>
    <xf numFmtId="3" fontId="0" fillId="0" borderId="0" xfId="0" applyNumberFormat="1"/>
    <xf numFmtId="3" fontId="5" fillId="0" borderId="0" xfId="0" applyNumberFormat="1" applyFont="1"/>
    <xf numFmtId="1" fontId="0" fillId="0" borderId="0" xfId="0" applyNumberFormat="1" applyAlignment="1">
      <alignment horizontal="right"/>
    </xf>
    <xf numFmtId="0" fontId="8" fillId="0" borderId="0" xfId="2" applyNumberFormat="1" applyFont="1" applyFill="1" applyBorder="1" applyAlignment="1" applyProtection="1"/>
    <xf numFmtId="166" fontId="8" fillId="0" borderId="0" xfId="2" applyNumberFormat="1" applyFont="1" applyFill="1" applyBorder="1" applyAlignment="1" applyProtection="1"/>
    <xf numFmtId="1" fontId="6" fillId="0" borderId="0" xfId="0" applyNumberFormat="1" applyFont="1"/>
    <xf numFmtId="0" fontId="6" fillId="0" borderId="0" xfId="0" applyFont="1"/>
    <xf numFmtId="4" fontId="6" fillId="0" borderId="0" xfId="0" applyNumberFormat="1" applyFont="1"/>
    <xf numFmtId="2" fontId="0" fillId="0" borderId="0" xfId="0" applyNumberFormat="1"/>
    <xf numFmtId="4" fontId="5" fillId="0" borderId="0" xfId="0" applyNumberFormat="1" applyFont="1"/>
    <xf numFmtId="0" fontId="9" fillId="0" borderId="0" xfId="0" applyNumberFormat="1" applyFont="1" applyFill="1" applyBorder="1" applyAlignment="1" applyProtection="1">
      <alignment horizontal="right"/>
    </xf>
    <xf numFmtId="167" fontId="0" fillId="0" borderId="0" xfId="0" applyNumberFormat="1"/>
    <xf numFmtId="0" fontId="10" fillId="0" borderId="0" xfId="0" applyNumberFormat="1" applyFont="1" applyFill="1" applyBorder="1" applyAlignment="1" applyProtection="1"/>
    <xf numFmtId="166" fontId="10" fillId="0" borderId="0" xfId="0" applyNumberFormat="1" applyFont="1" applyFill="1" applyBorder="1" applyAlignment="1" applyProtection="1"/>
    <xf numFmtId="1" fontId="10" fillId="0" borderId="0" xfId="0" applyNumberFormat="1" applyFont="1"/>
    <xf numFmtId="0" fontId="10" fillId="0" borderId="0" xfId="0" applyFont="1"/>
    <xf numFmtId="4" fontId="10" fillId="0" borderId="0" xfId="0" applyNumberFormat="1" applyFont="1"/>
    <xf numFmtId="0" fontId="12" fillId="0" borderId="0" xfId="1" applyFont="1"/>
    <xf numFmtId="0" fontId="11" fillId="4" borderId="1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 wrapText="1"/>
    </xf>
    <xf numFmtId="165" fontId="11" fillId="4" borderId="2" xfId="0" applyNumberFormat="1" applyFont="1" applyFill="1" applyBorder="1" applyAlignment="1">
      <alignment horizontal="center" vertical="top" wrapText="1"/>
    </xf>
    <xf numFmtId="164" fontId="11" fillId="4" borderId="2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center" vertical="top" wrapText="1"/>
    </xf>
    <xf numFmtId="49" fontId="0" fillId="0" borderId="0" xfId="0" applyNumberFormat="1" applyAlignment="1">
      <alignment horizontal="right"/>
    </xf>
    <xf numFmtId="1" fontId="5" fillId="5" borderId="0" xfId="0" applyNumberFormat="1" applyFont="1" applyFill="1"/>
    <xf numFmtId="0" fontId="0" fillId="0" borderId="0" xfId="0" applyNumberFormat="1" applyFill="1" applyBorder="1" applyAlignment="1" applyProtection="1"/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ercadopublico.cl/PurchaseOrder/Modules/PO/DetailsPurchaseOrder.aspx?qs=aY0TFWt+yCbbX+pVBRWprw==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mercadopublico.cl/PurchaseOrder/Modules/PO/DetailsPurchaseOrder.aspx?qs=dP+aLp78pLYnM4IhxH86LQ==" TargetMode="External"/><Relationship Id="rId7" Type="http://schemas.openxmlformats.org/officeDocument/2006/relationships/hyperlink" Target="http://www.mercadopublico.cl/PurchaseOrder/Modules/PO/DetailsPurchaseOrder.aspx?qs=cCftWNw13ZOgo9dX2VwSGw==" TargetMode="External"/><Relationship Id="rId12" Type="http://schemas.openxmlformats.org/officeDocument/2006/relationships/hyperlink" Target="http://www.mercadopublico.cl/PurchaseOrder/Modules/PO/DetailsPurchaseOrder.aspx?qs=yMebemEX492LRfhi6uHdvw==" TargetMode="External"/><Relationship Id="rId2" Type="http://schemas.openxmlformats.org/officeDocument/2006/relationships/hyperlink" Target="http://www.mercadopublico.cl/PurchaseOrder/Modules/PO/DetailsPurchaseOrder.aspx?qs=TUZsBIq+Cb09L6nvSUtV7g==" TargetMode="External"/><Relationship Id="rId1" Type="http://schemas.openxmlformats.org/officeDocument/2006/relationships/hyperlink" Target="http://www.mercadopublico.cl/PurchaseOrder/Modules/PO/DetailsPurchaseOrder.aspx?qs=ZwQgvgF1FerQZ9wUU4HOKA==" TargetMode="External"/><Relationship Id="rId6" Type="http://schemas.openxmlformats.org/officeDocument/2006/relationships/hyperlink" Target="http://www.mercadopublico.cl/PurchaseOrder/Modules/PO/DetailsPurchaseOrder.aspx?qs=V9rhh+uzMEDr2RmPDzo7hQ==" TargetMode="External"/><Relationship Id="rId11" Type="http://schemas.openxmlformats.org/officeDocument/2006/relationships/hyperlink" Target="http://www.mercadopublico.cl/PurchaseOrder/Modules/PO/DetailsPurchaseOrder.aspx?qs=I4/wHKQpN4j5gVrb38amSw==" TargetMode="External"/><Relationship Id="rId5" Type="http://schemas.openxmlformats.org/officeDocument/2006/relationships/hyperlink" Target="http://www.mercadopublico.cl/PurchaseOrder/Modules/PO/DetailsPurchaseOrder.aspx?qs=0qpTneNjhkD+0yur25MxwA==" TargetMode="External"/><Relationship Id="rId10" Type="http://schemas.openxmlformats.org/officeDocument/2006/relationships/hyperlink" Target="http://www.mercadopublico.cl/PurchaseOrder/Modules/PO/DetailsPurchaseOrder.aspx?qs=sYNL2BgXhQuOmnPSC4q51g==" TargetMode="External"/><Relationship Id="rId4" Type="http://schemas.openxmlformats.org/officeDocument/2006/relationships/hyperlink" Target="http://www.mercadopublico.cl/PurchaseOrder/Modules/PO/DetailsPurchaseOrder.aspx?qs=uTmVSF+VwD8xoN3wuhYHwQ==" TargetMode="External"/><Relationship Id="rId9" Type="http://schemas.openxmlformats.org/officeDocument/2006/relationships/hyperlink" Target="http://www.mercadopublico.cl/PurchaseOrder/Modules/PO/DetailsPurchaseOrder.aspx?qs=ZCpj6TwU5AvVPuAQzP8zbg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2"/>
  <sheetViews>
    <sheetView tabSelected="1" topLeftCell="A799" zoomScale="90" zoomScaleNormal="90" workbookViewId="0">
      <selection activeCell="K822" sqref="K822"/>
    </sheetView>
  </sheetViews>
  <sheetFormatPr baseColWidth="10" defaultRowHeight="15" x14ac:dyDescent="0.25"/>
  <cols>
    <col min="1" max="1" width="14.42578125" bestFit="1" customWidth="1"/>
    <col min="2" max="2" width="48.42578125" bestFit="1" customWidth="1"/>
    <col min="3" max="3" width="14.42578125" bestFit="1" customWidth="1"/>
    <col min="4" max="4" width="19.5703125" bestFit="1" customWidth="1"/>
    <col min="5" max="5" width="16.5703125" bestFit="1" customWidth="1"/>
    <col min="6" max="6" width="15.7109375" bestFit="1" customWidth="1"/>
    <col min="7" max="7" width="14.140625" style="20" bestFit="1" customWidth="1"/>
    <col min="8" max="8" width="18.85546875" bestFit="1" customWidth="1"/>
    <col min="9" max="9" width="12.85546875" bestFit="1" customWidth="1"/>
    <col min="10" max="10" width="9.140625" bestFit="1" customWidth="1"/>
    <col min="11" max="11" width="15" bestFit="1" customWidth="1"/>
    <col min="12" max="12" width="13.7109375" bestFit="1" customWidth="1"/>
    <col min="13" max="13" width="15.42578125" bestFit="1" customWidth="1"/>
  </cols>
  <sheetData>
    <row r="1" spans="1:14" x14ac:dyDescent="0.25">
      <c r="A1" s="7"/>
      <c r="B1" s="15" t="s">
        <v>95</v>
      </c>
      <c r="C1" s="3"/>
      <c r="D1" s="3"/>
      <c r="E1" s="3"/>
      <c r="F1" s="3"/>
      <c r="G1" s="18"/>
      <c r="H1" s="3"/>
      <c r="I1" s="8"/>
      <c r="J1" s="8"/>
      <c r="K1" s="4"/>
      <c r="L1" s="5"/>
      <c r="M1" s="5"/>
      <c r="N1" s="6"/>
    </row>
    <row r="2" spans="1:14" x14ac:dyDescent="0.25">
      <c r="A2" s="9" t="s">
        <v>0</v>
      </c>
      <c r="B2" s="9" t="s">
        <v>1</v>
      </c>
      <c r="C2" s="10" t="s">
        <v>2</v>
      </c>
      <c r="D2" s="11" t="s">
        <v>3</v>
      </c>
      <c r="E2" s="10" t="s">
        <v>4</v>
      </c>
      <c r="F2" s="10" t="s">
        <v>25</v>
      </c>
      <c r="G2" s="19" t="s">
        <v>19</v>
      </c>
      <c r="H2" s="10" t="s">
        <v>20</v>
      </c>
      <c r="I2" s="10" t="s">
        <v>21</v>
      </c>
      <c r="J2" s="10" t="s">
        <v>22</v>
      </c>
      <c r="K2" s="12" t="s">
        <v>23</v>
      </c>
      <c r="L2" s="13" t="s">
        <v>15</v>
      </c>
      <c r="M2" s="10" t="s">
        <v>16</v>
      </c>
      <c r="N2" s="10" t="s">
        <v>24</v>
      </c>
    </row>
    <row r="3" spans="1:14" x14ac:dyDescent="0.25">
      <c r="A3" s="1" t="s">
        <v>89</v>
      </c>
      <c r="B3" s="1" t="s">
        <v>90</v>
      </c>
      <c r="C3" s="1" t="s">
        <v>91</v>
      </c>
      <c r="D3" s="2">
        <v>42628.582442129627</v>
      </c>
      <c r="E3" s="1" t="s">
        <v>92</v>
      </c>
      <c r="F3" s="1" t="s">
        <v>93</v>
      </c>
      <c r="G3" s="20" t="s">
        <v>94</v>
      </c>
      <c r="H3" s="1" t="s">
        <v>26</v>
      </c>
      <c r="I3" s="1" t="s">
        <v>30</v>
      </c>
      <c r="J3">
        <v>28</v>
      </c>
      <c r="K3" s="26">
        <v>5113000</v>
      </c>
      <c r="L3">
        <f>+K3*1.19</f>
        <v>6084470</v>
      </c>
      <c r="M3" s="1" t="s">
        <v>13</v>
      </c>
      <c r="N3" t="s">
        <v>96</v>
      </c>
    </row>
    <row r="5" spans="1:14" s="14" customFormat="1" x14ac:dyDescent="0.25">
      <c r="A5"/>
      <c r="B5"/>
      <c r="C5"/>
      <c r="D5"/>
      <c r="E5"/>
      <c r="F5"/>
      <c r="G5" s="20"/>
      <c r="H5"/>
      <c r="I5"/>
      <c r="J5"/>
      <c r="K5"/>
      <c r="L5"/>
      <c r="M5"/>
      <c r="N5"/>
    </row>
    <row r="6" spans="1:14" x14ac:dyDescent="0.25">
      <c r="A6" s="7"/>
      <c r="B6" s="15" t="s">
        <v>58</v>
      </c>
      <c r="C6" s="3"/>
      <c r="D6" s="3"/>
      <c r="E6" s="3"/>
      <c r="F6" s="3"/>
      <c r="G6" s="18"/>
      <c r="H6" s="3"/>
      <c r="I6" s="8"/>
      <c r="J6" s="8"/>
      <c r="K6" s="4"/>
      <c r="L6" s="5"/>
      <c r="M6" s="5"/>
      <c r="N6" s="6"/>
    </row>
    <row r="7" spans="1:14" x14ac:dyDescent="0.25">
      <c r="A7" s="9" t="s">
        <v>0</v>
      </c>
      <c r="B7" s="9" t="s">
        <v>1</v>
      </c>
      <c r="C7" s="10" t="s">
        <v>2</v>
      </c>
      <c r="D7" s="11" t="s">
        <v>3</v>
      </c>
      <c r="E7" s="10" t="s">
        <v>4</v>
      </c>
      <c r="F7" s="10" t="s">
        <v>25</v>
      </c>
      <c r="G7" s="19" t="s">
        <v>19</v>
      </c>
      <c r="H7" s="10" t="s">
        <v>20</v>
      </c>
      <c r="I7" s="10" t="s">
        <v>21</v>
      </c>
      <c r="J7" s="10" t="s">
        <v>22</v>
      </c>
      <c r="K7" s="12" t="s">
        <v>23</v>
      </c>
      <c r="L7" s="13" t="s">
        <v>15</v>
      </c>
      <c r="M7" s="10" t="s">
        <v>16</v>
      </c>
      <c r="N7" s="10" t="s">
        <v>24</v>
      </c>
    </row>
    <row r="8" spans="1:14" x14ac:dyDescent="0.25">
      <c r="A8" s="23" t="s">
        <v>5</v>
      </c>
      <c r="B8" s="23" t="s">
        <v>6</v>
      </c>
      <c r="C8" s="23" t="s">
        <v>7</v>
      </c>
      <c r="D8" s="24">
        <v>42635.496689814812</v>
      </c>
      <c r="E8" s="23" t="s">
        <v>8</v>
      </c>
      <c r="F8" s="24" t="s">
        <v>17</v>
      </c>
      <c r="G8" s="17">
        <v>1</v>
      </c>
      <c r="H8" s="2" t="s">
        <v>26</v>
      </c>
      <c r="I8" s="2" t="s">
        <v>30</v>
      </c>
      <c r="J8">
        <v>300</v>
      </c>
      <c r="K8">
        <v>1200</v>
      </c>
      <c r="L8">
        <f>+K8*1.19</f>
        <v>1428</v>
      </c>
      <c r="M8" s="1" t="s">
        <v>9</v>
      </c>
      <c r="N8" s="21" t="s">
        <v>18</v>
      </c>
    </row>
    <row r="9" spans="1:14" x14ac:dyDescent="0.25">
      <c r="A9" s="1" t="s">
        <v>10</v>
      </c>
      <c r="B9" s="1" t="s">
        <v>11</v>
      </c>
      <c r="C9" s="1" t="s">
        <v>12</v>
      </c>
      <c r="D9" s="2">
        <v>42466.764155092591</v>
      </c>
      <c r="E9" s="1" t="s">
        <v>8</v>
      </c>
      <c r="F9" s="2" t="s">
        <v>17</v>
      </c>
      <c r="G9" s="17">
        <v>1</v>
      </c>
      <c r="H9" s="2" t="s">
        <v>26</v>
      </c>
      <c r="I9" t="s">
        <v>29</v>
      </c>
      <c r="J9">
        <v>900</v>
      </c>
      <c r="K9">
        <v>1390</v>
      </c>
      <c r="L9">
        <f>+K9*1.19</f>
        <v>1654.1</v>
      </c>
      <c r="M9" s="1" t="s">
        <v>13</v>
      </c>
      <c r="N9" t="s">
        <v>28</v>
      </c>
    </row>
    <row r="10" spans="1:14" x14ac:dyDescent="0.25">
      <c r="K10" s="22" t="s">
        <v>27</v>
      </c>
      <c r="L10">
        <f>AVERAGE(L8:L9)</f>
        <v>1541.05</v>
      </c>
    </row>
    <row r="11" spans="1:14" x14ac:dyDescent="0.25">
      <c r="K11" s="22"/>
    </row>
    <row r="12" spans="1:14" x14ac:dyDescent="0.25">
      <c r="A12" s="7"/>
      <c r="B12" s="15" t="s">
        <v>59</v>
      </c>
      <c r="C12" s="3"/>
      <c r="D12" s="3"/>
      <c r="E12" s="3"/>
      <c r="F12" s="3"/>
      <c r="G12" s="18"/>
      <c r="H12" s="3"/>
      <c r="I12" s="8"/>
      <c r="J12" s="8"/>
      <c r="K12" s="4"/>
      <c r="L12" s="5"/>
      <c r="M12" s="5"/>
      <c r="N12" s="6"/>
    </row>
    <row r="13" spans="1:14" x14ac:dyDescent="0.25">
      <c r="A13" s="9" t="s">
        <v>0</v>
      </c>
      <c r="B13" s="9" t="s">
        <v>1</v>
      </c>
      <c r="C13" s="10" t="s">
        <v>2</v>
      </c>
      <c r="D13" s="11" t="s">
        <v>3</v>
      </c>
      <c r="E13" s="10" t="s">
        <v>4</v>
      </c>
      <c r="F13" s="10" t="s">
        <v>25</v>
      </c>
      <c r="G13" s="19" t="s">
        <v>19</v>
      </c>
      <c r="H13" s="10" t="s">
        <v>20</v>
      </c>
      <c r="I13" s="10" t="s">
        <v>21</v>
      </c>
      <c r="J13" s="10" t="s">
        <v>22</v>
      </c>
      <c r="K13" s="12" t="s">
        <v>23</v>
      </c>
      <c r="L13" s="13" t="s">
        <v>15</v>
      </c>
      <c r="M13" s="10" t="s">
        <v>16</v>
      </c>
      <c r="N13" s="10" t="s">
        <v>24</v>
      </c>
    </row>
    <row r="14" spans="1:14" x14ac:dyDescent="0.25">
      <c r="A14" s="23" t="s">
        <v>5</v>
      </c>
      <c r="B14" s="23" t="s">
        <v>6</v>
      </c>
      <c r="C14" s="23" t="s">
        <v>7</v>
      </c>
      <c r="D14" s="24">
        <v>42635.496689814812</v>
      </c>
      <c r="E14" s="23" t="s">
        <v>8</v>
      </c>
      <c r="F14" s="24" t="s">
        <v>17</v>
      </c>
      <c r="G14" s="16">
        <v>0.5</v>
      </c>
      <c r="H14" s="2" t="s">
        <v>26</v>
      </c>
      <c r="I14" s="2" t="s">
        <v>30</v>
      </c>
      <c r="J14">
        <v>300</v>
      </c>
      <c r="K14">
        <v>650</v>
      </c>
      <c r="L14">
        <f>+K14*1.19</f>
        <v>773.5</v>
      </c>
      <c r="M14" s="1" t="s">
        <v>9</v>
      </c>
      <c r="N14" t="s">
        <v>18</v>
      </c>
    </row>
    <row r="16" spans="1:14" x14ac:dyDescent="0.25">
      <c r="A16" s="7"/>
      <c r="B16" s="15" t="s">
        <v>1213</v>
      </c>
      <c r="C16" s="3"/>
      <c r="D16" s="3"/>
      <c r="E16" s="3"/>
      <c r="F16" s="3"/>
      <c r="G16" s="18"/>
      <c r="H16" s="3"/>
      <c r="I16" s="8"/>
      <c r="J16" s="8"/>
      <c r="K16" s="4"/>
      <c r="L16" s="5"/>
      <c r="M16" s="5"/>
      <c r="N16" s="6"/>
    </row>
    <row r="17" spans="1:14" x14ac:dyDescent="0.25">
      <c r="A17" s="9" t="s">
        <v>0</v>
      </c>
      <c r="B17" s="9" t="s">
        <v>1</v>
      </c>
      <c r="C17" s="10" t="s">
        <v>2</v>
      </c>
      <c r="D17" s="11" t="s">
        <v>3</v>
      </c>
      <c r="E17" s="10" t="s">
        <v>4</v>
      </c>
      <c r="F17" s="10" t="s">
        <v>25</v>
      </c>
      <c r="G17" s="19" t="s">
        <v>19</v>
      </c>
      <c r="H17" s="10" t="s">
        <v>20</v>
      </c>
      <c r="I17" s="10" t="s">
        <v>21</v>
      </c>
      <c r="J17" s="10" t="s">
        <v>22</v>
      </c>
      <c r="K17" s="12" t="s">
        <v>23</v>
      </c>
      <c r="L17" s="13" t="s">
        <v>15</v>
      </c>
      <c r="M17" s="10" t="s">
        <v>16</v>
      </c>
      <c r="N17" s="10" t="s">
        <v>24</v>
      </c>
    </row>
    <row r="18" spans="1:14" x14ac:dyDescent="0.25">
      <c r="A18" s="1" t="s">
        <v>31</v>
      </c>
      <c r="B18" s="1" t="s">
        <v>32</v>
      </c>
      <c r="C18" s="1" t="s">
        <v>33</v>
      </c>
      <c r="D18" s="2">
        <v>42590.807974537034</v>
      </c>
      <c r="E18" s="1" t="s">
        <v>34</v>
      </c>
      <c r="F18" s="1" t="s">
        <v>32</v>
      </c>
      <c r="G18" s="20">
        <v>40</v>
      </c>
      <c r="H18" s="1" t="s">
        <v>26</v>
      </c>
      <c r="I18" s="1" t="s">
        <v>37</v>
      </c>
      <c r="J18">
        <v>1</v>
      </c>
      <c r="K18">
        <v>420000</v>
      </c>
      <c r="L18">
        <f>+K18*1.19</f>
        <v>499800</v>
      </c>
      <c r="M18" s="1" t="s">
        <v>13</v>
      </c>
      <c r="N18" t="s">
        <v>38</v>
      </c>
    </row>
    <row r="19" spans="1:14" x14ac:dyDescent="0.25">
      <c r="A19" s="1" t="s">
        <v>35</v>
      </c>
      <c r="B19" s="1" t="s">
        <v>32</v>
      </c>
      <c r="C19" s="1" t="s">
        <v>33</v>
      </c>
      <c r="D19" s="2">
        <v>42552.659421296295</v>
      </c>
      <c r="E19" s="1" t="s">
        <v>34</v>
      </c>
      <c r="F19" s="1" t="s">
        <v>32</v>
      </c>
      <c r="G19" s="20">
        <v>40</v>
      </c>
      <c r="H19" s="1" t="s">
        <v>26</v>
      </c>
      <c r="I19" s="1" t="s">
        <v>37</v>
      </c>
      <c r="J19">
        <v>7</v>
      </c>
      <c r="K19">
        <v>420000</v>
      </c>
      <c r="L19">
        <f>+K19*1.19</f>
        <v>499800</v>
      </c>
      <c r="M19" s="1" t="s">
        <v>13</v>
      </c>
      <c r="N19" t="s">
        <v>39</v>
      </c>
    </row>
    <row r="20" spans="1:14" x14ac:dyDescent="0.25">
      <c r="A20" s="1" t="s">
        <v>36</v>
      </c>
      <c r="B20" s="1" t="s">
        <v>32</v>
      </c>
      <c r="C20" s="1" t="s">
        <v>33</v>
      </c>
      <c r="D20" s="2">
        <v>42507.681909722225</v>
      </c>
      <c r="E20" s="1" t="s">
        <v>34</v>
      </c>
      <c r="F20" s="1" t="s">
        <v>32</v>
      </c>
      <c r="G20" s="20">
        <v>40</v>
      </c>
      <c r="H20" s="1" t="s">
        <v>26</v>
      </c>
      <c r="I20" s="1" t="s">
        <v>40</v>
      </c>
      <c r="J20">
        <v>4</v>
      </c>
      <c r="K20">
        <v>451200</v>
      </c>
      <c r="L20">
        <f>+K20*1.19</f>
        <v>536928</v>
      </c>
      <c r="M20" s="1" t="s">
        <v>13</v>
      </c>
      <c r="N20" t="s">
        <v>41</v>
      </c>
    </row>
    <row r="21" spans="1:14" x14ac:dyDescent="0.25">
      <c r="I21" s="22"/>
      <c r="K21" s="22" t="s">
        <v>27</v>
      </c>
      <c r="L21">
        <f>AVERAGE(L18:L20)</f>
        <v>512176</v>
      </c>
    </row>
    <row r="22" spans="1:14" x14ac:dyDescent="0.25">
      <c r="I22" s="22"/>
      <c r="K22" s="22"/>
    </row>
    <row r="23" spans="1:14" x14ac:dyDescent="0.25">
      <c r="A23" s="7"/>
      <c r="B23" s="15" t="s">
        <v>42</v>
      </c>
      <c r="C23" s="3"/>
      <c r="D23" s="3"/>
      <c r="E23" s="3"/>
      <c r="F23" s="3"/>
      <c r="G23" s="18"/>
      <c r="H23" s="3"/>
      <c r="I23" s="8"/>
      <c r="J23" s="8"/>
      <c r="K23" s="4"/>
      <c r="L23" s="5"/>
      <c r="M23" s="5"/>
      <c r="N23" s="6"/>
    </row>
    <row r="24" spans="1:14" x14ac:dyDescent="0.25">
      <c r="A24" s="9" t="s">
        <v>0</v>
      </c>
      <c r="B24" s="9" t="s">
        <v>1</v>
      </c>
      <c r="C24" s="10" t="s">
        <v>2</v>
      </c>
      <c r="D24" s="11" t="s">
        <v>3</v>
      </c>
      <c r="E24" s="10" t="s">
        <v>4</v>
      </c>
      <c r="F24" s="10" t="s">
        <v>25</v>
      </c>
      <c r="G24" s="19" t="s">
        <v>19</v>
      </c>
      <c r="H24" s="10" t="s">
        <v>20</v>
      </c>
      <c r="I24" s="10" t="s">
        <v>21</v>
      </c>
      <c r="J24" s="10" t="s">
        <v>22</v>
      </c>
      <c r="K24" s="12" t="s">
        <v>23</v>
      </c>
      <c r="L24" s="13" t="s">
        <v>15</v>
      </c>
      <c r="M24" s="10" t="s">
        <v>16</v>
      </c>
      <c r="N24" s="10" t="s">
        <v>24</v>
      </c>
    </row>
    <row r="25" spans="1:14" x14ac:dyDescent="0.25">
      <c r="A25" s="1" t="s">
        <v>43</v>
      </c>
      <c r="B25" s="1" t="s">
        <v>44</v>
      </c>
      <c r="C25" s="1" t="s">
        <v>14</v>
      </c>
      <c r="D25" s="2">
        <v>42452.535810185182</v>
      </c>
      <c r="E25" s="1" t="s">
        <v>45</v>
      </c>
      <c r="F25" s="1" t="s">
        <v>47</v>
      </c>
      <c r="G25" s="28" t="s">
        <v>97</v>
      </c>
      <c r="H25" s="1" t="s">
        <v>98</v>
      </c>
      <c r="I25" s="1" t="s">
        <v>37</v>
      </c>
      <c r="J25">
        <v>40</v>
      </c>
      <c r="K25">
        <v>360600</v>
      </c>
      <c r="L25">
        <f>+K25*1.19</f>
        <v>429114</v>
      </c>
      <c r="M25" s="1" t="s">
        <v>13</v>
      </c>
      <c r="N25" t="s">
        <v>46</v>
      </c>
    </row>
    <row r="27" spans="1:14" x14ac:dyDescent="0.25">
      <c r="A27" s="7"/>
      <c r="B27" s="15" t="s">
        <v>70</v>
      </c>
      <c r="C27" s="3"/>
      <c r="D27" s="3"/>
      <c r="E27" s="3"/>
      <c r="F27" s="3"/>
      <c r="G27" s="18"/>
      <c r="H27" s="3"/>
      <c r="I27" s="8"/>
      <c r="J27" s="8"/>
      <c r="K27" s="4"/>
      <c r="L27" s="5"/>
      <c r="M27" s="5"/>
      <c r="N27" s="6"/>
    </row>
    <row r="28" spans="1:14" x14ac:dyDescent="0.25">
      <c r="A28" s="9" t="s">
        <v>0</v>
      </c>
      <c r="B28" s="9" t="s">
        <v>1</v>
      </c>
      <c r="C28" s="10" t="s">
        <v>2</v>
      </c>
      <c r="D28" s="11" t="s">
        <v>3</v>
      </c>
      <c r="E28" s="10" t="s">
        <v>4</v>
      </c>
      <c r="F28" s="10" t="s">
        <v>25</v>
      </c>
      <c r="G28" s="19" t="s">
        <v>19</v>
      </c>
      <c r="H28" s="10" t="s">
        <v>20</v>
      </c>
      <c r="I28" s="10" t="s">
        <v>21</v>
      </c>
      <c r="J28" s="10" t="s">
        <v>22</v>
      </c>
      <c r="K28" s="12" t="s">
        <v>23</v>
      </c>
      <c r="L28" s="13" t="s">
        <v>15</v>
      </c>
      <c r="M28" s="10" t="s">
        <v>16</v>
      </c>
      <c r="N28" s="10" t="s">
        <v>24</v>
      </c>
    </row>
    <row r="29" spans="1:14" x14ac:dyDescent="0.25">
      <c r="A29" s="1" t="s">
        <v>49</v>
      </c>
      <c r="B29" s="1" t="s">
        <v>50</v>
      </c>
      <c r="C29" s="1" t="s">
        <v>51</v>
      </c>
      <c r="D29" s="2">
        <v>42570.637233796297</v>
      </c>
      <c r="E29" s="1" t="s">
        <v>52</v>
      </c>
      <c r="F29" s="1" t="s">
        <v>57</v>
      </c>
      <c r="G29" s="20">
        <v>70</v>
      </c>
      <c r="H29" s="1" t="s">
        <v>26</v>
      </c>
      <c r="I29" s="1" t="s">
        <v>37</v>
      </c>
      <c r="J29">
        <v>200</v>
      </c>
      <c r="K29" s="26">
        <v>159816</v>
      </c>
      <c r="L29" s="20">
        <f>+K29*1.19</f>
        <v>190181.03999999998</v>
      </c>
      <c r="M29" s="1" t="s">
        <v>13</v>
      </c>
      <c r="N29" t="s">
        <v>60</v>
      </c>
    </row>
    <row r="31" spans="1:14" x14ac:dyDescent="0.25">
      <c r="A31" s="7"/>
      <c r="B31" s="15" t="s">
        <v>71</v>
      </c>
      <c r="C31" s="3"/>
      <c r="D31" s="3"/>
      <c r="E31" s="3"/>
      <c r="F31" s="3"/>
      <c r="G31" s="18"/>
      <c r="H31" s="3"/>
      <c r="I31" s="8"/>
      <c r="J31" s="8"/>
      <c r="K31" s="4"/>
      <c r="L31" s="5"/>
      <c r="M31" s="5"/>
      <c r="N31" s="6"/>
    </row>
    <row r="32" spans="1:14" x14ac:dyDescent="0.25">
      <c r="A32" s="9" t="s">
        <v>0</v>
      </c>
      <c r="B32" s="9" t="s">
        <v>1</v>
      </c>
      <c r="C32" s="10" t="s">
        <v>2</v>
      </c>
      <c r="D32" s="11" t="s">
        <v>3</v>
      </c>
      <c r="E32" s="10" t="s">
        <v>4</v>
      </c>
      <c r="F32" s="10" t="s">
        <v>25</v>
      </c>
      <c r="G32" s="19" t="s">
        <v>19</v>
      </c>
      <c r="H32" s="10" t="s">
        <v>20</v>
      </c>
      <c r="I32" s="10" t="s">
        <v>21</v>
      </c>
      <c r="J32" s="10" t="s">
        <v>22</v>
      </c>
      <c r="K32" s="12" t="s">
        <v>23</v>
      </c>
      <c r="L32" s="13" t="s">
        <v>15</v>
      </c>
      <c r="M32" s="10" t="s">
        <v>16</v>
      </c>
      <c r="N32" s="10" t="s">
        <v>24</v>
      </c>
    </row>
    <row r="33" spans="1:14" x14ac:dyDescent="0.25">
      <c r="A33" s="1" t="s">
        <v>53</v>
      </c>
      <c r="B33" s="1" t="s">
        <v>54</v>
      </c>
      <c r="C33" s="1" t="s">
        <v>55</v>
      </c>
      <c r="D33" s="2">
        <v>42464.635949074072</v>
      </c>
      <c r="E33" s="1" t="s">
        <v>52</v>
      </c>
      <c r="F33" s="1" t="s">
        <v>57</v>
      </c>
      <c r="G33" s="20">
        <v>50</v>
      </c>
      <c r="H33" s="1" t="s">
        <v>26</v>
      </c>
      <c r="I33" s="1" t="s">
        <v>37</v>
      </c>
      <c r="J33">
        <v>15</v>
      </c>
      <c r="K33" s="26">
        <v>159816</v>
      </c>
      <c r="L33" s="20">
        <f>+K33*1.19</f>
        <v>190181.03999999998</v>
      </c>
      <c r="M33" s="1" t="s">
        <v>13</v>
      </c>
      <c r="N33" t="s">
        <v>61</v>
      </c>
    </row>
    <row r="35" spans="1:14" x14ac:dyDescent="0.25">
      <c r="A35" s="7"/>
      <c r="B35" s="15" t="s">
        <v>72</v>
      </c>
      <c r="C35" s="3"/>
      <c r="D35" s="3"/>
      <c r="E35" s="3"/>
      <c r="F35" s="3"/>
      <c r="G35" s="18"/>
      <c r="H35" s="3"/>
      <c r="I35" s="8"/>
      <c r="J35" s="8"/>
      <c r="K35" s="4"/>
      <c r="L35" s="5"/>
      <c r="M35" s="5"/>
      <c r="N35" s="6"/>
    </row>
    <row r="36" spans="1:14" x14ac:dyDescent="0.25">
      <c r="A36" s="9" t="s">
        <v>0</v>
      </c>
      <c r="B36" s="9" t="s">
        <v>1</v>
      </c>
      <c r="C36" s="10" t="s">
        <v>2</v>
      </c>
      <c r="D36" s="11" t="s">
        <v>3</v>
      </c>
      <c r="E36" s="10" t="s">
        <v>4</v>
      </c>
      <c r="F36" s="10" t="s">
        <v>25</v>
      </c>
      <c r="G36" s="19" t="s">
        <v>19</v>
      </c>
      <c r="H36" s="10" t="s">
        <v>20</v>
      </c>
      <c r="I36" s="10" t="s">
        <v>21</v>
      </c>
      <c r="J36" s="10" t="s">
        <v>22</v>
      </c>
      <c r="K36" s="12" t="s">
        <v>23</v>
      </c>
      <c r="L36" s="13" t="s">
        <v>15</v>
      </c>
      <c r="M36" s="10" t="s">
        <v>16</v>
      </c>
      <c r="N36" s="10" t="s">
        <v>24</v>
      </c>
    </row>
    <row r="37" spans="1:14" x14ac:dyDescent="0.25">
      <c r="A37" s="1" t="s">
        <v>63</v>
      </c>
      <c r="B37" s="1" t="s">
        <v>64</v>
      </c>
      <c r="C37" s="1" t="s">
        <v>65</v>
      </c>
      <c r="D37" s="2">
        <v>42585.491099537037</v>
      </c>
      <c r="E37" s="1" t="s">
        <v>45</v>
      </c>
      <c r="F37" s="1" t="s">
        <v>68</v>
      </c>
      <c r="G37" s="20">
        <v>25</v>
      </c>
      <c r="H37" s="1" t="s">
        <v>26</v>
      </c>
      <c r="I37" t="s">
        <v>37</v>
      </c>
      <c r="J37">
        <v>112</v>
      </c>
      <c r="K37" s="26">
        <v>18102.21</v>
      </c>
      <c r="L37" s="20">
        <f>+K37*1.19</f>
        <v>21541.629899999996</v>
      </c>
      <c r="M37" s="1" t="s">
        <v>13</v>
      </c>
      <c r="N37" t="s">
        <v>62</v>
      </c>
    </row>
    <row r="38" spans="1:14" x14ac:dyDescent="0.25">
      <c r="A38" s="1" t="s">
        <v>66</v>
      </c>
      <c r="B38" s="1" t="s">
        <v>67</v>
      </c>
      <c r="C38" s="1" t="s">
        <v>65</v>
      </c>
      <c r="D38" s="2">
        <v>42556.851747685185</v>
      </c>
      <c r="E38" s="1" t="s">
        <v>45</v>
      </c>
      <c r="F38" s="1" t="s">
        <v>68</v>
      </c>
      <c r="G38" s="20">
        <v>25</v>
      </c>
      <c r="H38" s="1" t="s">
        <v>26</v>
      </c>
      <c r="I38" t="s">
        <v>37</v>
      </c>
      <c r="J38">
        <v>56</v>
      </c>
      <c r="K38" s="26">
        <v>18102.21</v>
      </c>
      <c r="L38" s="20">
        <f>+K38*1.19</f>
        <v>21541.629899999996</v>
      </c>
      <c r="M38" s="1" t="s">
        <v>13</v>
      </c>
      <c r="N38" t="s">
        <v>69</v>
      </c>
    </row>
    <row r="40" spans="1:14" x14ac:dyDescent="0.25">
      <c r="A40" s="7"/>
      <c r="B40" s="15" t="s">
        <v>87</v>
      </c>
      <c r="C40" s="3"/>
      <c r="D40" s="3"/>
      <c r="E40" s="3"/>
      <c r="F40" s="3"/>
      <c r="G40" s="18"/>
      <c r="H40" s="3"/>
      <c r="I40" s="8"/>
      <c r="J40" s="8"/>
      <c r="K40" s="4"/>
      <c r="L40" s="5"/>
      <c r="M40" s="5"/>
      <c r="N40" s="6"/>
    </row>
    <row r="41" spans="1:14" x14ac:dyDescent="0.25">
      <c r="A41" s="9" t="s">
        <v>0</v>
      </c>
      <c r="B41" s="9" t="s">
        <v>1</v>
      </c>
      <c r="C41" s="10" t="s">
        <v>2</v>
      </c>
      <c r="D41" s="11" t="s">
        <v>3</v>
      </c>
      <c r="E41" s="10" t="s">
        <v>4</v>
      </c>
      <c r="F41" s="10" t="s">
        <v>25</v>
      </c>
      <c r="G41" s="19" t="s">
        <v>19</v>
      </c>
      <c r="H41" s="10" t="s">
        <v>20</v>
      </c>
      <c r="I41" s="10" t="s">
        <v>21</v>
      </c>
      <c r="J41" s="10" t="s">
        <v>22</v>
      </c>
      <c r="K41" s="12" t="s">
        <v>23</v>
      </c>
      <c r="L41" s="13" t="s">
        <v>15</v>
      </c>
      <c r="M41" s="10" t="s">
        <v>16</v>
      </c>
      <c r="N41" s="10" t="s">
        <v>24</v>
      </c>
    </row>
    <row r="42" spans="1:14" x14ac:dyDescent="0.25">
      <c r="A42" s="1" t="s">
        <v>73</v>
      </c>
      <c r="B42" s="1" t="s">
        <v>74</v>
      </c>
      <c r="C42" s="1" t="s">
        <v>65</v>
      </c>
      <c r="D42" s="2">
        <v>42619.474421296298</v>
      </c>
      <c r="E42" s="1" t="s">
        <v>45</v>
      </c>
      <c r="F42" t="s">
        <v>82</v>
      </c>
      <c r="G42" s="20">
        <v>5</v>
      </c>
      <c r="H42" t="s">
        <v>26</v>
      </c>
      <c r="I42" t="s">
        <v>29</v>
      </c>
      <c r="J42">
        <v>60</v>
      </c>
      <c r="K42" s="26">
        <v>22991</v>
      </c>
      <c r="L42" s="20">
        <f>+K42*1.19</f>
        <v>27359.289999999997</v>
      </c>
      <c r="M42" s="1" t="s">
        <v>13</v>
      </c>
      <c r="N42" t="s">
        <v>83</v>
      </c>
    </row>
    <row r="43" spans="1:14" x14ac:dyDescent="0.25">
      <c r="A43" s="1" t="s">
        <v>75</v>
      </c>
      <c r="B43" s="1" t="s">
        <v>76</v>
      </c>
      <c r="C43" s="1" t="s">
        <v>77</v>
      </c>
      <c r="D43" s="2">
        <v>42591.609803240739</v>
      </c>
      <c r="E43" s="1" t="s">
        <v>45</v>
      </c>
      <c r="F43" t="s">
        <v>82</v>
      </c>
      <c r="G43" s="20">
        <v>5</v>
      </c>
      <c r="H43" t="s">
        <v>26</v>
      </c>
      <c r="I43" t="s">
        <v>29</v>
      </c>
      <c r="J43">
        <v>112</v>
      </c>
      <c r="K43" s="26">
        <v>22991</v>
      </c>
      <c r="L43" s="20">
        <f>+K43*1.19</f>
        <v>27359.289999999997</v>
      </c>
      <c r="M43" s="1" t="s">
        <v>13</v>
      </c>
      <c r="N43" t="s">
        <v>84</v>
      </c>
    </row>
    <row r="44" spans="1:14" x14ac:dyDescent="0.25">
      <c r="A44" s="1" t="s">
        <v>78</v>
      </c>
      <c r="B44" s="1" t="s">
        <v>79</v>
      </c>
      <c r="C44" s="1" t="s">
        <v>77</v>
      </c>
      <c r="D44" s="2">
        <v>42579.616469907407</v>
      </c>
      <c r="E44" s="1" t="s">
        <v>45</v>
      </c>
      <c r="F44" t="s">
        <v>82</v>
      </c>
      <c r="G44" s="20">
        <v>5</v>
      </c>
      <c r="H44" t="s">
        <v>26</v>
      </c>
      <c r="I44" t="s">
        <v>29</v>
      </c>
      <c r="J44">
        <v>180</v>
      </c>
      <c r="K44" s="26">
        <v>22991</v>
      </c>
      <c r="L44" s="20">
        <f>+K44*1.19</f>
        <v>27359.289999999997</v>
      </c>
      <c r="M44" s="1" t="s">
        <v>13</v>
      </c>
      <c r="N44" t="s">
        <v>85</v>
      </c>
    </row>
    <row r="45" spans="1:14" x14ac:dyDescent="0.25">
      <c r="A45" s="1" t="s">
        <v>80</v>
      </c>
      <c r="B45" s="1" t="s">
        <v>81</v>
      </c>
      <c r="C45" s="1" t="s">
        <v>65</v>
      </c>
      <c r="D45" s="2">
        <v>42576.447118055556</v>
      </c>
      <c r="E45" s="1" t="s">
        <v>45</v>
      </c>
      <c r="F45" t="s">
        <v>82</v>
      </c>
      <c r="G45" s="20">
        <v>5</v>
      </c>
      <c r="H45" t="s">
        <v>26</v>
      </c>
      <c r="I45" t="s">
        <v>29</v>
      </c>
      <c r="J45">
        <v>60</v>
      </c>
      <c r="K45" s="25">
        <v>44643.199999999997</v>
      </c>
      <c r="L45" s="20">
        <f>+K45*1.19</f>
        <v>53125.407999999996</v>
      </c>
      <c r="M45" s="1" t="s">
        <v>13</v>
      </c>
      <c r="N45" t="s">
        <v>86</v>
      </c>
    </row>
    <row r="46" spans="1:14" x14ac:dyDescent="0.25">
      <c r="A46" s="1"/>
      <c r="B46" s="1"/>
      <c r="C46" s="1"/>
      <c r="D46" s="2"/>
      <c r="E46" s="1"/>
      <c r="K46" s="27" t="s">
        <v>27</v>
      </c>
      <c r="L46" s="20">
        <f>AVERAGE(L42:L45)</f>
        <v>33800.819499999998</v>
      </c>
      <c r="M46" s="1"/>
    </row>
    <row r="48" spans="1:14" x14ac:dyDescent="0.25">
      <c r="A48" s="7"/>
      <c r="B48" s="15" t="s">
        <v>103</v>
      </c>
      <c r="C48" s="3"/>
      <c r="D48" s="3"/>
      <c r="E48" s="3"/>
      <c r="F48" s="3"/>
      <c r="G48" s="18"/>
      <c r="H48" s="3"/>
      <c r="I48" s="8"/>
      <c r="J48" s="8"/>
      <c r="K48" s="4"/>
      <c r="L48" s="5"/>
      <c r="M48" s="5"/>
      <c r="N48" s="6"/>
    </row>
    <row r="49" spans="1:14" x14ac:dyDescent="0.25">
      <c r="A49" s="9" t="s">
        <v>0</v>
      </c>
      <c r="B49" s="9" t="s">
        <v>1</v>
      </c>
      <c r="C49" s="10" t="s">
        <v>2</v>
      </c>
      <c r="D49" s="11" t="s">
        <v>3</v>
      </c>
      <c r="E49" s="10" t="s">
        <v>4</v>
      </c>
      <c r="F49" s="10" t="s">
        <v>25</v>
      </c>
      <c r="G49" s="19" t="s">
        <v>19</v>
      </c>
      <c r="H49" s="10" t="s">
        <v>20</v>
      </c>
      <c r="I49" s="10" t="s">
        <v>21</v>
      </c>
      <c r="J49" s="10" t="s">
        <v>22</v>
      </c>
      <c r="K49" s="12" t="s">
        <v>23</v>
      </c>
      <c r="L49" s="13" t="s">
        <v>15</v>
      </c>
      <c r="M49" s="10" t="s">
        <v>16</v>
      </c>
      <c r="N49" s="10" t="s">
        <v>24</v>
      </c>
    </row>
    <row r="50" spans="1:14" x14ac:dyDescent="0.25">
      <c r="A50" s="29" t="s">
        <v>99</v>
      </c>
      <c r="B50" s="29" t="s">
        <v>100</v>
      </c>
      <c r="C50" s="29" t="s">
        <v>101</v>
      </c>
      <c r="D50" s="30">
        <v>42573.478819444441</v>
      </c>
      <c r="E50" s="29" t="s">
        <v>102</v>
      </c>
      <c r="F50" s="29" t="s">
        <v>104</v>
      </c>
      <c r="G50" s="31">
        <v>0.9</v>
      </c>
      <c r="H50" s="29" t="s">
        <v>26</v>
      </c>
      <c r="I50" s="29" t="s">
        <v>106</v>
      </c>
      <c r="J50" s="32">
        <v>1</v>
      </c>
      <c r="K50" s="33">
        <v>958697</v>
      </c>
      <c r="L50" s="31">
        <f>+K50*1.19</f>
        <v>1140849.43</v>
      </c>
      <c r="M50" s="29" t="s">
        <v>13</v>
      </c>
      <c r="N50" s="32" t="s">
        <v>105</v>
      </c>
    </row>
    <row r="52" spans="1:14" x14ac:dyDescent="0.25">
      <c r="A52" s="7"/>
      <c r="B52" s="15" t="s">
        <v>113</v>
      </c>
      <c r="C52" s="3"/>
      <c r="D52" s="3"/>
      <c r="E52" s="3"/>
      <c r="F52" s="3"/>
      <c r="G52" s="18"/>
      <c r="H52" s="3"/>
      <c r="I52" s="8"/>
      <c r="J52" s="8"/>
      <c r="K52" s="4"/>
      <c r="L52" s="5"/>
      <c r="M52" s="5"/>
      <c r="N52" s="6"/>
    </row>
    <row r="53" spans="1:14" x14ac:dyDescent="0.25">
      <c r="A53" s="9" t="s">
        <v>0</v>
      </c>
      <c r="B53" s="9" t="s">
        <v>1</v>
      </c>
      <c r="C53" s="10" t="s">
        <v>2</v>
      </c>
      <c r="D53" s="11" t="s">
        <v>3</v>
      </c>
      <c r="E53" s="10" t="s">
        <v>4</v>
      </c>
      <c r="F53" s="10" t="s">
        <v>25</v>
      </c>
      <c r="G53" s="19" t="s">
        <v>19</v>
      </c>
      <c r="H53" s="10" t="s">
        <v>20</v>
      </c>
      <c r="I53" s="10" t="s">
        <v>21</v>
      </c>
      <c r="J53" s="10" t="s">
        <v>22</v>
      </c>
      <c r="K53" s="12" t="s">
        <v>23</v>
      </c>
      <c r="L53" s="13" t="s">
        <v>15</v>
      </c>
      <c r="M53" s="10" t="s">
        <v>16</v>
      </c>
      <c r="N53" s="10" t="s">
        <v>24</v>
      </c>
    </row>
    <row r="54" spans="1:14" x14ac:dyDescent="0.25">
      <c r="A54" s="1" t="s">
        <v>107</v>
      </c>
      <c r="B54" s="1" t="s">
        <v>108</v>
      </c>
      <c r="C54" s="1" t="s">
        <v>65</v>
      </c>
      <c r="D54" s="2">
        <v>42541.624166666668</v>
      </c>
      <c r="E54" s="1" t="s">
        <v>34</v>
      </c>
      <c r="F54" s="1" t="s">
        <v>114</v>
      </c>
      <c r="G54" s="20">
        <v>20</v>
      </c>
      <c r="H54" s="1" t="s">
        <v>116</v>
      </c>
      <c r="I54" t="s">
        <v>37</v>
      </c>
      <c r="J54">
        <v>30</v>
      </c>
      <c r="K54" s="25">
        <v>10333.33</v>
      </c>
      <c r="L54" s="31">
        <f>+K54*1.19</f>
        <v>12296.662699999999</v>
      </c>
      <c r="M54" s="1" t="s">
        <v>13</v>
      </c>
      <c r="N54" t="s">
        <v>115</v>
      </c>
    </row>
    <row r="55" spans="1:14" x14ac:dyDescent="0.25">
      <c r="A55" s="1" t="s">
        <v>109</v>
      </c>
      <c r="B55" s="1" t="s">
        <v>110</v>
      </c>
      <c r="C55" s="1" t="s">
        <v>56</v>
      </c>
      <c r="D55" s="2">
        <v>42520.78229166667</v>
      </c>
      <c r="E55" s="1" t="s">
        <v>34</v>
      </c>
      <c r="F55" s="1" t="s">
        <v>114</v>
      </c>
      <c r="I55" t="s">
        <v>118</v>
      </c>
      <c r="J55">
        <v>72</v>
      </c>
      <c r="K55" s="25">
        <v>9700</v>
      </c>
      <c r="L55" s="31">
        <f>+K55*1.19</f>
        <v>11543</v>
      </c>
      <c r="M55" s="1" t="s">
        <v>13</v>
      </c>
      <c r="N55" t="s">
        <v>117</v>
      </c>
    </row>
    <row r="56" spans="1:14" x14ac:dyDescent="0.25">
      <c r="A56" s="1" t="s">
        <v>111</v>
      </c>
      <c r="B56" s="1" t="s">
        <v>110</v>
      </c>
      <c r="C56" s="1" t="s">
        <v>56</v>
      </c>
      <c r="D56" s="2">
        <v>42493.534155092595</v>
      </c>
      <c r="E56" s="1" t="s">
        <v>34</v>
      </c>
      <c r="F56" s="1" t="s">
        <v>114</v>
      </c>
      <c r="I56" t="s">
        <v>118</v>
      </c>
      <c r="J56">
        <v>1</v>
      </c>
      <c r="K56" s="25">
        <v>291000</v>
      </c>
      <c r="L56" s="31">
        <f>+K56*1.19</f>
        <v>346290</v>
      </c>
      <c r="M56" s="1" t="s">
        <v>13</v>
      </c>
      <c r="N56" t="s">
        <v>119</v>
      </c>
    </row>
    <row r="57" spans="1:14" x14ac:dyDescent="0.25">
      <c r="A57" s="1" t="s">
        <v>112</v>
      </c>
      <c r="B57" s="1" t="s">
        <v>110</v>
      </c>
      <c r="C57" s="1" t="s">
        <v>56</v>
      </c>
      <c r="D57" s="2">
        <v>42466.493414351855</v>
      </c>
      <c r="E57" s="1" t="s">
        <v>34</v>
      </c>
      <c r="F57" s="1" t="s">
        <v>114</v>
      </c>
      <c r="I57" t="s">
        <v>118</v>
      </c>
      <c r="J57">
        <v>4</v>
      </c>
      <c r="K57" s="25">
        <v>291000</v>
      </c>
      <c r="L57" s="31">
        <f>+K57*1.19</f>
        <v>346290</v>
      </c>
      <c r="M57" s="1" t="s">
        <v>13</v>
      </c>
      <c r="N57" t="s">
        <v>120</v>
      </c>
    </row>
    <row r="59" spans="1:14" x14ac:dyDescent="0.25">
      <c r="A59" s="7"/>
      <c r="B59" s="15" t="s">
        <v>121</v>
      </c>
      <c r="C59" s="3"/>
      <c r="D59" s="3"/>
      <c r="E59" s="3"/>
      <c r="F59" s="3"/>
      <c r="G59" s="18"/>
      <c r="H59" s="3"/>
      <c r="I59" s="8"/>
      <c r="J59" s="8"/>
      <c r="K59" s="4"/>
      <c r="L59" s="5"/>
      <c r="M59" s="5"/>
      <c r="N59" s="6"/>
    </row>
    <row r="60" spans="1:14" x14ac:dyDescent="0.25">
      <c r="A60" s="9" t="s">
        <v>0</v>
      </c>
      <c r="B60" s="9" t="s">
        <v>1</v>
      </c>
      <c r="C60" s="10" t="s">
        <v>2</v>
      </c>
      <c r="D60" s="11" t="s">
        <v>3</v>
      </c>
      <c r="E60" s="10" t="s">
        <v>4</v>
      </c>
      <c r="F60" s="10" t="s">
        <v>25</v>
      </c>
      <c r="G60" s="19" t="s">
        <v>19</v>
      </c>
      <c r="H60" s="10" t="s">
        <v>20</v>
      </c>
      <c r="I60" s="10" t="s">
        <v>21</v>
      </c>
      <c r="J60" s="10" t="s">
        <v>22</v>
      </c>
      <c r="K60" s="12" t="s">
        <v>23</v>
      </c>
      <c r="L60" s="13" t="s">
        <v>15</v>
      </c>
      <c r="M60" s="10" t="s">
        <v>16</v>
      </c>
      <c r="N60" s="10" t="s">
        <v>24</v>
      </c>
    </row>
    <row r="61" spans="1:14" x14ac:dyDescent="0.25">
      <c r="A61" s="1" t="s">
        <v>122</v>
      </c>
      <c r="B61" s="1" t="s">
        <v>123</v>
      </c>
      <c r="C61" s="1" t="s">
        <v>124</v>
      </c>
      <c r="D61" s="2">
        <v>42555.473726851851</v>
      </c>
      <c r="E61" s="1" t="s">
        <v>125</v>
      </c>
      <c r="F61" s="1" t="s">
        <v>128</v>
      </c>
      <c r="G61" s="20">
        <v>200</v>
      </c>
      <c r="H61" s="1" t="s">
        <v>26</v>
      </c>
      <c r="I61" s="1" t="s">
        <v>130</v>
      </c>
      <c r="J61">
        <v>1</v>
      </c>
      <c r="K61" s="34">
        <v>10383919</v>
      </c>
      <c r="L61" s="31">
        <f>+K61*1.19</f>
        <v>12356863.609999999</v>
      </c>
      <c r="M61" s="1" t="s">
        <v>13</v>
      </c>
      <c r="N61" t="s">
        <v>129</v>
      </c>
    </row>
    <row r="62" spans="1:14" x14ac:dyDescent="0.25">
      <c r="A62" s="1" t="s">
        <v>126</v>
      </c>
      <c r="B62" s="1" t="s">
        <v>127</v>
      </c>
      <c r="C62" s="1" t="s">
        <v>124</v>
      </c>
      <c r="D62" s="2">
        <v>42531.479259259257</v>
      </c>
      <c r="E62" s="1" t="s">
        <v>125</v>
      </c>
      <c r="F62" s="1" t="s">
        <v>128</v>
      </c>
      <c r="G62" s="20">
        <v>200</v>
      </c>
      <c r="H62" s="1" t="s">
        <v>26</v>
      </c>
      <c r="I62" s="1" t="s">
        <v>130</v>
      </c>
      <c r="J62">
        <v>1</v>
      </c>
      <c r="K62" s="34">
        <v>10383919</v>
      </c>
      <c r="L62" s="31">
        <f>+K62*1.19</f>
        <v>12356863.609999999</v>
      </c>
      <c r="M62" s="1" t="s">
        <v>13</v>
      </c>
      <c r="N62" t="s">
        <v>131</v>
      </c>
    </row>
    <row r="64" spans="1:14" x14ac:dyDescent="0.25">
      <c r="A64" s="7"/>
      <c r="B64" s="15" t="s">
        <v>132</v>
      </c>
      <c r="C64" s="3"/>
      <c r="D64" s="3"/>
      <c r="E64" s="3"/>
      <c r="F64" s="3"/>
      <c r="G64" s="18"/>
      <c r="H64" s="3"/>
      <c r="I64" s="8"/>
      <c r="J64" s="8"/>
      <c r="K64" s="4"/>
      <c r="L64" s="5"/>
      <c r="M64" s="5"/>
      <c r="N64" s="6"/>
    </row>
    <row r="65" spans="1:14" x14ac:dyDescent="0.25">
      <c r="A65" s="9" t="s">
        <v>0</v>
      </c>
      <c r="B65" s="9" t="s">
        <v>1</v>
      </c>
      <c r="C65" s="10" t="s">
        <v>2</v>
      </c>
      <c r="D65" s="11" t="s">
        <v>3</v>
      </c>
      <c r="E65" s="10" t="s">
        <v>4</v>
      </c>
      <c r="F65" s="10" t="s">
        <v>25</v>
      </c>
      <c r="G65" s="19" t="s">
        <v>19</v>
      </c>
      <c r="H65" s="10" t="s">
        <v>20</v>
      </c>
      <c r="I65" s="10" t="s">
        <v>21</v>
      </c>
      <c r="J65" s="10" t="s">
        <v>22</v>
      </c>
      <c r="K65" s="12" t="s">
        <v>23</v>
      </c>
      <c r="L65" s="13" t="s">
        <v>15</v>
      </c>
      <c r="M65" s="10" t="s">
        <v>16</v>
      </c>
      <c r="N65" s="10" t="s">
        <v>24</v>
      </c>
    </row>
    <row r="66" spans="1:14" x14ac:dyDescent="0.25">
      <c r="A66" s="1" t="s">
        <v>133</v>
      </c>
      <c r="B66" s="1" t="s">
        <v>134</v>
      </c>
      <c r="C66" s="1" t="s">
        <v>135</v>
      </c>
      <c r="D66" s="2">
        <v>42629.530868055554</v>
      </c>
      <c r="E66" s="1" t="s">
        <v>88</v>
      </c>
      <c r="F66" t="s">
        <v>144</v>
      </c>
      <c r="G66" s="20">
        <v>100</v>
      </c>
      <c r="H66" t="s">
        <v>116</v>
      </c>
      <c r="I66" t="s">
        <v>153</v>
      </c>
      <c r="J66">
        <v>30</v>
      </c>
      <c r="K66" s="25">
        <v>66910</v>
      </c>
      <c r="L66" s="31">
        <f>+K66*1.19</f>
        <v>79622.899999999994</v>
      </c>
      <c r="M66" s="1" t="s">
        <v>13</v>
      </c>
      <c r="N66" t="s">
        <v>145</v>
      </c>
    </row>
    <row r="67" spans="1:14" x14ac:dyDescent="0.25">
      <c r="A67" s="1" t="s">
        <v>136</v>
      </c>
      <c r="B67" s="1" t="s">
        <v>137</v>
      </c>
      <c r="C67" s="1" t="s">
        <v>135</v>
      </c>
      <c r="D67" s="2">
        <v>42601.699942129628</v>
      </c>
      <c r="E67" s="1" t="s">
        <v>88</v>
      </c>
      <c r="F67" t="s">
        <v>144</v>
      </c>
      <c r="G67" s="20">
        <v>100</v>
      </c>
      <c r="H67" t="s">
        <v>116</v>
      </c>
      <c r="I67" t="s">
        <v>153</v>
      </c>
      <c r="J67">
        <v>30</v>
      </c>
      <c r="K67" s="25">
        <v>66910</v>
      </c>
      <c r="L67" s="31">
        <f>+K67*1.19</f>
        <v>79622.899999999994</v>
      </c>
      <c r="M67" s="1" t="s">
        <v>13</v>
      </c>
      <c r="N67" t="s">
        <v>149</v>
      </c>
    </row>
    <row r="68" spans="1:14" x14ac:dyDescent="0.25">
      <c r="A68" s="1" t="s">
        <v>138</v>
      </c>
      <c r="B68" s="1" t="s">
        <v>139</v>
      </c>
      <c r="C68" s="1" t="s">
        <v>135</v>
      </c>
      <c r="D68" s="2">
        <v>42542.54277777778</v>
      </c>
      <c r="E68" s="1" t="s">
        <v>88</v>
      </c>
      <c r="F68" t="s">
        <v>144</v>
      </c>
      <c r="G68" s="20">
        <v>100</v>
      </c>
      <c r="H68" t="s">
        <v>116</v>
      </c>
      <c r="I68" t="s">
        <v>153</v>
      </c>
      <c r="J68">
        <v>20</v>
      </c>
      <c r="K68" s="25">
        <v>66911</v>
      </c>
      <c r="L68" s="31">
        <f t="shared" ref="L68:L70" si="0">+K68*1.19</f>
        <v>79624.09</v>
      </c>
      <c r="M68" s="1" t="s">
        <v>13</v>
      </c>
      <c r="N68" t="s">
        <v>150</v>
      </c>
    </row>
    <row r="69" spans="1:14" x14ac:dyDescent="0.25">
      <c r="A69" s="1" t="s">
        <v>140</v>
      </c>
      <c r="B69" s="1" t="s">
        <v>141</v>
      </c>
      <c r="C69" s="1" t="s">
        <v>135</v>
      </c>
      <c r="D69" s="2">
        <v>42478.557812500003</v>
      </c>
      <c r="E69" s="1" t="s">
        <v>88</v>
      </c>
      <c r="F69" t="s">
        <v>144</v>
      </c>
      <c r="G69" s="20">
        <v>100</v>
      </c>
      <c r="H69" t="s">
        <v>116</v>
      </c>
      <c r="I69" t="s">
        <v>153</v>
      </c>
      <c r="J69">
        <v>20</v>
      </c>
      <c r="K69" s="25">
        <v>65600</v>
      </c>
      <c r="L69" s="31">
        <f t="shared" si="0"/>
        <v>78064</v>
      </c>
      <c r="M69" s="1" t="s">
        <v>13</v>
      </c>
      <c r="N69" t="s">
        <v>151</v>
      </c>
    </row>
    <row r="70" spans="1:14" x14ac:dyDescent="0.25">
      <c r="A70" s="1" t="s">
        <v>142</v>
      </c>
      <c r="B70" s="1" t="s">
        <v>143</v>
      </c>
      <c r="C70" s="1" t="s">
        <v>135</v>
      </c>
      <c r="D70" s="2">
        <v>42471.70653935185</v>
      </c>
      <c r="E70" s="1" t="s">
        <v>88</v>
      </c>
      <c r="F70" t="s">
        <v>144</v>
      </c>
      <c r="G70" s="20">
        <v>100</v>
      </c>
      <c r="H70" t="s">
        <v>116</v>
      </c>
      <c r="I70" t="s">
        <v>153</v>
      </c>
      <c r="J70">
        <v>20</v>
      </c>
      <c r="K70" s="25">
        <v>65600</v>
      </c>
      <c r="L70" s="31">
        <f t="shared" si="0"/>
        <v>78064</v>
      </c>
      <c r="M70" s="1" t="s">
        <v>13</v>
      </c>
      <c r="N70" t="s">
        <v>152</v>
      </c>
    </row>
    <row r="71" spans="1:14" x14ac:dyDescent="0.25">
      <c r="A71" s="1"/>
      <c r="B71" s="1"/>
      <c r="C71" s="1"/>
      <c r="D71" s="2"/>
      <c r="E71" s="1"/>
      <c r="K71" s="35" t="s">
        <v>27</v>
      </c>
      <c r="L71" s="31">
        <f>AVERAGE(L66:L70)</f>
        <v>78999.578000000009</v>
      </c>
      <c r="M71" s="1"/>
    </row>
    <row r="73" spans="1:14" x14ac:dyDescent="0.25">
      <c r="A73" s="7"/>
      <c r="B73" s="15" t="s">
        <v>146</v>
      </c>
      <c r="C73" s="3"/>
      <c r="D73" s="3"/>
      <c r="E73" s="3"/>
      <c r="F73" s="3"/>
      <c r="G73" s="18"/>
      <c r="H73" s="3"/>
      <c r="I73" s="8"/>
      <c r="J73" s="8"/>
      <c r="K73" s="4"/>
      <c r="L73" s="5"/>
      <c r="M73" s="5"/>
      <c r="N73" s="6"/>
    </row>
    <row r="74" spans="1:14" x14ac:dyDescent="0.25">
      <c r="A74" s="9" t="s">
        <v>0</v>
      </c>
      <c r="B74" s="9" t="s">
        <v>1</v>
      </c>
      <c r="C74" s="10" t="s">
        <v>2</v>
      </c>
      <c r="D74" s="11" t="s">
        <v>3</v>
      </c>
      <c r="E74" s="10" t="s">
        <v>4</v>
      </c>
      <c r="F74" s="10" t="s">
        <v>25</v>
      </c>
      <c r="G74" s="19" t="s">
        <v>19</v>
      </c>
      <c r="H74" s="10" t="s">
        <v>20</v>
      </c>
      <c r="I74" s="10" t="s">
        <v>21</v>
      </c>
      <c r="J74" s="10" t="s">
        <v>22</v>
      </c>
      <c r="K74" s="12" t="s">
        <v>23</v>
      </c>
      <c r="L74" s="13" t="s">
        <v>15</v>
      </c>
      <c r="M74" s="10" t="s">
        <v>16</v>
      </c>
      <c r="N74" s="10" t="s">
        <v>24</v>
      </c>
    </row>
    <row r="75" spans="1:14" x14ac:dyDescent="0.25">
      <c r="A75" s="1" t="s">
        <v>133</v>
      </c>
      <c r="B75" s="1" t="s">
        <v>134</v>
      </c>
      <c r="C75" s="1" t="s">
        <v>135</v>
      </c>
      <c r="D75" s="2">
        <v>42629.530868055554</v>
      </c>
      <c r="E75" s="1" t="s">
        <v>88</v>
      </c>
      <c r="F75" t="s">
        <v>144</v>
      </c>
      <c r="G75" s="20">
        <v>50</v>
      </c>
      <c r="H75" t="s">
        <v>116</v>
      </c>
      <c r="I75" t="s">
        <v>153</v>
      </c>
      <c r="J75">
        <v>30</v>
      </c>
      <c r="K75" s="25">
        <v>33460</v>
      </c>
      <c r="L75" s="31">
        <f>+K75*1.19</f>
        <v>39817.4</v>
      </c>
      <c r="M75" s="1" t="s">
        <v>13</v>
      </c>
      <c r="N75" t="s">
        <v>145</v>
      </c>
    </row>
    <row r="76" spans="1:14" x14ac:dyDescent="0.25">
      <c r="A76" s="1" t="s">
        <v>136</v>
      </c>
      <c r="B76" s="1" t="s">
        <v>137</v>
      </c>
      <c r="C76" s="1" t="s">
        <v>135</v>
      </c>
      <c r="D76" s="2">
        <v>42601.699942129628</v>
      </c>
      <c r="E76" s="1" t="s">
        <v>88</v>
      </c>
      <c r="F76" t="s">
        <v>144</v>
      </c>
      <c r="G76" s="20">
        <v>50</v>
      </c>
      <c r="H76" t="s">
        <v>116</v>
      </c>
      <c r="I76" t="s">
        <v>153</v>
      </c>
      <c r="J76">
        <v>30</v>
      </c>
      <c r="K76" s="25">
        <v>33460</v>
      </c>
      <c r="L76" s="31">
        <f>+K76*1.19</f>
        <v>39817.4</v>
      </c>
      <c r="M76" s="1" t="s">
        <v>13</v>
      </c>
      <c r="N76" t="s">
        <v>149</v>
      </c>
    </row>
    <row r="77" spans="1:14" x14ac:dyDescent="0.25">
      <c r="A77" s="1" t="s">
        <v>138</v>
      </c>
      <c r="B77" s="1" t="s">
        <v>139</v>
      </c>
      <c r="C77" s="1" t="s">
        <v>135</v>
      </c>
      <c r="D77" s="2">
        <v>42542.54277777778</v>
      </c>
      <c r="E77" s="1" t="s">
        <v>88</v>
      </c>
      <c r="F77" t="s">
        <v>144</v>
      </c>
      <c r="G77" s="20">
        <v>50</v>
      </c>
      <c r="H77" t="s">
        <v>116</v>
      </c>
      <c r="I77" t="s">
        <v>153</v>
      </c>
      <c r="J77">
        <v>20</v>
      </c>
      <c r="K77" s="25">
        <v>33461</v>
      </c>
      <c r="L77" s="31">
        <f t="shared" ref="L77:L79" si="1">+K77*1.19</f>
        <v>39818.589999999997</v>
      </c>
      <c r="M77" s="1" t="s">
        <v>13</v>
      </c>
      <c r="N77" t="s">
        <v>150</v>
      </c>
    </row>
    <row r="78" spans="1:14" x14ac:dyDescent="0.25">
      <c r="A78" s="1" t="s">
        <v>140</v>
      </c>
      <c r="B78" s="1" t="s">
        <v>141</v>
      </c>
      <c r="C78" s="1" t="s">
        <v>135</v>
      </c>
      <c r="D78" s="2">
        <v>42478.557812500003</v>
      </c>
      <c r="E78" s="1" t="s">
        <v>88</v>
      </c>
      <c r="F78" t="s">
        <v>144</v>
      </c>
      <c r="G78" s="20">
        <v>50</v>
      </c>
      <c r="H78" t="s">
        <v>116</v>
      </c>
      <c r="I78" t="s">
        <v>153</v>
      </c>
      <c r="J78">
        <v>30</v>
      </c>
      <c r="K78" s="25">
        <v>32800</v>
      </c>
      <c r="L78" s="31">
        <f t="shared" si="1"/>
        <v>39032</v>
      </c>
      <c r="M78" s="1" t="s">
        <v>13</v>
      </c>
      <c r="N78" t="s">
        <v>151</v>
      </c>
    </row>
    <row r="79" spans="1:14" x14ac:dyDescent="0.25">
      <c r="A79" s="1" t="s">
        <v>142</v>
      </c>
      <c r="B79" s="1" t="s">
        <v>143</v>
      </c>
      <c r="C79" s="1" t="s">
        <v>135</v>
      </c>
      <c r="D79" s="2">
        <v>42471.70653935185</v>
      </c>
      <c r="E79" s="1" t="s">
        <v>88</v>
      </c>
      <c r="F79" t="s">
        <v>144</v>
      </c>
      <c r="G79" s="20">
        <v>50</v>
      </c>
      <c r="H79" t="s">
        <v>116</v>
      </c>
      <c r="I79" t="s">
        <v>153</v>
      </c>
      <c r="J79">
        <v>20</v>
      </c>
      <c r="K79" s="25">
        <v>32800</v>
      </c>
      <c r="L79" s="31">
        <f t="shared" si="1"/>
        <v>39032</v>
      </c>
      <c r="M79" s="1" t="s">
        <v>13</v>
      </c>
      <c r="N79" t="s">
        <v>152</v>
      </c>
    </row>
    <row r="80" spans="1:14" x14ac:dyDescent="0.25">
      <c r="A80" s="1"/>
      <c r="B80" s="1"/>
      <c r="C80" s="1"/>
      <c r="D80" s="2"/>
      <c r="E80" s="1"/>
      <c r="K80" s="35" t="s">
        <v>27</v>
      </c>
      <c r="L80" s="31">
        <f>AVERAGE(L75:L79)</f>
        <v>39503.478000000003</v>
      </c>
      <c r="M80" s="1"/>
    </row>
    <row r="82" spans="1:14" x14ac:dyDescent="0.25">
      <c r="A82" s="7"/>
      <c r="B82" s="15" t="s">
        <v>148</v>
      </c>
      <c r="C82" s="3"/>
      <c r="D82" s="3"/>
      <c r="E82" s="3"/>
      <c r="F82" s="3"/>
      <c r="G82" s="18"/>
      <c r="H82" s="3"/>
      <c r="I82" s="8"/>
      <c r="J82" s="8"/>
      <c r="K82" s="4"/>
      <c r="L82" s="5"/>
      <c r="M82" s="5"/>
      <c r="N82" s="6"/>
    </row>
    <row r="83" spans="1:14" x14ac:dyDescent="0.25">
      <c r="A83" s="9" t="s">
        <v>0</v>
      </c>
      <c r="B83" s="9" t="s">
        <v>1</v>
      </c>
      <c r="C83" s="10" t="s">
        <v>2</v>
      </c>
      <c r="D83" s="11" t="s">
        <v>3</v>
      </c>
      <c r="E83" s="10" t="s">
        <v>4</v>
      </c>
      <c r="F83" s="10" t="s">
        <v>25</v>
      </c>
      <c r="G83" s="19" t="s">
        <v>19</v>
      </c>
      <c r="H83" s="10" t="s">
        <v>20</v>
      </c>
      <c r="I83" s="10" t="s">
        <v>21</v>
      </c>
      <c r="J83" s="10" t="s">
        <v>22</v>
      </c>
      <c r="K83" s="12" t="s">
        <v>23</v>
      </c>
      <c r="L83" s="13" t="s">
        <v>15</v>
      </c>
      <c r="M83" s="10" t="s">
        <v>16</v>
      </c>
      <c r="N83" s="10" t="s">
        <v>24</v>
      </c>
    </row>
    <row r="84" spans="1:14" x14ac:dyDescent="0.25">
      <c r="A84" s="1" t="s">
        <v>133</v>
      </c>
      <c r="B84" s="1" t="s">
        <v>134</v>
      </c>
      <c r="C84" s="1" t="s">
        <v>135</v>
      </c>
      <c r="D84" s="2">
        <v>42629.530868055554</v>
      </c>
      <c r="E84" s="1" t="s">
        <v>88</v>
      </c>
      <c r="F84" t="s">
        <v>144</v>
      </c>
      <c r="G84" s="20">
        <v>75</v>
      </c>
      <c r="H84" t="s">
        <v>116</v>
      </c>
      <c r="I84" t="s">
        <v>153</v>
      </c>
      <c r="J84">
        <v>50</v>
      </c>
      <c r="K84" s="25">
        <v>50180</v>
      </c>
      <c r="L84" s="31">
        <f>+K84*1.19</f>
        <v>59714.2</v>
      </c>
      <c r="M84" s="1" t="s">
        <v>13</v>
      </c>
      <c r="N84" t="s">
        <v>145</v>
      </c>
    </row>
    <row r="85" spans="1:14" x14ac:dyDescent="0.25">
      <c r="A85" s="1" t="s">
        <v>136</v>
      </c>
      <c r="B85" s="1" t="s">
        <v>137</v>
      </c>
      <c r="C85" s="1" t="s">
        <v>135</v>
      </c>
      <c r="D85" s="2">
        <v>42601.699942129628</v>
      </c>
      <c r="E85" s="1" t="s">
        <v>88</v>
      </c>
      <c r="F85" t="s">
        <v>144</v>
      </c>
      <c r="G85" s="20">
        <v>75</v>
      </c>
      <c r="H85" t="s">
        <v>116</v>
      </c>
      <c r="I85" t="s">
        <v>153</v>
      </c>
      <c r="J85">
        <v>50</v>
      </c>
      <c r="K85" s="25">
        <v>50180</v>
      </c>
      <c r="L85" s="31">
        <f>+K85*1.19</f>
        <v>59714.2</v>
      </c>
      <c r="M85" s="1" t="s">
        <v>13</v>
      </c>
      <c r="N85" t="s">
        <v>149</v>
      </c>
    </row>
    <row r="86" spans="1:14" x14ac:dyDescent="0.25">
      <c r="A86" s="1" t="s">
        <v>138</v>
      </c>
      <c r="B86" s="1" t="s">
        <v>139</v>
      </c>
      <c r="C86" s="1" t="s">
        <v>135</v>
      </c>
      <c r="D86" s="2">
        <v>42542.54277777778</v>
      </c>
      <c r="E86" s="1" t="s">
        <v>88</v>
      </c>
      <c r="F86" t="s">
        <v>144</v>
      </c>
      <c r="G86" s="20">
        <v>75</v>
      </c>
      <c r="H86" t="s">
        <v>116</v>
      </c>
      <c r="I86" t="s">
        <v>153</v>
      </c>
      <c r="J86">
        <v>30</v>
      </c>
      <c r="K86" s="25">
        <v>50181</v>
      </c>
      <c r="L86" s="31">
        <f t="shared" ref="L86:L88" si="2">+K86*1.19</f>
        <v>59715.39</v>
      </c>
      <c r="M86" s="1" t="s">
        <v>13</v>
      </c>
      <c r="N86" t="s">
        <v>150</v>
      </c>
    </row>
    <row r="87" spans="1:14" x14ac:dyDescent="0.25">
      <c r="A87" s="1" t="s">
        <v>140</v>
      </c>
      <c r="B87" s="1" t="s">
        <v>141</v>
      </c>
      <c r="C87" s="1" t="s">
        <v>135</v>
      </c>
      <c r="D87" s="2">
        <v>42478.557812500003</v>
      </c>
      <c r="E87" s="1" t="s">
        <v>88</v>
      </c>
      <c r="F87" t="s">
        <v>144</v>
      </c>
      <c r="G87" s="20">
        <v>75</v>
      </c>
      <c r="H87" t="s">
        <v>116</v>
      </c>
      <c r="I87" t="s">
        <v>153</v>
      </c>
      <c r="J87">
        <v>50</v>
      </c>
      <c r="K87" s="25">
        <v>49200</v>
      </c>
      <c r="L87" s="31">
        <f t="shared" si="2"/>
        <v>58548</v>
      </c>
      <c r="M87" s="1" t="s">
        <v>13</v>
      </c>
      <c r="N87" t="s">
        <v>151</v>
      </c>
    </row>
    <row r="88" spans="1:14" x14ac:dyDescent="0.25">
      <c r="A88" s="1" t="s">
        <v>142</v>
      </c>
      <c r="B88" s="1" t="s">
        <v>143</v>
      </c>
      <c r="C88" s="1" t="s">
        <v>135</v>
      </c>
      <c r="D88" s="2">
        <v>42471.70653935185</v>
      </c>
      <c r="E88" s="1" t="s">
        <v>88</v>
      </c>
      <c r="F88" t="s">
        <v>144</v>
      </c>
      <c r="G88" s="20">
        <v>75</v>
      </c>
      <c r="H88" t="s">
        <v>116</v>
      </c>
      <c r="I88" t="s">
        <v>153</v>
      </c>
      <c r="J88">
        <v>60</v>
      </c>
      <c r="K88" s="25">
        <v>49200</v>
      </c>
      <c r="L88" s="31">
        <f t="shared" si="2"/>
        <v>58548</v>
      </c>
      <c r="M88" s="1" t="s">
        <v>13</v>
      </c>
      <c r="N88" t="s">
        <v>152</v>
      </c>
    </row>
    <row r="89" spans="1:14" x14ac:dyDescent="0.25">
      <c r="K89" s="22" t="s">
        <v>27</v>
      </c>
      <c r="L89" s="20">
        <f>AVERAGE(L84:L88)</f>
        <v>59247.957999999999</v>
      </c>
    </row>
    <row r="90" spans="1:14" x14ac:dyDescent="0.25">
      <c r="K90" s="22"/>
      <c r="L90" s="20"/>
    </row>
    <row r="91" spans="1:14" x14ac:dyDescent="0.25">
      <c r="A91" s="7"/>
      <c r="B91" s="15" t="s">
        <v>169</v>
      </c>
      <c r="C91" s="3"/>
      <c r="D91" s="3"/>
      <c r="E91" s="3"/>
      <c r="F91" s="3"/>
      <c r="G91" s="18"/>
      <c r="H91" s="3"/>
      <c r="I91" s="8"/>
      <c r="J91" s="8"/>
      <c r="K91" s="4"/>
      <c r="L91" s="5"/>
      <c r="M91" s="5"/>
      <c r="N91" s="6"/>
    </row>
    <row r="92" spans="1:14" x14ac:dyDescent="0.25">
      <c r="A92" s="9" t="s">
        <v>0</v>
      </c>
      <c r="B92" s="9" t="s">
        <v>1</v>
      </c>
      <c r="C92" s="10" t="s">
        <v>2</v>
      </c>
      <c r="D92" s="11" t="s">
        <v>3</v>
      </c>
      <c r="E92" s="10" t="s">
        <v>4</v>
      </c>
      <c r="F92" s="10" t="s">
        <v>25</v>
      </c>
      <c r="G92" s="19" t="s">
        <v>19</v>
      </c>
      <c r="H92" s="10" t="s">
        <v>20</v>
      </c>
      <c r="I92" s="10" t="s">
        <v>21</v>
      </c>
      <c r="J92" s="10" t="s">
        <v>22</v>
      </c>
      <c r="K92" s="12" t="s">
        <v>23</v>
      </c>
      <c r="L92" s="13" t="s">
        <v>15</v>
      </c>
      <c r="M92" s="10" t="s">
        <v>16</v>
      </c>
      <c r="N92" s="10" t="s">
        <v>24</v>
      </c>
    </row>
    <row r="93" spans="1:14" x14ac:dyDescent="0.25">
      <c r="A93" s="1" t="s">
        <v>158</v>
      </c>
      <c r="B93" s="1" t="s">
        <v>159</v>
      </c>
      <c r="C93" s="1" t="s">
        <v>156</v>
      </c>
      <c r="D93" s="2">
        <v>42640.493541666663</v>
      </c>
      <c r="E93" s="1" t="s">
        <v>157</v>
      </c>
      <c r="F93" t="s">
        <v>168</v>
      </c>
      <c r="G93" s="20">
        <v>90</v>
      </c>
      <c r="H93" t="s">
        <v>26</v>
      </c>
      <c r="I93" t="s">
        <v>37</v>
      </c>
      <c r="J93">
        <v>1</v>
      </c>
      <c r="K93" s="25">
        <v>573100</v>
      </c>
      <c r="L93" s="31">
        <f>+K93*1.19</f>
        <v>681989</v>
      </c>
      <c r="M93" s="1" t="s">
        <v>9</v>
      </c>
      <c r="N93" t="s">
        <v>172</v>
      </c>
    </row>
    <row r="94" spans="1:14" x14ac:dyDescent="0.25">
      <c r="A94" s="1" t="s">
        <v>164</v>
      </c>
      <c r="B94" s="1" t="s">
        <v>165</v>
      </c>
      <c r="C94" s="1" t="s">
        <v>156</v>
      </c>
      <c r="D94" s="2">
        <v>42538.495844907404</v>
      </c>
      <c r="E94" s="1" t="s">
        <v>157</v>
      </c>
      <c r="F94" t="s">
        <v>168</v>
      </c>
      <c r="G94" s="20">
        <v>90</v>
      </c>
      <c r="H94" t="s">
        <v>26</v>
      </c>
      <c r="I94" t="s">
        <v>37</v>
      </c>
      <c r="J94">
        <v>1</v>
      </c>
      <c r="K94" s="25">
        <v>573100</v>
      </c>
      <c r="L94" s="31">
        <f>+K94*1.19</f>
        <v>681989</v>
      </c>
      <c r="M94" s="1" t="s">
        <v>9</v>
      </c>
      <c r="N94" t="s">
        <v>178</v>
      </c>
    </row>
    <row r="96" spans="1:14" x14ac:dyDescent="0.25">
      <c r="A96" s="7"/>
      <c r="B96" s="15" t="s">
        <v>170</v>
      </c>
      <c r="C96" s="3"/>
      <c r="D96" s="3"/>
      <c r="E96" s="3"/>
      <c r="F96" s="3"/>
      <c r="G96" s="18"/>
      <c r="H96" s="3"/>
      <c r="I96" s="8"/>
      <c r="J96" s="8"/>
      <c r="K96" s="4"/>
      <c r="L96" s="5"/>
      <c r="M96" s="5"/>
      <c r="N96" s="6"/>
    </row>
    <row r="97" spans="1:14" x14ac:dyDescent="0.25">
      <c r="A97" s="9" t="s">
        <v>0</v>
      </c>
      <c r="B97" s="9" t="s">
        <v>1</v>
      </c>
      <c r="C97" s="10" t="s">
        <v>2</v>
      </c>
      <c r="D97" s="11" t="s">
        <v>3</v>
      </c>
      <c r="E97" s="10" t="s">
        <v>4</v>
      </c>
      <c r="F97" s="10" t="s">
        <v>25</v>
      </c>
      <c r="G97" s="19" t="s">
        <v>19</v>
      </c>
      <c r="H97" s="10" t="s">
        <v>20</v>
      </c>
      <c r="I97" s="10" t="s">
        <v>21</v>
      </c>
      <c r="J97" s="10" t="s">
        <v>22</v>
      </c>
      <c r="K97" s="12" t="s">
        <v>23</v>
      </c>
      <c r="L97" s="13" t="s">
        <v>15</v>
      </c>
      <c r="M97" s="10" t="s">
        <v>16</v>
      </c>
      <c r="N97" s="10" t="s">
        <v>24</v>
      </c>
    </row>
    <row r="98" spans="1:14" x14ac:dyDescent="0.25">
      <c r="A98" s="1" t="s">
        <v>154</v>
      </c>
      <c r="B98" s="1" t="s">
        <v>155</v>
      </c>
      <c r="C98" s="1" t="s">
        <v>156</v>
      </c>
      <c r="D98" s="2">
        <v>42640.50675925926</v>
      </c>
      <c r="E98" s="1" t="s">
        <v>157</v>
      </c>
      <c r="F98" t="s">
        <v>168</v>
      </c>
      <c r="G98" s="20">
        <v>120</v>
      </c>
      <c r="H98" t="s">
        <v>26</v>
      </c>
      <c r="I98" t="s">
        <v>147</v>
      </c>
      <c r="J98">
        <v>1</v>
      </c>
      <c r="K98" s="25">
        <v>761670</v>
      </c>
      <c r="L98" s="31">
        <f>+K98*1.19</f>
        <v>906387.29999999993</v>
      </c>
      <c r="M98" s="1" t="s">
        <v>9</v>
      </c>
      <c r="N98" t="s">
        <v>171</v>
      </c>
    </row>
    <row r="99" spans="1:14" x14ac:dyDescent="0.25">
      <c r="A99" s="1" t="s">
        <v>160</v>
      </c>
      <c r="B99" s="1" t="s">
        <v>161</v>
      </c>
      <c r="C99" s="1" t="s">
        <v>135</v>
      </c>
      <c r="D99" s="2">
        <v>42633.506319444445</v>
      </c>
      <c r="E99" s="1" t="s">
        <v>157</v>
      </c>
      <c r="F99" t="s">
        <v>168</v>
      </c>
      <c r="G99" s="20">
        <v>120</v>
      </c>
      <c r="H99" t="s">
        <v>26</v>
      </c>
      <c r="I99" t="s">
        <v>174</v>
      </c>
      <c r="J99">
        <v>6</v>
      </c>
      <c r="K99" s="25">
        <v>761670</v>
      </c>
      <c r="L99" s="31">
        <f>+K99*1.19</f>
        <v>906387.29999999993</v>
      </c>
      <c r="M99" s="1" t="s">
        <v>13</v>
      </c>
      <c r="N99" t="s">
        <v>173</v>
      </c>
    </row>
    <row r="100" spans="1:14" x14ac:dyDescent="0.25">
      <c r="A100" s="1" t="s">
        <v>162</v>
      </c>
      <c r="B100" s="1" t="s">
        <v>163</v>
      </c>
      <c r="C100" s="1" t="s">
        <v>135</v>
      </c>
      <c r="D100" s="2">
        <v>42573.682222222225</v>
      </c>
      <c r="E100" s="1" t="s">
        <v>157</v>
      </c>
      <c r="F100" t="s">
        <v>168</v>
      </c>
      <c r="G100" s="20">
        <v>120</v>
      </c>
      <c r="H100" t="s">
        <v>26</v>
      </c>
      <c r="I100" t="s">
        <v>176</v>
      </c>
      <c r="J100">
        <v>1</v>
      </c>
      <c r="K100" s="25">
        <v>456387</v>
      </c>
      <c r="L100" s="31">
        <f>+K100*1.19</f>
        <v>543100.53</v>
      </c>
      <c r="M100" s="1" t="s">
        <v>13</v>
      </c>
      <c r="N100" t="s">
        <v>175</v>
      </c>
    </row>
    <row r="101" spans="1:14" x14ac:dyDescent="0.25">
      <c r="A101" s="1" t="s">
        <v>166</v>
      </c>
      <c r="B101" s="1" t="s">
        <v>167</v>
      </c>
      <c r="C101" s="1" t="s">
        <v>135</v>
      </c>
      <c r="D101" s="2">
        <v>42521.702025462961</v>
      </c>
      <c r="E101" s="1" t="s">
        <v>157</v>
      </c>
      <c r="F101" t="s">
        <v>168</v>
      </c>
      <c r="G101" s="20">
        <v>120</v>
      </c>
      <c r="H101" t="s">
        <v>26</v>
      </c>
      <c r="I101" t="s">
        <v>174</v>
      </c>
      <c r="J101">
        <v>6</v>
      </c>
      <c r="K101" s="25">
        <v>761670</v>
      </c>
      <c r="L101" s="31">
        <f>+K101*1.19</f>
        <v>906387.29999999993</v>
      </c>
      <c r="M101" s="1" t="s">
        <v>13</v>
      </c>
      <c r="N101" t="s">
        <v>177</v>
      </c>
    </row>
    <row r="102" spans="1:14" x14ac:dyDescent="0.25">
      <c r="K102" s="22" t="s">
        <v>27</v>
      </c>
      <c r="L102" s="20">
        <f>AVERAGE(L98:L101)</f>
        <v>815565.60749999993</v>
      </c>
    </row>
    <row r="103" spans="1:14" x14ac:dyDescent="0.25">
      <c r="K103" s="22"/>
      <c r="L103" s="20"/>
    </row>
    <row r="104" spans="1:14" x14ac:dyDescent="0.25">
      <c r="A104" s="7"/>
      <c r="B104" s="15" t="s">
        <v>179</v>
      </c>
      <c r="C104" s="3"/>
      <c r="D104" s="3"/>
      <c r="E104" s="3"/>
      <c r="F104" s="3"/>
      <c r="G104" s="18"/>
      <c r="H104" s="3"/>
      <c r="I104" s="8"/>
      <c r="J104" s="8"/>
      <c r="K104" s="4"/>
      <c r="L104" s="5"/>
      <c r="M104" s="5"/>
      <c r="N104" s="6"/>
    </row>
    <row r="105" spans="1:14" x14ac:dyDescent="0.25">
      <c r="A105" s="9" t="s">
        <v>0</v>
      </c>
      <c r="B105" s="9" t="s">
        <v>1</v>
      </c>
      <c r="C105" s="10" t="s">
        <v>2</v>
      </c>
      <c r="D105" s="11" t="s">
        <v>3</v>
      </c>
      <c r="E105" s="10" t="s">
        <v>4</v>
      </c>
      <c r="F105" s="10" t="s">
        <v>25</v>
      </c>
      <c r="G105" s="19" t="s">
        <v>19</v>
      </c>
      <c r="H105" s="10" t="s">
        <v>20</v>
      </c>
      <c r="I105" s="10" t="s">
        <v>21</v>
      </c>
      <c r="J105" s="10" t="s">
        <v>22</v>
      </c>
      <c r="K105" s="12" t="s">
        <v>23</v>
      </c>
      <c r="L105" s="13" t="s">
        <v>15</v>
      </c>
      <c r="M105" s="10" t="s">
        <v>16</v>
      </c>
      <c r="N105" s="10" t="s">
        <v>24</v>
      </c>
    </row>
    <row r="106" spans="1:14" x14ac:dyDescent="0.25">
      <c r="A106" s="1" t="s">
        <v>180</v>
      </c>
      <c r="B106" s="1" t="s">
        <v>181</v>
      </c>
      <c r="C106" s="1" t="s">
        <v>65</v>
      </c>
      <c r="D106" s="2">
        <v>42586.835486111115</v>
      </c>
      <c r="E106" s="1" t="s">
        <v>182</v>
      </c>
      <c r="F106" t="s">
        <v>184</v>
      </c>
      <c r="G106" s="20">
        <v>140</v>
      </c>
      <c r="H106" t="s">
        <v>26</v>
      </c>
      <c r="I106" t="s">
        <v>30</v>
      </c>
      <c r="J106">
        <v>90</v>
      </c>
      <c r="K106" s="25">
        <v>53333.33</v>
      </c>
      <c r="L106" s="31">
        <f>+K106*1.19</f>
        <v>63466.662700000001</v>
      </c>
      <c r="M106" s="1" t="s">
        <v>13</v>
      </c>
      <c r="N106" t="s">
        <v>183</v>
      </c>
    </row>
    <row r="108" spans="1:14" x14ac:dyDescent="0.25">
      <c r="A108" s="7"/>
      <c r="B108" s="15" t="s">
        <v>190</v>
      </c>
      <c r="C108" s="3"/>
      <c r="D108" s="3"/>
      <c r="E108" s="3"/>
      <c r="F108" s="3"/>
      <c r="G108" s="18"/>
      <c r="H108" s="3"/>
      <c r="I108" s="8"/>
      <c r="J108" s="8"/>
      <c r="K108" s="4"/>
      <c r="L108" s="5"/>
      <c r="M108" s="5"/>
      <c r="N108" s="6"/>
    </row>
    <row r="109" spans="1:14" x14ac:dyDescent="0.25">
      <c r="A109" s="9" t="s">
        <v>0</v>
      </c>
      <c r="B109" s="9" t="s">
        <v>1</v>
      </c>
      <c r="C109" s="10" t="s">
        <v>2</v>
      </c>
      <c r="D109" s="11" t="s">
        <v>3</v>
      </c>
      <c r="E109" s="10" t="s">
        <v>4</v>
      </c>
      <c r="F109" s="10" t="s">
        <v>25</v>
      </c>
      <c r="G109" s="19" t="s">
        <v>19</v>
      </c>
      <c r="H109" s="10" t="s">
        <v>20</v>
      </c>
      <c r="I109" s="10" t="s">
        <v>21</v>
      </c>
      <c r="J109" s="10" t="s">
        <v>22</v>
      </c>
      <c r="K109" s="12" t="s">
        <v>23</v>
      </c>
      <c r="L109" s="13" t="s">
        <v>15</v>
      </c>
      <c r="M109" s="10" t="s">
        <v>16</v>
      </c>
      <c r="N109" s="10" t="s">
        <v>24</v>
      </c>
    </row>
    <row r="110" spans="1:14" s="1" customFormat="1" x14ac:dyDescent="0.25">
      <c r="A110" s="1" t="s">
        <v>484</v>
      </c>
      <c r="B110" s="1" t="s">
        <v>185</v>
      </c>
      <c r="C110" s="1" t="s">
        <v>485</v>
      </c>
      <c r="D110" s="2">
        <v>42604.696817129632</v>
      </c>
      <c r="E110" s="1" t="s">
        <v>186</v>
      </c>
      <c r="F110" s="1" t="s">
        <v>189</v>
      </c>
      <c r="G110" s="1">
        <v>2</v>
      </c>
      <c r="H110" s="1" t="s">
        <v>26</v>
      </c>
      <c r="I110" s="1" t="s">
        <v>176</v>
      </c>
      <c r="J110" s="1">
        <v>1</v>
      </c>
      <c r="K110" s="1">
        <v>1188000</v>
      </c>
      <c r="L110" s="1">
        <f>+K110*1.19</f>
        <v>1413720</v>
      </c>
      <c r="M110" s="1" t="s">
        <v>13</v>
      </c>
      <c r="N110" s="1" t="s">
        <v>486</v>
      </c>
    </row>
    <row r="111" spans="1:14" x14ac:dyDescent="0.25">
      <c r="A111" s="1" t="s">
        <v>187</v>
      </c>
      <c r="B111" s="1" t="s">
        <v>185</v>
      </c>
      <c r="C111" s="1" t="s">
        <v>56</v>
      </c>
      <c r="D111" s="2">
        <v>42524.496967592589</v>
      </c>
      <c r="E111" s="1" t="s">
        <v>186</v>
      </c>
      <c r="F111" t="s">
        <v>189</v>
      </c>
      <c r="G111" s="20">
        <v>2</v>
      </c>
      <c r="H111" t="s">
        <v>26</v>
      </c>
      <c r="I111" t="s">
        <v>192</v>
      </c>
      <c r="J111">
        <v>30</v>
      </c>
      <c r="K111">
        <v>1188000</v>
      </c>
      <c r="L111" s="31">
        <f>+K111*1.19</f>
        <v>1413720</v>
      </c>
      <c r="M111" t="s">
        <v>13</v>
      </c>
      <c r="N111" t="s">
        <v>191</v>
      </c>
    </row>
    <row r="112" spans="1:14" x14ac:dyDescent="0.25">
      <c r="A112" s="1" t="s">
        <v>188</v>
      </c>
      <c r="B112" s="1" t="s">
        <v>185</v>
      </c>
      <c r="C112" s="1" t="s">
        <v>56</v>
      </c>
      <c r="D112" s="2">
        <v>42482.516898148147</v>
      </c>
      <c r="E112" s="1" t="s">
        <v>186</v>
      </c>
      <c r="F112" t="s">
        <v>189</v>
      </c>
      <c r="G112" s="20">
        <v>2</v>
      </c>
      <c r="H112" t="s">
        <v>26</v>
      </c>
      <c r="I112" t="s">
        <v>192</v>
      </c>
      <c r="J112" s="36">
        <v>2</v>
      </c>
      <c r="K112">
        <v>1188000</v>
      </c>
      <c r="L112" s="31">
        <f>+K112*1.19</f>
        <v>1413720</v>
      </c>
      <c r="M112" s="1" t="s">
        <v>13</v>
      </c>
      <c r="N112" t="s">
        <v>193</v>
      </c>
    </row>
    <row r="113" spans="1:14" x14ac:dyDescent="0.25">
      <c r="A113" s="1"/>
      <c r="B113" s="1"/>
      <c r="C113" s="1"/>
      <c r="D113" s="2"/>
      <c r="E113" s="1"/>
      <c r="F113" s="1"/>
    </row>
    <row r="114" spans="1:14" x14ac:dyDescent="0.25">
      <c r="A114" s="7"/>
      <c r="B114" s="15" t="s">
        <v>194</v>
      </c>
      <c r="C114" s="3"/>
      <c r="D114" s="3"/>
      <c r="E114" s="3"/>
      <c r="F114" s="3"/>
      <c r="G114" s="18"/>
      <c r="H114" s="3"/>
      <c r="I114" s="8"/>
      <c r="J114" s="8"/>
      <c r="K114" s="4"/>
      <c r="L114" s="5"/>
      <c r="M114" s="5"/>
      <c r="N114" s="6"/>
    </row>
    <row r="115" spans="1:14" x14ac:dyDescent="0.25">
      <c r="A115" s="9" t="s">
        <v>0</v>
      </c>
      <c r="B115" s="9" t="s">
        <v>1</v>
      </c>
      <c r="C115" s="10" t="s">
        <v>2</v>
      </c>
      <c r="D115" s="11" t="s">
        <v>3</v>
      </c>
      <c r="E115" s="10" t="s">
        <v>4</v>
      </c>
      <c r="F115" s="10" t="s">
        <v>25</v>
      </c>
      <c r="G115" s="19" t="s">
        <v>19</v>
      </c>
      <c r="H115" s="10" t="s">
        <v>20</v>
      </c>
      <c r="I115" s="10" t="s">
        <v>21</v>
      </c>
      <c r="J115" s="10" t="s">
        <v>22</v>
      </c>
      <c r="K115" s="12" t="s">
        <v>23</v>
      </c>
      <c r="L115" s="13" t="s">
        <v>15</v>
      </c>
      <c r="M115" s="10" t="s">
        <v>16</v>
      </c>
      <c r="N115" s="10" t="s">
        <v>24</v>
      </c>
    </row>
    <row r="116" spans="1:14" x14ac:dyDescent="0.25">
      <c r="A116" s="1" t="s">
        <v>195</v>
      </c>
      <c r="B116" s="1" t="s">
        <v>196</v>
      </c>
      <c r="C116" s="1" t="s">
        <v>197</v>
      </c>
      <c r="D116" s="2">
        <v>42520.624444444446</v>
      </c>
      <c r="E116" s="1" t="s">
        <v>92</v>
      </c>
      <c r="F116" t="s">
        <v>199</v>
      </c>
      <c r="G116" s="37">
        <v>12.5</v>
      </c>
      <c r="H116" t="s">
        <v>26</v>
      </c>
      <c r="I116" t="s">
        <v>201</v>
      </c>
      <c r="J116">
        <v>6</v>
      </c>
      <c r="K116" s="25">
        <v>572247</v>
      </c>
      <c r="L116" s="31">
        <f>+K116*1.19</f>
        <v>680973.92999999993</v>
      </c>
      <c r="M116" s="1" t="s">
        <v>9</v>
      </c>
      <c r="N116" t="s">
        <v>200</v>
      </c>
    </row>
    <row r="117" spans="1:14" x14ac:dyDescent="0.25">
      <c r="A117" s="1" t="s">
        <v>198</v>
      </c>
      <c r="B117" s="1" t="s">
        <v>196</v>
      </c>
      <c r="C117" s="1" t="s">
        <v>197</v>
      </c>
      <c r="D117" s="2">
        <v>42509.689780092594</v>
      </c>
      <c r="E117" s="1" t="s">
        <v>92</v>
      </c>
      <c r="F117" t="s">
        <v>199</v>
      </c>
      <c r="G117" s="37">
        <v>12.5</v>
      </c>
      <c r="H117" t="s">
        <v>26</v>
      </c>
      <c r="I117" t="s">
        <v>201</v>
      </c>
      <c r="J117">
        <v>2</v>
      </c>
      <c r="K117" s="25">
        <v>572247</v>
      </c>
      <c r="L117" s="31">
        <f>+K117*1.19</f>
        <v>680973.92999999993</v>
      </c>
      <c r="M117" s="1" t="s">
        <v>9</v>
      </c>
      <c r="N117" t="s">
        <v>202</v>
      </c>
    </row>
    <row r="119" spans="1:14" x14ac:dyDescent="0.25">
      <c r="A119" s="7"/>
      <c r="B119" s="15" t="s">
        <v>203</v>
      </c>
      <c r="C119" s="3"/>
      <c r="D119" s="3"/>
      <c r="E119" s="3"/>
      <c r="F119" s="3"/>
      <c r="G119" s="18"/>
      <c r="H119" s="3"/>
      <c r="I119" s="8"/>
      <c r="J119" s="8"/>
      <c r="K119" s="4"/>
      <c r="L119" s="5"/>
      <c r="M119" s="5"/>
      <c r="N119" s="6"/>
    </row>
    <row r="120" spans="1:14" x14ac:dyDescent="0.25">
      <c r="A120" s="9" t="s">
        <v>0</v>
      </c>
      <c r="B120" s="9" t="s">
        <v>1</v>
      </c>
      <c r="C120" s="10" t="s">
        <v>2</v>
      </c>
      <c r="D120" s="11" t="s">
        <v>3</v>
      </c>
      <c r="E120" s="10" t="s">
        <v>4</v>
      </c>
      <c r="F120" s="10" t="s">
        <v>25</v>
      </c>
      <c r="G120" s="19" t="s">
        <v>19</v>
      </c>
      <c r="H120" s="10" t="s">
        <v>20</v>
      </c>
      <c r="I120" s="10" t="s">
        <v>21</v>
      </c>
      <c r="J120" s="10" t="s">
        <v>22</v>
      </c>
      <c r="K120" s="12" t="s">
        <v>23</v>
      </c>
      <c r="L120" s="13" t="s">
        <v>15</v>
      </c>
      <c r="M120" s="10" t="s">
        <v>16</v>
      </c>
      <c r="N120" s="10" t="s">
        <v>24</v>
      </c>
    </row>
    <row r="121" spans="1:14" x14ac:dyDescent="0.25">
      <c r="A121" s="1" t="s">
        <v>205</v>
      </c>
      <c r="B121" s="1" t="s">
        <v>206</v>
      </c>
      <c r="C121" s="1" t="s">
        <v>207</v>
      </c>
      <c r="D121" s="2">
        <v>42615.667951388888</v>
      </c>
      <c r="E121" s="1" t="s">
        <v>208</v>
      </c>
      <c r="F121" t="s">
        <v>204</v>
      </c>
      <c r="G121" s="20">
        <v>250</v>
      </c>
      <c r="H121" t="s">
        <v>26</v>
      </c>
      <c r="I121" t="s">
        <v>176</v>
      </c>
      <c r="J121">
        <v>1</v>
      </c>
      <c r="K121" s="25">
        <v>552500</v>
      </c>
      <c r="L121" s="31">
        <f>+K121*1.19</f>
        <v>657475</v>
      </c>
      <c r="M121" t="s">
        <v>13</v>
      </c>
      <c r="N121" s="1" t="s">
        <v>209</v>
      </c>
    </row>
    <row r="123" spans="1:14" x14ac:dyDescent="0.25">
      <c r="A123" s="7"/>
      <c r="B123" s="15" t="s">
        <v>210</v>
      </c>
      <c r="C123" s="3"/>
      <c r="D123" s="3"/>
      <c r="E123" s="3"/>
      <c r="F123" s="3"/>
      <c r="G123" s="18"/>
      <c r="H123" s="3"/>
      <c r="I123" s="8"/>
      <c r="J123" s="8"/>
      <c r="K123" s="4"/>
      <c r="L123" s="5"/>
      <c r="M123" s="5"/>
      <c r="N123" s="6"/>
    </row>
    <row r="124" spans="1:14" x14ac:dyDescent="0.25">
      <c r="A124" s="9" t="s">
        <v>0</v>
      </c>
      <c r="B124" s="9" t="s">
        <v>1</v>
      </c>
      <c r="C124" s="10" t="s">
        <v>2</v>
      </c>
      <c r="D124" s="11" t="s">
        <v>3</v>
      </c>
      <c r="E124" s="10" t="s">
        <v>4</v>
      </c>
      <c r="F124" s="10" t="s">
        <v>25</v>
      </c>
      <c r="G124" s="19" t="s">
        <v>19</v>
      </c>
      <c r="H124" s="10" t="s">
        <v>20</v>
      </c>
      <c r="I124" s="10" t="s">
        <v>21</v>
      </c>
      <c r="J124" s="10" t="s">
        <v>22</v>
      </c>
      <c r="K124" s="12" t="s">
        <v>23</v>
      </c>
      <c r="L124" s="13" t="s">
        <v>15</v>
      </c>
      <c r="M124" s="10" t="s">
        <v>16</v>
      </c>
      <c r="N124" s="10" t="s">
        <v>24</v>
      </c>
    </row>
    <row r="125" spans="1:14" x14ac:dyDescent="0.25">
      <c r="A125" s="1" t="s">
        <v>211</v>
      </c>
      <c r="B125" s="1" t="s">
        <v>212</v>
      </c>
      <c r="C125" s="1" t="s">
        <v>91</v>
      </c>
      <c r="D125" s="2">
        <v>42577.345763888887</v>
      </c>
      <c r="E125" s="1" t="s">
        <v>213</v>
      </c>
      <c r="F125" s="1" t="s">
        <v>216</v>
      </c>
      <c r="G125" s="20">
        <v>300</v>
      </c>
      <c r="H125" s="1" t="s">
        <v>26</v>
      </c>
      <c r="I125" t="s">
        <v>37</v>
      </c>
      <c r="J125">
        <v>2</v>
      </c>
      <c r="K125" s="25">
        <v>1325610</v>
      </c>
      <c r="L125" s="31">
        <f>+K125*1.19</f>
        <v>1577475.9</v>
      </c>
      <c r="M125" s="1" t="s">
        <v>13</v>
      </c>
      <c r="N125" t="s">
        <v>217</v>
      </c>
    </row>
    <row r="126" spans="1:14" x14ac:dyDescent="0.25">
      <c r="A126" s="1" t="s">
        <v>214</v>
      </c>
      <c r="B126" s="1" t="s">
        <v>215</v>
      </c>
      <c r="C126" s="1" t="s">
        <v>91</v>
      </c>
      <c r="D126" s="2">
        <v>42515.516180555554</v>
      </c>
      <c r="E126" s="1" t="s">
        <v>213</v>
      </c>
      <c r="F126" s="1" t="s">
        <v>216</v>
      </c>
      <c r="G126" s="20">
        <v>300</v>
      </c>
      <c r="H126" s="1" t="s">
        <v>26</v>
      </c>
      <c r="I126" t="s">
        <v>37</v>
      </c>
      <c r="J126">
        <v>2</v>
      </c>
      <c r="K126" s="25">
        <v>1325610</v>
      </c>
      <c r="L126" s="31">
        <f>+K126*1.19</f>
        <v>1577475.9</v>
      </c>
      <c r="M126" s="1" t="s">
        <v>13</v>
      </c>
      <c r="N126" t="s">
        <v>218</v>
      </c>
    </row>
    <row r="127" spans="1:14" x14ac:dyDescent="0.25">
      <c r="K127" s="22"/>
      <c r="L127" s="20"/>
    </row>
    <row r="128" spans="1:14" x14ac:dyDescent="0.25">
      <c r="A128" s="7"/>
      <c r="B128" s="15" t="s">
        <v>225</v>
      </c>
      <c r="C128" s="3"/>
      <c r="D128" s="3"/>
      <c r="E128" s="3"/>
      <c r="F128" s="3"/>
      <c r="G128" s="18"/>
      <c r="H128" s="3"/>
      <c r="I128" s="8"/>
      <c r="J128" s="8"/>
      <c r="K128" s="4"/>
      <c r="L128" s="5"/>
      <c r="M128" s="5"/>
      <c r="N128" s="6"/>
    </row>
    <row r="129" spans="1:14" x14ac:dyDescent="0.25">
      <c r="A129" s="9" t="s">
        <v>0</v>
      </c>
      <c r="B129" s="9" t="s">
        <v>1</v>
      </c>
      <c r="C129" s="10" t="s">
        <v>2</v>
      </c>
      <c r="D129" s="11" t="s">
        <v>3</v>
      </c>
      <c r="E129" s="10" t="s">
        <v>4</v>
      </c>
      <c r="F129" s="10" t="s">
        <v>25</v>
      </c>
      <c r="G129" s="19" t="s">
        <v>19</v>
      </c>
      <c r="H129" s="10" t="s">
        <v>20</v>
      </c>
      <c r="I129" s="10" t="s">
        <v>21</v>
      </c>
      <c r="J129" s="10" t="s">
        <v>22</v>
      </c>
      <c r="K129" s="12" t="s">
        <v>23</v>
      </c>
      <c r="L129" s="13" t="s">
        <v>15</v>
      </c>
      <c r="M129" s="10" t="s">
        <v>16</v>
      </c>
      <c r="N129" s="10" t="s">
        <v>24</v>
      </c>
    </row>
    <row r="130" spans="1:14" x14ac:dyDescent="0.25">
      <c r="A130" s="1" t="s">
        <v>219</v>
      </c>
      <c r="B130" s="1" t="s">
        <v>220</v>
      </c>
      <c r="C130" s="1" t="s">
        <v>221</v>
      </c>
      <c r="D130" s="2">
        <v>42572.693356481483</v>
      </c>
      <c r="E130" s="1" t="s">
        <v>222</v>
      </c>
      <c r="F130" s="1" t="s">
        <v>224</v>
      </c>
      <c r="G130" s="37">
        <v>10.8</v>
      </c>
      <c r="H130" s="1" t="s">
        <v>26</v>
      </c>
      <c r="I130" t="s">
        <v>118</v>
      </c>
      <c r="J130">
        <v>4</v>
      </c>
      <c r="K130" s="25">
        <v>120000</v>
      </c>
      <c r="L130" s="31">
        <f>+K130*1.19</f>
        <v>142800</v>
      </c>
      <c r="M130" s="1" t="s">
        <v>13</v>
      </c>
      <c r="N130" t="s">
        <v>226</v>
      </c>
    </row>
    <row r="131" spans="1:14" x14ac:dyDescent="0.25">
      <c r="A131" s="1" t="s">
        <v>223</v>
      </c>
      <c r="B131" s="1" t="s">
        <v>220</v>
      </c>
      <c r="C131" s="1" t="s">
        <v>221</v>
      </c>
      <c r="D131" s="2">
        <v>42510.668506944443</v>
      </c>
      <c r="E131" s="1" t="s">
        <v>222</v>
      </c>
      <c r="F131" s="1" t="s">
        <v>224</v>
      </c>
      <c r="G131" s="37">
        <v>10.8</v>
      </c>
      <c r="H131" s="1" t="s">
        <v>26</v>
      </c>
      <c r="I131" t="s">
        <v>118</v>
      </c>
      <c r="J131">
        <v>4</v>
      </c>
      <c r="K131" s="25">
        <v>120000</v>
      </c>
      <c r="L131" s="31">
        <f>+K131*1.19</f>
        <v>142800</v>
      </c>
      <c r="M131" s="1" t="s">
        <v>13</v>
      </c>
      <c r="N131" t="s">
        <v>227</v>
      </c>
    </row>
    <row r="133" spans="1:14" x14ac:dyDescent="0.25">
      <c r="A133" s="7"/>
      <c r="B133" s="15" t="s">
        <v>228</v>
      </c>
      <c r="C133" s="3"/>
      <c r="D133" s="3"/>
      <c r="E133" s="3"/>
      <c r="F133" s="3"/>
      <c r="G133" s="18"/>
      <c r="H133" s="3"/>
      <c r="I133" s="8"/>
      <c r="J133" s="8"/>
      <c r="K133" s="4"/>
      <c r="L133" s="5"/>
      <c r="M133" s="5"/>
      <c r="N133" s="6"/>
    </row>
    <row r="134" spans="1:14" x14ac:dyDescent="0.25">
      <c r="A134" s="9" t="s">
        <v>0</v>
      </c>
      <c r="B134" s="9" t="s">
        <v>1</v>
      </c>
      <c r="C134" s="10" t="s">
        <v>2</v>
      </c>
      <c r="D134" s="11" t="s">
        <v>3</v>
      </c>
      <c r="E134" s="10" t="s">
        <v>4</v>
      </c>
      <c r="F134" s="10" t="s">
        <v>25</v>
      </c>
      <c r="G134" s="19" t="s">
        <v>19</v>
      </c>
      <c r="H134" s="10" t="s">
        <v>20</v>
      </c>
      <c r="I134" s="10" t="s">
        <v>21</v>
      </c>
      <c r="J134" s="10" t="s">
        <v>22</v>
      </c>
      <c r="K134" s="12" t="s">
        <v>23</v>
      </c>
      <c r="L134" s="13" t="s">
        <v>15</v>
      </c>
      <c r="M134" s="10" t="s">
        <v>16</v>
      </c>
      <c r="N134" s="10" t="s">
        <v>24</v>
      </c>
    </row>
    <row r="135" spans="1:14" x14ac:dyDescent="0.25">
      <c r="A135" s="1" t="s">
        <v>229</v>
      </c>
      <c r="B135" s="1" t="s">
        <v>230</v>
      </c>
      <c r="C135" s="1" t="s">
        <v>231</v>
      </c>
      <c r="D135" s="2">
        <v>42557.744479166664</v>
      </c>
      <c r="E135" s="1" t="s">
        <v>232</v>
      </c>
      <c r="F135" s="1" t="s">
        <v>235</v>
      </c>
      <c r="G135" s="20">
        <v>100</v>
      </c>
      <c r="H135" t="s">
        <v>234</v>
      </c>
      <c r="I135" t="s">
        <v>201</v>
      </c>
      <c r="J135">
        <v>10</v>
      </c>
      <c r="K135" s="25">
        <v>6465</v>
      </c>
      <c r="L135" s="31">
        <f>+K135*1.19</f>
        <v>7693.3499999999995</v>
      </c>
      <c r="M135" s="1" t="s">
        <v>13</v>
      </c>
      <c r="N135" t="s">
        <v>233</v>
      </c>
    </row>
    <row r="137" spans="1:14" x14ac:dyDescent="0.25">
      <c r="A137" s="7"/>
      <c r="B137" s="15" t="s">
        <v>236</v>
      </c>
      <c r="C137" s="3"/>
      <c r="D137" s="3"/>
      <c r="E137" s="3"/>
      <c r="F137" s="3"/>
      <c r="G137" s="18"/>
      <c r="H137" s="3"/>
      <c r="I137" s="8"/>
      <c r="J137" s="8"/>
      <c r="K137" s="4"/>
      <c r="L137" s="5"/>
      <c r="M137" s="5"/>
      <c r="N137" s="6"/>
    </row>
    <row r="138" spans="1:14" x14ac:dyDescent="0.25">
      <c r="A138" s="9" t="s">
        <v>0</v>
      </c>
      <c r="B138" s="9" t="s">
        <v>1</v>
      </c>
      <c r="C138" s="10" t="s">
        <v>2</v>
      </c>
      <c r="D138" s="11" t="s">
        <v>3</v>
      </c>
      <c r="E138" s="10" t="s">
        <v>4</v>
      </c>
      <c r="F138" s="10" t="s">
        <v>25</v>
      </c>
      <c r="G138" s="19" t="s">
        <v>19</v>
      </c>
      <c r="H138" s="10" t="s">
        <v>20</v>
      </c>
      <c r="I138" s="10" t="s">
        <v>21</v>
      </c>
      <c r="J138" s="10" t="s">
        <v>22</v>
      </c>
      <c r="K138" s="12" t="s">
        <v>23</v>
      </c>
      <c r="L138" s="13" t="s">
        <v>15</v>
      </c>
      <c r="M138" s="10" t="s">
        <v>16</v>
      </c>
      <c r="N138" s="10" t="s">
        <v>24</v>
      </c>
    </row>
    <row r="139" spans="1:14" x14ac:dyDescent="0.25">
      <c r="A139" s="1" t="s">
        <v>237</v>
      </c>
      <c r="B139" s="1" t="s">
        <v>238</v>
      </c>
      <c r="C139" s="1" t="s">
        <v>65</v>
      </c>
      <c r="D139" s="2">
        <v>42536.657569444447</v>
      </c>
      <c r="E139" s="1" t="s">
        <v>88</v>
      </c>
      <c r="F139" s="1" t="s">
        <v>243</v>
      </c>
      <c r="G139" s="20">
        <v>240</v>
      </c>
      <c r="H139" s="1" t="s">
        <v>26</v>
      </c>
      <c r="I139" s="1" t="s">
        <v>29</v>
      </c>
      <c r="J139">
        <v>280</v>
      </c>
      <c r="K139" s="25">
        <v>25000</v>
      </c>
      <c r="L139" s="31">
        <f>+K139*1.19</f>
        <v>29750</v>
      </c>
      <c r="M139" s="1" t="s">
        <v>13</v>
      </c>
      <c r="N139" t="s">
        <v>244</v>
      </c>
    </row>
    <row r="140" spans="1:14" x14ac:dyDescent="0.25">
      <c r="A140" s="1" t="s">
        <v>239</v>
      </c>
      <c r="B140" s="1" t="s">
        <v>240</v>
      </c>
      <c r="C140" s="1" t="s">
        <v>65</v>
      </c>
      <c r="D140" s="2">
        <v>42516.768240740741</v>
      </c>
      <c r="E140" s="1" t="s">
        <v>88</v>
      </c>
      <c r="F140" s="1" t="s">
        <v>243</v>
      </c>
      <c r="G140" s="20">
        <v>240</v>
      </c>
      <c r="H140" s="1" t="s">
        <v>26</v>
      </c>
      <c r="I140" s="1" t="s">
        <v>29</v>
      </c>
      <c r="J140">
        <v>392</v>
      </c>
      <c r="K140" s="25">
        <v>25000</v>
      </c>
      <c r="L140" s="31">
        <f>+K140*1.19</f>
        <v>29750</v>
      </c>
      <c r="M140" s="1" t="s">
        <v>13</v>
      </c>
      <c r="N140" t="s">
        <v>245</v>
      </c>
    </row>
    <row r="141" spans="1:14" x14ac:dyDescent="0.25">
      <c r="A141" s="1" t="s">
        <v>241</v>
      </c>
      <c r="B141" s="1" t="s">
        <v>242</v>
      </c>
      <c r="C141" s="1" t="s">
        <v>65</v>
      </c>
      <c r="D141" s="2">
        <v>42468.771307870367</v>
      </c>
      <c r="E141" s="1" t="s">
        <v>88</v>
      </c>
      <c r="F141" s="1" t="s">
        <v>243</v>
      </c>
      <c r="G141" s="20">
        <v>240</v>
      </c>
      <c r="H141" s="1" t="s">
        <v>26</v>
      </c>
      <c r="I141" s="1" t="s">
        <v>29</v>
      </c>
      <c r="J141">
        <v>224</v>
      </c>
      <c r="K141" s="25">
        <v>25000</v>
      </c>
      <c r="L141" s="31">
        <f>+K141*1.19</f>
        <v>29750</v>
      </c>
      <c r="M141" s="1" t="s">
        <v>13</v>
      </c>
    </row>
    <row r="143" spans="1:14" x14ac:dyDescent="0.25">
      <c r="A143" s="7"/>
      <c r="B143" s="15" t="s">
        <v>248</v>
      </c>
      <c r="C143" s="3"/>
      <c r="D143" s="3"/>
      <c r="E143" s="3"/>
      <c r="F143" s="3"/>
      <c r="G143" s="18"/>
      <c r="H143" s="3"/>
      <c r="I143" s="8"/>
      <c r="J143" s="8"/>
      <c r="K143" s="4"/>
      <c r="L143" s="5"/>
      <c r="M143" s="5"/>
      <c r="N143" s="6"/>
    </row>
    <row r="144" spans="1:14" x14ac:dyDescent="0.25">
      <c r="A144" s="9" t="s">
        <v>0</v>
      </c>
      <c r="B144" s="9" t="s">
        <v>1</v>
      </c>
      <c r="C144" s="10" t="s">
        <v>2</v>
      </c>
      <c r="D144" s="11" t="s">
        <v>3</v>
      </c>
      <c r="E144" s="10" t="s">
        <v>4</v>
      </c>
      <c r="F144" s="10" t="s">
        <v>25</v>
      </c>
      <c r="G144" s="19" t="s">
        <v>19</v>
      </c>
      <c r="H144" s="10" t="s">
        <v>20</v>
      </c>
      <c r="I144" s="10" t="s">
        <v>21</v>
      </c>
      <c r="J144" s="10" t="s">
        <v>22</v>
      </c>
      <c r="K144" s="12" t="s">
        <v>23</v>
      </c>
      <c r="L144" s="13" t="s">
        <v>15</v>
      </c>
      <c r="M144" s="10" t="s">
        <v>16</v>
      </c>
      <c r="N144" s="10" t="s">
        <v>24</v>
      </c>
    </row>
    <row r="145" spans="1:14" x14ac:dyDescent="0.25">
      <c r="A145" s="1" t="s">
        <v>249</v>
      </c>
      <c r="B145" s="1" t="s">
        <v>250</v>
      </c>
      <c r="C145" s="1" t="s">
        <v>251</v>
      </c>
      <c r="D145" s="2">
        <v>42633.366064814814</v>
      </c>
      <c r="E145" s="1" t="s">
        <v>102</v>
      </c>
      <c r="F145" t="s">
        <v>272</v>
      </c>
      <c r="G145" s="20">
        <v>25</v>
      </c>
      <c r="H145" t="s">
        <v>26</v>
      </c>
      <c r="I145" t="s">
        <v>37</v>
      </c>
      <c r="J145">
        <v>30</v>
      </c>
      <c r="K145" s="25">
        <v>118000</v>
      </c>
      <c r="L145" s="31">
        <f>+K145*1.19</f>
        <v>140420</v>
      </c>
      <c r="M145" s="1" t="s">
        <v>13</v>
      </c>
      <c r="N145" t="s">
        <v>273</v>
      </c>
    </row>
    <row r="146" spans="1:14" x14ac:dyDescent="0.25">
      <c r="A146" s="1" t="s">
        <v>252</v>
      </c>
      <c r="B146" s="1" t="s">
        <v>253</v>
      </c>
      <c r="C146" s="1" t="s">
        <v>56</v>
      </c>
      <c r="D146" s="2">
        <v>42625.480624999997</v>
      </c>
      <c r="E146" s="1" t="s">
        <v>102</v>
      </c>
      <c r="F146" t="s">
        <v>272</v>
      </c>
      <c r="G146" s="20">
        <v>25</v>
      </c>
      <c r="H146" t="s">
        <v>26</v>
      </c>
      <c r="I146" t="s">
        <v>37</v>
      </c>
      <c r="J146">
        <v>20</v>
      </c>
      <c r="K146" s="25">
        <v>118000</v>
      </c>
      <c r="L146" s="31">
        <f t="shared" ref="L146:L154" si="3">+K146*1.19</f>
        <v>140420</v>
      </c>
      <c r="M146" s="1" t="s">
        <v>13</v>
      </c>
      <c r="N146" t="s">
        <v>274</v>
      </c>
    </row>
    <row r="147" spans="1:14" x14ac:dyDescent="0.25">
      <c r="A147" s="1" t="s">
        <v>254</v>
      </c>
      <c r="B147" s="1" t="s">
        <v>255</v>
      </c>
      <c r="C147" s="1" t="s">
        <v>135</v>
      </c>
      <c r="D147" s="2">
        <v>42611.554120370369</v>
      </c>
      <c r="E147" s="1" t="s">
        <v>102</v>
      </c>
      <c r="F147" t="s">
        <v>272</v>
      </c>
      <c r="G147" s="20">
        <v>25</v>
      </c>
      <c r="H147" t="s">
        <v>26</v>
      </c>
      <c r="I147" t="s">
        <v>37</v>
      </c>
      <c r="J147">
        <v>20</v>
      </c>
      <c r="K147" s="25">
        <v>118000</v>
      </c>
      <c r="L147" s="31">
        <f t="shared" si="3"/>
        <v>140420</v>
      </c>
      <c r="M147" s="1" t="s">
        <v>13</v>
      </c>
      <c r="N147" t="s">
        <v>276</v>
      </c>
    </row>
    <row r="148" spans="1:14" x14ac:dyDescent="0.25">
      <c r="A148" s="1" t="s">
        <v>256</v>
      </c>
      <c r="B148" s="1" t="s">
        <v>257</v>
      </c>
      <c r="C148" s="1" t="s">
        <v>135</v>
      </c>
      <c r="D148" s="2">
        <v>42573.681886574072</v>
      </c>
      <c r="E148" s="1" t="s">
        <v>102</v>
      </c>
      <c r="F148" t="s">
        <v>272</v>
      </c>
      <c r="G148" s="20">
        <v>25</v>
      </c>
      <c r="H148" t="s">
        <v>26</v>
      </c>
      <c r="I148" t="s">
        <v>37</v>
      </c>
      <c r="J148">
        <v>15</v>
      </c>
      <c r="K148" s="25">
        <v>118000</v>
      </c>
      <c r="L148" s="31">
        <f t="shared" si="3"/>
        <v>140420</v>
      </c>
      <c r="M148" s="1" t="s">
        <v>13</v>
      </c>
      <c r="N148" t="s">
        <v>275</v>
      </c>
    </row>
    <row r="149" spans="1:14" x14ac:dyDescent="0.25">
      <c r="A149" s="1" t="s">
        <v>258</v>
      </c>
      <c r="B149" s="1" t="s">
        <v>259</v>
      </c>
      <c r="C149" s="1" t="s">
        <v>260</v>
      </c>
      <c r="D149" s="2">
        <v>42542.699166666665</v>
      </c>
      <c r="E149" s="1" t="s">
        <v>102</v>
      </c>
      <c r="F149" t="s">
        <v>272</v>
      </c>
      <c r="G149" s="20">
        <v>25</v>
      </c>
      <c r="H149" t="s">
        <v>26</v>
      </c>
      <c r="I149" t="s">
        <v>37</v>
      </c>
      <c r="J149">
        <v>20</v>
      </c>
      <c r="K149" s="25">
        <v>118000</v>
      </c>
      <c r="L149" s="31">
        <f t="shared" si="3"/>
        <v>140420</v>
      </c>
      <c r="M149" s="1" t="s">
        <v>13</v>
      </c>
      <c r="N149" t="s">
        <v>277</v>
      </c>
    </row>
    <row r="150" spans="1:14" x14ac:dyDescent="0.25">
      <c r="A150" s="1" t="s">
        <v>261</v>
      </c>
      <c r="B150" s="1" t="s">
        <v>262</v>
      </c>
      <c r="C150" s="1" t="s">
        <v>260</v>
      </c>
      <c r="D150" s="2">
        <v>42517.562615740739</v>
      </c>
      <c r="E150" s="1" t="s">
        <v>102</v>
      </c>
      <c r="F150" t="s">
        <v>272</v>
      </c>
      <c r="G150" s="20">
        <v>25</v>
      </c>
      <c r="H150" t="s">
        <v>26</v>
      </c>
      <c r="I150" t="s">
        <v>201</v>
      </c>
      <c r="J150">
        <v>4</v>
      </c>
      <c r="K150" s="25">
        <v>118000</v>
      </c>
      <c r="L150" s="31">
        <f t="shared" si="3"/>
        <v>140420</v>
      </c>
      <c r="M150" s="1" t="s">
        <v>13</v>
      </c>
      <c r="N150" t="s">
        <v>278</v>
      </c>
    </row>
    <row r="151" spans="1:14" x14ac:dyDescent="0.25">
      <c r="A151" s="1" t="s">
        <v>263</v>
      </c>
      <c r="B151" s="1" t="s">
        <v>264</v>
      </c>
      <c r="C151" s="1" t="s">
        <v>265</v>
      </c>
      <c r="D151" s="2">
        <v>42503.723263888889</v>
      </c>
      <c r="E151" s="1" t="s">
        <v>102</v>
      </c>
      <c r="F151" t="s">
        <v>272</v>
      </c>
      <c r="G151" s="20">
        <v>25</v>
      </c>
      <c r="H151" t="s">
        <v>26</v>
      </c>
      <c r="I151" t="s">
        <v>37</v>
      </c>
      <c r="J151">
        <v>6</v>
      </c>
      <c r="K151" s="25">
        <v>117600</v>
      </c>
      <c r="L151" s="31">
        <f t="shared" si="3"/>
        <v>139944</v>
      </c>
      <c r="M151" s="1" t="s">
        <v>13</v>
      </c>
      <c r="N151" t="s">
        <v>279</v>
      </c>
    </row>
    <row r="152" spans="1:14" x14ac:dyDescent="0.25">
      <c r="A152" s="1" t="s">
        <v>266</v>
      </c>
      <c r="B152" s="1" t="s">
        <v>267</v>
      </c>
      <c r="C152" s="1" t="s">
        <v>77</v>
      </c>
      <c r="D152" s="2">
        <v>42496.591006944444</v>
      </c>
      <c r="E152" s="1" t="s">
        <v>102</v>
      </c>
      <c r="F152" t="s">
        <v>272</v>
      </c>
      <c r="G152" s="20">
        <v>25</v>
      </c>
      <c r="H152" t="s">
        <v>26</v>
      </c>
      <c r="I152" t="s">
        <v>37</v>
      </c>
      <c r="J152">
        <v>50</v>
      </c>
      <c r="K152" s="25">
        <v>117600</v>
      </c>
      <c r="L152" s="31">
        <f t="shared" si="3"/>
        <v>139944</v>
      </c>
      <c r="M152" s="1" t="s">
        <v>13</v>
      </c>
      <c r="N152" t="s">
        <v>280</v>
      </c>
    </row>
    <row r="153" spans="1:14" x14ac:dyDescent="0.25">
      <c r="A153" s="1" t="s">
        <v>268</v>
      </c>
      <c r="B153" s="1" t="s">
        <v>269</v>
      </c>
      <c r="C153" s="1" t="s">
        <v>56</v>
      </c>
      <c r="D153" s="2">
        <v>42488.703194444446</v>
      </c>
      <c r="E153" s="1" t="s">
        <v>102</v>
      </c>
      <c r="F153" t="s">
        <v>272</v>
      </c>
      <c r="G153" s="20">
        <v>25</v>
      </c>
      <c r="H153" t="s">
        <v>26</v>
      </c>
      <c r="I153" t="s">
        <v>37</v>
      </c>
      <c r="J153">
        <v>18</v>
      </c>
      <c r="K153" s="25">
        <v>118000</v>
      </c>
      <c r="L153" s="31">
        <f t="shared" si="3"/>
        <v>140420</v>
      </c>
      <c r="M153" s="1" t="s">
        <v>13</v>
      </c>
      <c r="N153" t="s">
        <v>281</v>
      </c>
    </row>
    <row r="154" spans="1:14" x14ac:dyDescent="0.25">
      <c r="A154" s="1" t="s">
        <v>270</v>
      </c>
      <c r="B154" s="1" t="s">
        <v>271</v>
      </c>
      <c r="C154" s="1" t="s">
        <v>51</v>
      </c>
      <c r="D154" s="2">
        <v>42472.412430555552</v>
      </c>
      <c r="E154" s="1" t="s">
        <v>102</v>
      </c>
      <c r="F154" t="s">
        <v>272</v>
      </c>
      <c r="G154" s="20">
        <v>25</v>
      </c>
      <c r="H154" t="s">
        <v>26</v>
      </c>
      <c r="I154" t="s">
        <v>201</v>
      </c>
      <c r="J154">
        <v>35</v>
      </c>
      <c r="K154" s="25">
        <v>118000</v>
      </c>
      <c r="L154" s="31">
        <f t="shared" si="3"/>
        <v>140420</v>
      </c>
      <c r="M154" s="1" t="s">
        <v>13</v>
      </c>
      <c r="N154" t="s">
        <v>282</v>
      </c>
    </row>
    <row r="155" spans="1:14" x14ac:dyDescent="0.25">
      <c r="K155" s="22" t="s">
        <v>27</v>
      </c>
      <c r="L155" s="20">
        <f>AVERAGE(L145:L154)</f>
        <v>140324.79999999999</v>
      </c>
    </row>
    <row r="156" spans="1:14" x14ac:dyDescent="0.25">
      <c r="K156" s="22"/>
      <c r="L156" s="20"/>
    </row>
    <row r="157" spans="1:14" x14ac:dyDescent="0.25">
      <c r="A157" s="7"/>
      <c r="B157" s="15" t="s">
        <v>293</v>
      </c>
      <c r="C157" s="3"/>
      <c r="D157" s="3"/>
      <c r="E157" s="3"/>
      <c r="F157" s="3"/>
      <c r="G157" s="18"/>
      <c r="H157" s="3"/>
      <c r="I157" s="8"/>
      <c r="J157" s="8"/>
      <c r="K157" s="4"/>
      <c r="L157" s="5"/>
      <c r="M157" s="5"/>
      <c r="N157" s="6"/>
    </row>
    <row r="158" spans="1:14" x14ac:dyDescent="0.25">
      <c r="A158" s="9" t="s">
        <v>0</v>
      </c>
      <c r="B158" s="9" t="s">
        <v>1</v>
      </c>
      <c r="C158" s="10" t="s">
        <v>2</v>
      </c>
      <c r="D158" s="11" t="s">
        <v>3</v>
      </c>
      <c r="E158" s="10" t="s">
        <v>4</v>
      </c>
      <c r="F158" s="10" t="s">
        <v>25</v>
      </c>
      <c r="G158" s="19" t="s">
        <v>19</v>
      </c>
      <c r="H158" s="10" t="s">
        <v>20</v>
      </c>
      <c r="I158" s="10" t="s">
        <v>21</v>
      </c>
      <c r="J158" s="10" t="s">
        <v>22</v>
      </c>
      <c r="K158" s="12" t="s">
        <v>23</v>
      </c>
      <c r="L158" s="13" t="s">
        <v>15</v>
      </c>
      <c r="M158" s="10" t="s">
        <v>16</v>
      </c>
      <c r="N158" s="10" t="s">
        <v>24</v>
      </c>
    </row>
    <row r="159" spans="1:14" x14ac:dyDescent="0.25">
      <c r="A159" s="1" t="s">
        <v>283</v>
      </c>
      <c r="B159" s="1" t="s">
        <v>284</v>
      </c>
      <c r="C159" s="1" t="s">
        <v>91</v>
      </c>
      <c r="D159" s="2">
        <v>42643.483831018515</v>
      </c>
      <c r="E159" s="1" t="s">
        <v>102</v>
      </c>
      <c r="F159" t="s">
        <v>294</v>
      </c>
      <c r="G159" s="20">
        <v>14</v>
      </c>
      <c r="H159" t="s">
        <v>26</v>
      </c>
      <c r="I159" t="s">
        <v>106</v>
      </c>
      <c r="J159">
        <v>1</v>
      </c>
      <c r="K159" s="25">
        <v>727521</v>
      </c>
      <c r="L159" s="31">
        <f t="shared" ref="L159:L163" si="4">+K159*1.19</f>
        <v>865749.99</v>
      </c>
      <c r="M159" s="1" t="s">
        <v>13</v>
      </c>
      <c r="N159" s="21" t="s">
        <v>295</v>
      </c>
    </row>
    <row r="160" spans="1:14" x14ac:dyDescent="0.25">
      <c r="A160" s="1" t="s">
        <v>285</v>
      </c>
      <c r="B160" s="1" t="s">
        <v>286</v>
      </c>
      <c r="C160" s="1" t="s">
        <v>101</v>
      </c>
      <c r="D160" s="2">
        <v>42640.70107638889</v>
      </c>
      <c r="E160" s="1" t="s">
        <v>102</v>
      </c>
      <c r="F160" t="s">
        <v>294</v>
      </c>
      <c r="G160" s="20">
        <v>14</v>
      </c>
      <c r="H160" t="s">
        <v>26</v>
      </c>
      <c r="I160" t="s">
        <v>106</v>
      </c>
      <c r="J160">
        <v>5</v>
      </c>
      <c r="K160" s="25">
        <v>603842</v>
      </c>
      <c r="L160" s="31">
        <f t="shared" si="4"/>
        <v>718571.98</v>
      </c>
      <c r="M160" s="1" t="s">
        <v>13</v>
      </c>
      <c r="N160" t="s">
        <v>296</v>
      </c>
    </row>
    <row r="161" spans="1:14" x14ac:dyDescent="0.25">
      <c r="A161" s="1" t="s">
        <v>287</v>
      </c>
      <c r="B161" s="1" t="s">
        <v>288</v>
      </c>
      <c r="C161" s="1" t="s">
        <v>91</v>
      </c>
      <c r="D161" s="2">
        <v>42585.523842592593</v>
      </c>
      <c r="E161" s="1" t="s">
        <v>102</v>
      </c>
      <c r="F161" t="s">
        <v>294</v>
      </c>
      <c r="G161" s="20">
        <v>14</v>
      </c>
      <c r="H161" t="s">
        <v>26</v>
      </c>
      <c r="I161" t="s">
        <v>106</v>
      </c>
      <c r="J161">
        <v>2</v>
      </c>
      <c r="K161" s="25">
        <v>727521</v>
      </c>
      <c r="L161" s="31">
        <f t="shared" si="4"/>
        <v>865749.99</v>
      </c>
      <c r="M161" s="1" t="s">
        <v>13</v>
      </c>
      <c r="N161" t="s">
        <v>297</v>
      </c>
    </row>
    <row r="162" spans="1:14" x14ac:dyDescent="0.25">
      <c r="A162" s="1" t="s">
        <v>289</v>
      </c>
      <c r="B162" s="1" t="s">
        <v>290</v>
      </c>
      <c r="C162" s="1" t="s">
        <v>91</v>
      </c>
      <c r="D162" s="2">
        <v>42528.393634259257</v>
      </c>
      <c r="E162" s="1" t="s">
        <v>102</v>
      </c>
      <c r="F162" t="s">
        <v>294</v>
      </c>
      <c r="G162" s="20">
        <v>14</v>
      </c>
      <c r="H162" t="s">
        <v>26</v>
      </c>
      <c r="I162" t="s">
        <v>106</v>
      </c>
      <c r="J162">
        <v>1</v>
      </c>
      <c r="K162" s="25">
        <v>727521</v>
      </c>
      <c r="L162" s="31">
        <f t="shared" si="4"/>
        <v>865749.99</v>
      </c>
      <c r="M162" s="1" t="s">
        <v>13</v>
      </c>
      <c r="N162" t="s">
        <v>298</v>
      </c>
    </row>
    <row r="163" spans="1:14" x14ac:dyDescent="0.25">
      <c r="A163" s="1" t="s">
        <v>291</v>
      </c>
      <c r="B163" s="1" t="s">
        <v>292</v>
      </c>
      <c r="C163" s="1" t="s">
        <v>91</v>
      </c>
      <c r="D163" s="2">
        <v>42507.382152777776</v>
      </c>
      <c r="E163" s="1" t="s">
        <v>102</v>
      </c>
      <c r="F163" t="s">
        <v>294</v>
      </c>
      <c r="G163" s="20">
        <v>14</v>
      </c>
      <c r="H163" t="s">
        <v>26</v>
      </c>
      <c r="I163" t="s">
        <v>106</v>
      </c>
      <c r="J163">
        <v>2</v>
      </c>
      <c r="K163" s="25">
        <v>727521</v>
      </c>
      <c r="L163" s="31">
        <f t="shared" si="4"/>
        <v>865749.99</v>
      </c>
      <c r="M163" s="1" t="s">
        <v>13</v>
      </c>
      <c r="N163" t="s">
        <v>299</v>
      </c>
    </row>
    <row r="164" spans="1:14" x14ac:dyDescent="0.25">
      <c r="K164" s="22" t="s">
        <v>27</v>
      </c>
      <c r="L164" s="20">
        <f>AVERAGE(L159:L163)</f>
        <v>836314.38800000004</v>
      </c>
    </row>
    <row r="166" spans="1:14" x14ac:dyDescent="0.25">
      <c r="A166" s="7"/>
      <c r="B166" s="15" t="s">
        <v>303</v>
      </c>
      <c r="C166" s="3"/>
      <c r="D166" s="3"/>
      <c r="E166" s="3"/>
      <c r="F166" s="3"/>
      <c r="G166" s="18"/>
      <c r="H166" s="3"/>
      <c r="I166" s="8"/>
      <c r="J166" s="8"/>
      <c r="K166" s="4"/>
      <c r="L166" s="5"/>
      <c r="M166" s="5"/>
      <c r="N166" s="6"/>
    </row>
    <row r="167" spans="1:14" x14ac:dyDescent="0.25">
      <c r="A167" s="9" t="s">
        <v>0</v>
      </c>
      <c r="B167" s="9" t="s">
        <v>1</v>
      </c>
      <c r="C167" s="10" t="s">
        <v>2</v>
      </c>
      <c r="D167" s="11" t="s">
        <v>3</v>
      </c>
      <c r="E167" s="10" t="s">
        <v>4</v>
      </c>
      <c r="F167" s="10" t="s">
        <v>25</v>
      </c>
      <c r="G167" s="19" t="s">
        <v>19</v>
      </c>
      <c r="H167" s="10" t="s">
        <v>20</v>
      </c>
      <c r="I167" s="10" t="s">
        <v>21</v>
      </c>
      <c r="J167" s="10" t="s">
        <v>22</v>
      </c>
      <c r="K167" s="12" t="s">
        <v>23</v>
      </c>
      <c r="L167" s="13" t="s">
        <v>15</v>
      </c>
      <c r="M167" s="10" t="s">
        <v>16</v>
      </c>
      <c r="N167" s="10" t="s">
        <v>24</v>
      </c>
    </row>
    <row r="168" spans="1:14" x14ac:dyDescent="0.25">
      <c r="A168" s="1" t="s">
        <v>300</v>
      </c>
      <c r="B168" s="1" t="s">
        <v>301</v>
      </c>
      <c r="C168" s="1" t="s">
        <v>77</v>
      </c>
      <c r="D168" s="2">
        <v>42459.431111111109</v>
      </c>
      <c r="E168" s="1" t="s">
        <v>302</v>
      </c>
      <c r="F168" t="s">
        <v>304</v>
      </c>
      <c r="G168" s="20">
        <v>5</v>
      </c>
      <c r="H168" t="s">
        <v>26</v>
      </c>
      <c r="I168" t="s">
        <v>29</v>
      </c>
      <c r="J168">
        <v>60</v>
      </c>
      <c r="K168" s="25">
        <v>49378.93</v>
      </c>
      <c r="L168" s="31">
        <f>+K168*1.19</f>
        <v>58760.926699999996</v>
      </c>
      <c r="M168" s="1" t="s">
        <v>9</v>
      </c>
      <c r="N168" t="s">
        <v>305</v>
      </c>
    </row>
    <row r="170" spans="1:14" x14ac:dyDescent="0.25">
      <c r="A170" s="7"/>
      <c r="B170" s="15" t="s">
        <v>306</v>
      </c>
      <c r="C170" s="3"/>
      <c r="D170" s="3"/>
      <c r="E170" s="3"/>
      <c r="F170" s="3"/>
      <c r="G170" s="18"/>
      <c r="H170" s="3"/>
      <c r="I170" s="8"/>
      <c r="J170" s="8"/>
      <c r="K170" s="4"/>
      <c r="L170" s="5"/>
      <c r="M170" s="5"/>
      <c r="N170" s="6"/>
    </row>
    <row r="171" spans="1:14" x14ac:dyDescent="0.25">
      <c r="A171" s="9" t="s">
        <v>0</v>
      </c>
      <c r="B171" s="9" t="s">
        <v>1</v>
      </c>
      <c r="C171" s="10" t="s">
        <v>2</v>
      </c>
      <c r="D171" s="11" t="s">
        <v>3</v>
      </c>
      <c r="E171" s="10" t="s">
        <v>4</v>
      </c>
      <c r="F171" s="10" t="s">
        <v>25</v>
      </c>
      <c r="G171" s="19" t="s">
        <v>19</v>
      </c>
      <c r="H171" s="10" t="s">
        <v>20</v>
      </c>
      <c r="I171" s="10" t="s">
        <v>21</v>
      </c>
      <c r="J171" s="10" t="s">
        <v>22</v>
      </c>
      <c r="K171" s="12" t="s">
        <v>23</v>
      </c>
      <c r="L171" s="13" t="s">
        <v>15</v>
      </c>
      <c r="M171" s="10" t="s">
        <v>16</v>
      </c>
      <c r="N171" s="10" t="s">
        <v>24</v>
      </c>
    </row>
    <row r="172" spans="1:14" x14ac:dyDescent="0.25">
      <c r="A172" s="1" t="s">
        <v>307</v>
      </c>
      <c r="B172" s="1" t="s">
        <v>308</v>
      </c>
      <c r="C172" s="1" t="s">
        <v>65</v>
      </c>
      <c r="D172" s="2">
        <v>42654.686631944445</v>
      </c>
      <c r="E172" s="1" t="s">
        <v>309</v>
      </c>
      <c r="F172" t="s">
        <v>312</v>
      </c>
      <c r="G172" s="20">
        <v>40</v>
      </c>
      <c r="H172" t="s">
        <v>26</v>
      </c>
      <c r="I172" t="s">
        <v>30</v>
      </c>
      <c r="J172">
        <v>120</v>
      </c>
      <c r="K172" s="25">
        <v>15583.3</v>
      </c>
      <c r="L172" s="31">
        <f>+K172*1.19</f>
        <v>18544.126999999997</v>
      </c>
      <c r="M172" s="1" t="s">
        <v>13</v>
      </c>
      <c r="N172" t="s">
        <v>313</v>
      </c>
    </row>
    <row r="173" spans="1:14" x14ac:dyDescent="0.25">
      <c r="A173" s="1" t="s">
        <v>310</v>
      </c>
      <c r="B173" s="1" t="s">
        <v>311</v>
      </c>
      <c r="C173" s="1" t="s">
        <v>65</v>
      </c>
      <c r="D173" s="2">
        <v>42499.684699074074</v>
      </c>
      <c r="E173" s="1" t="s">
        <v>309</v>
      </c>
      <c r="F173" t="s">
        <v>312</v>
      </c>
      <c r="G173" s="20">
        <v>40</v>
      </c>
      <c r="H173" t="s">
        <v>26</v>
      </c>
      <c r="I173" t="s">
        <v>30</v>
      </c>
      <c r="J173">
        <v>120</v>
      </c>
      <c r="K173" s="25">
        <v>15583.33</v>
      </c>
      <c r="L173" s="31">
        <f>+K173*1.19</f>
        <v>18544.162700000001</v>
      </c>
      <c r="M173" s="1" t="s">
        <v>13</v>
      </c>
      <c r="N173" t="s">
        <v>314</v>
      </c>
    </row>
    <row r="175" spans="1:14" x14ac:dyDescent="0.25">
      <c r="A175" s="7"/>
      <c r="B175" s="15" t="s">
        <v>315</v>
      </c>
      <c r="C175" s="3"/>
      <c r="D175" s="3"/>
      <c r="E175" s="3"/>
      <c r="F175" s="3"/>
      <c r="G175" s="18"/>
      <c r="H175" s="3"/>
      <c r="I175" s="8"/>
      <c r="J175" s="8"/>
      <c r="K175" s="4"/>
      <c r="L175" s="5"/>
      <c r="M175" s="5"/>
      <c r="N175" s="6"/>
    </row>
    <row r="176" spans="1:14" x14ac:dyDescent="0.25">
      <c r="A176" s="9" t="s">
        <v>0</v>
      </c>
      <c r="B176" s="9" t="s">
        <v>1</v>
      </c>
      <c r="C176" s="10" t="s">
        <v>2</v>
      </c>
      <c r="D176" s="11" t="s">
        <v>3</v>
      </c>
      <c r="E176" s="10" t="s">
        <v>4</v>
      </c>
      <c r="F176" s="10" t="s">
        <v>25</v>
      </c>
      <c r="G176" s="19" t="s">
        <v>19</v>
      </c>
      <c r="H176" s="10" t="s">
        <v>20</v>
      </c>
      <c r="I176" s="10" t="s">
        <v>21</v>
      </c>
      <c r="J176" s="10" t="s">
        <v>22</v>
      </c>
      <c r="K176" s="12" t="s">
        <v>23</v>
      </c>
      <c r="L176" s="13" t="s">
        <v>15</v>
      </c>
      <c r="M176" s="10" t="s">
        <v>16</v>
      </c>
      <c r="N176" s="10" t="s">
        <v>24</v>
      </c>
    </row>
    <row r="177" spans="1:14" x14ac:dyDescent="0.25">
      <c r="A177" s="1" t="s">
        <v>316</v>
      </c>
      <c r="B177" s="1" t="s">
        <v>317</v>
      </c>
      <c r="C177" s="1" t="s">
        <v>318</v>
      </c>
      <c r="D177" s="2">
        <v>42550.475185185183</v>
      </c>
      <c r="E177" s="1" t="s">
        <v>232</v>
      </c>
      <c r="F177" t="s">
        <v>319</v>
      </c>
      <c r="G177" s="20">
        <v>50</v>
      </c>
      <c r="H177" t="s">
        <v>26</v>
      </c>
      <c r="I177" t="s">
        <v>201</v>
      </c>
      <c r="J177">
        <v>10</v>
      </c>
      <c r="K177" s="25">
        <v>849750</v>
      </c>
      <c r="L177" s="31">
        <f>+K177*1.19</f>
        <v>1011202.5</v>
      </c>
      <c r="M177" s="1" t="s">
        <v>13</v>
      </c>
      <c r="N177" t="s">
        <v>320</v>
      </c>
    </row>
    <row r="178" spans="1:14" x14ac:dyDescent="0.25">
      <c r="K178" s="22"/>
      <c r="L178" s="20"/>
    </row>
    <row r="179" spans="1:14" x14ac:dyDescent="0.25">
      <c r="A179" s="7"/>
      <c r="B179" s="15" t="s">
        <v>334</v>
      </c>
      <c r="C179" s="3"/>
      <c r="D179" s="3"/>
      <c r="E179" s="3"/>
      <c r="F179" s="3"/>
      <c r="G179" s="18"/>
      <c r="H179" s="3"/>
      <c r="I179" s="8"/>
      <c r="J179" s="8"/>
      <c r="K179" s="4"/>
      <c r="L179" s="5"/>
      <c r="M179" s="5"/>
      <c r="N179" s="6"/>
    </row>
    <row r="180" spans="1:14" x14ac:dyDescent="0.25">
      <c r="A180" s="9" t="s">
        <v>0</v>
      </c>
      <c r="B180" s="9" t="s">
        <v>1</v>
      </c>
      <c r="C180" s="10" t="s">
        <v>2</v>
      </c>
      <c r="D180" s="11" t="s">
        <v>3</v>
      </c>
      <c r="E180" s="10" t="s">
        <v>4</v>
      </c>
      <c r="F180" s="10" t="s">
        <v>25</v>
      </c>
      <c r="G180" s="19" t="s">
        <v>19</v>
      </c>
      <c r="H180" s="10" t="s">
        <v>20</v>
      </c>
      <c r="I180" s="10" t="s">
        <v>21</v>
      </c>
      <c r="J180" s="10" t="s">
        <v>22</v>
      </c>
      <c r="K180" s="12" t="s">
        <v>23</v>
      </c>
      <c r="L180" s="13" t="s">
        <v>15</v>
      </c>
      <c r="M180" s="10" t="s">
        <v>16</v>
      </c>
      <c r="N180" s="10" t="s">
        <v>24</v>
      </c>
    </row>
    <row r="181" spans="1:14" x14ac:dyDescent="0.25">
      <c r="A181" s="1" t="s">
        <v>321</v>
      </c>
      <c r="B181" s="1" t="s">
        <v>322</v>
      </c>
      <c r="C181" s="1" t="s">
        <v>265</v>
      </c>
      <c r="D181" s="2">
        <v>42585.668043981481</v>
      </c>
      <c r="E181" s="1" t="s">
        <v>45</v>
      </c>
      <c r="F181" t="s">
        <v>329</v>
      </c>
      <c r="G181" s="20">
        <v>500</v>
      </c>
      <c r="H181" t="s">
        <v>26</v>
      </c>
      <c r="I181" t="s">
        <v>331</v>
      </c>
      <c r="J181" s="26">
        <v>3</v>
      </c>
      <c r="K181" s="25">
        <v>443146</v>
      </c>
      <c r="L181" s="31">
        <f>+K181*1.19</f>
        <v>527343.74</v>
      </c>
      <c r="M181" s="1" t="s">
        <v>13</v>
      </c>
      <c r="N181" t="s">
        <v>330</v>
      </c>
    </row>
    <row r="182" spans="1:14" x14ac:dyDescent="0.25">
      <c r="A182" s="1" t="s">
        <v>326</v>
      </c>
      <c r="B182" s="1" t="s">
        <v>327</v>
      </c>
      <c r="C182" s="1" t="s">
        <v>7</v>
      </c>
      <c r="D182" s="2">
        <v>42493.438703703701</v>
      </c>
      <c r="E182" s="1" t="s">
        <v>45</v>
      </c>
      <c r="F182" t="s">
        <v>329</v>
      </c>
      <c r="G182" s="20">
        <v>500</v>
      </c>
      <c r="H182" t="s">
        <v>26</v>
      </c>
      <c r="I182" t="s">
        <v>29</v>
      </c>
      <c r="J182">
        <v>56</v>
      </c>
      <c r="K182" s="25">
        <v>16301.46</v>
      </c>
      <c r="L182" s="31">
        <f>+K182*1.19</f>
        <v>19398.737399999998</v>
      </c>
      <c r="M182" s="1" t="s">
        <v>9</v>
      </c>
      <c r="N182" t="s">
        <v>333</v>
      </c>
    </row>
    <row r="183" spans="1:14" x14ac:dyDescent="0.25">
      <c r="A183" s="1"/>
      <c r="B183" s="1"/>
      <c r="C183" s="1"/>
      <c r="D183" s="2"/>
      <c r="E183" s="1"/>
      <c r="K183" s="22" t="s">
        <v>27</v>
      </c>
      <c r="L183" s="20">
        <f>AVERAGE(L181:L182)</f>
        <v>273371.23869999999</v>
      </c>
      <c r="M183" s="1"/>
    </row>
    <row r="185" spans="1:14" x14ac:dyDescent="0.25">
      <c r="A185" s="7"/>
      <c r="B185" s="15" t="s">
        <v>335</v>
      </c>
      <c r="C185" s="3"/>
      <c r="D185" s="3"/>
      <c r="E185" s="3"/>
      <c r="F185" s="3"/>
      <c r="G185" s="18"/>
      <c r="H185" s="3"/>
      <c r="I185" s="8"/>
      <c r="J185" s="8"/>
      <c r="K185" s="4"/>
      <c r="L185" s="5"/>
      <c r="M185" s="5"/>
      <c r="N185" s="6"/>
    </row>
    <row r="186" spans="1:14" x14ac:dyDescent="0.25">
      <c r="A186" s="9" t="s">
        <v>0</v>
      </c>
      <c r="B186" s="9" t="s">
        <v>1</v>
      </c>
      <c r="C186" s="10" t="s">
        <v>2</v>
      </c>
      <c r="D186" s="11" t="s">
        <v>3</v>
      </c>
      <c r="E186" s="10" t="s">
        <v>4</v>
      </c>
      <c r="F186" s="10" t="s">
        <v>25</v>
      </c>
      <c r="G186" s="19" t="s">
        <v>19</v>
      </c>
      <c r="H186" s="10" t="s">
        <v>20</v>
      </c>
      <c r="I186" s="10" t="s">
        <v>21</v>
      </c>
      <c r="J186" s="10" t="s">
        <v>22</v>
      </c>
      <c r="K186" s="12" t="s">
        <v>23</v>
      </c>
      <c r="L186" s="13" t="s">
        <v>15</v>
      </c>
      <c r="M186" s="10" t="s">
        <v>16</v>
      </c>
      <c r="N186" s="10" t="s">
        <v>24</v>
      </c>
    </row>
    <row r="187" spans="1:14" x14ac:dyDescent="0.25">
      <c r="A187" s="1" t="s">
        <v>323</v>
      </c>
      <c r="B187" s="1" t="s">
        <v>324</v>
      </c>
      <c r="C187" s="1" t="s">
        <v>325</v>
      </c>
      <c r="D187" s="2">
        <v>42502.746388888889</v>
      </c>
      <c r="E187" s="1" t="s">
        <v>45</v>
      </c>
      <c r="F187" t="s">
        <v>329</v>
      </c>
      <c r="G187" s="20">
        <v>250</v>
      </c>
      <c r="H187" t="s">
        <v>26</v>
      </c>
      <c r="I187" t="s">
        <v>29</v>
      </c>
      <c r="J187">
        <v>84</v>
      </c>
      <c r="K187" s="25">
        <v>8150.73</v>
      </c>
      <c r="L187" s="31">
        <f>+K187*1.19</f>
        <v>9699.3686999999991</v>
      </c>
      <c r="M187" s="1" t="s">
        <v>13</v>
      </c>
      <c r="N187" t="s">
        <v>332</v>
      </c>
    </row>
    <row r="189" spans="1:14" x14ac:dyDescent="0.25">
      <c r="A189" s="7"/>
      <c r="B189" s="15" t="s">
        <v>437</v>
      </c>
      <c r="C189" s="3"/>
      <c r="D189" s="3"/>
      <c r="E189" s="3"/>
      <c r="F189" s="3"/>
      <c r="G189" s="18"/>
      <c r="H189" s="3"/>
      <c r="I189" s="8"/>
      <c r="J189" s="8"/>
      <c r="K189" s="4"/>
      <c r="L189" s="5"/>
      <c r="M189" s="5"/>
      <c r="N189" s="6"/>
    </row>
    <row r="190" spans="1:14" x14ac:dyDescent="0.25">
      <c r="A190" s="9" t="s">
        <v>0</v>
      </c>
      <c r="B190" s="9" t="s">
        <v>1</v>
      </c>
      <c r="C190" s="10" t="s">
        <v>2</v>
      </c>
      <c r="D190" s="11" t="s">
        <v>3</v>
      </c>
      <c r="E190" s="10" t="s">
        <v>4</v>
      </c>
      <c r="F190" s="10" t="s">
        <v>25</v>
      </c>
      <c r="G190" s="19" t="s">
        <v>19</v>
      </c>
      <c r="H190" s="10" t="s">
        <v>20</v>
      </c>
      <c r="I190" s="10" t="s">
        <v>21</v>
      </c>
      <c r="J190" s="10" t="s">
        <v>22</v>
      </c>
      <c r="K190" s="12" t="s">
        <v>23</v>
      </c>
      <c r="L190" s="13" t="s">
        <v>15</v>
      </c>
      <c r="M190" s="10" t="s">
        <v>16</v>
      </c>
      <c r="N190" s="10" t="s">
        <v>24</v>
      </c>
    </row>
    <row r="191" spans="1:14" x14ac:dyDescent="0.25">
      <c r="A191" s="1" t="s">
        <v>338</v>
      </c>
      <c r="B191" s="1" t="s">
        <v>339</v>
      </c>
      <c r="C191" s="1" t="s">
        <v>14</v>
      </c>
      <c r="D191" s="2">
        <v>42649.417199074072</v>
      </c>
      <c r="E191" s="1" t="s">
        <v>302</v>
      </c>
      <c r="F191" s="1" t="s">
        <v>398</v>
      </c>
      <c r="G191" s="20">
        <v>600</v>
      </c>
      <c r="H191" s="1" t="s">
        <v>26</v>
      </c>
      <c r="I191" s="1" t="s">
        <v>433</v>
      </c>
      <c r="J191">
        <v>60</v>
      </c>
      <c r="K191" s="25">
        <v>28000</v>
      </c>
      <c r="L191" s="31">
        <f t="shared" ref="L191:L230" si="5">+K191*1.19</f>
        <v>33320</v>
      </c>
      <c r="M191" s="1" t="s">
        <v>13</v>
      </c>
      <c r="N191" t="s">
        <v>430</v>
      </c>
    </row>
    <row r="192" spans="1:14" x14ac:dyDescent="0.25">
      <c r="A192" s="1" t="s">
        <v>342</v>
      </c>
      <c r="B192" s="1" t="s">
        <v>343</v>
      </c>
      <c r="C192" s="1" t="s">
        <v>135</v>
      </c>
      <c r="D192" s="2">
        <v>42640.506203703706</v>
      </c>
      <c r="E192" s="1" t="s">
        <v>302</v>
      </c>
      <c r="F192" s="1" t="s">
        <v>398</v>
      </c>
      <c r="G192" s="20">
        <v>600</v>
      </c>
      <c r="H192" s="1" t="s">
        <v>26</v>
      </c>
      <c r="I192" s="1" t="s">
        <v>433</v>
      </c>
      <c r="J192">
        <v>60</v>
      </c>
      <c r="K192" s="25">
        <v>32000</v>
      </c>
      <c r="L192" s="31">
        <f t="shared" si="5"/>
        <v>38080</v>
      </c>
      <c r="M192" s="1" t="s">
        <v>13</v>
      </c>
      <c r="N192" t="s">
        <v>432</v>
      </c>
    </row>
    <row r="193" spans="1:14" x14ac:dyDescent="0.25">
      <c r="A193" s="1" t="s">
        <v>344</v>
      </c>
      <c r="B193" s="1" t="s">
        <v>339</v>
      </c>
      <c r="C193" s="1" t="s">
        <v>14</v>
      </c>
      <c r="D193" s="2">
        <v>42639.703414351854</v>
      </c>
      <c r="E193" s="1" t="s">
        <v>302</v>
      </c>
      <c r="F193" s="1" t="s">
        <v>398</v>
      </c>
      <c r="G193" s="20">
        <v>600</v>
      </c>
      <c r="H193" s="1" t="s">
        <v>26</v>
      </c>
      <c r="I193" s="1" t="s">
        <v>433</v>
      </c>
      <c r="J193">
        <v>60</v>
      </c>
      <c r="K193" s="25">
        <v>28000</v>
      </c>
      <c r="L193" s="31">
        <f t="shared" si="5"/>
        <v>33320</v>
      </c>
      <c r="M193" s="1" t="s">
        <v>13</v>
      </c>
      <c r="N193" t="s">
        <v>434</v>
      </c>
    </row>
    <row r="194" spans="1:14" x14ac:dyDescent="0.25">
      <c r="A194" s="1" t="s">
        <v>349</v>
      </c>
      <c r="B194" s="1" t="s">
        <v>350</v>
      </c>
      <c r="C194" s="1" t="s">
        <v>351</v>
      </c>
      <c r="D194" s="2">
        <v>42628.451226851852</v>
      </c>
      <c r="E194" s="1" t="s">
        <v>302</v>
      </c>
      <c r="F194" s="1" t="s">
        <v>398</v>
      </c>
      <c r="G194" s="20">
        <v>600</v>
      </c>
      <c r="H194" s="1" t="s">
        <v>26</v>
      </c>
      <c r="I194" s="1" t="s">
        <v>147</v>
      </c>
      <c r="J194">
        <v>150</v>
      </c>
      <c r="K194" s="25">
        <v>24500</v>
      </c>
      <c r="L194" s="31">
        <f t="shared" si="5"/>
        <v>29155</v>
      </c>
      <c r="M194" s="1" t="s">
        <v>13</v>
      </c>
      <c r="N194" t="s">
        <v>439</v>
      </c>
    </row>
    <row r="195" spans="1:14" x14ac:dyDescent="0.25">
      <c r="A195" s="1" t="s">
        <v>352</v>
      </c>
      <c r="B195" s="1" t="s">
        <v>350</v>
      </c>
      <c r="C195" s="1" t="s">
        <v>351</v>
      </c>
      <c r="D195" s="2">
        <v>42622.370995370373</v>
      </c>
      <c r="E195" s="1" t="s">
        <v>302</v>
      </c>
      <c r="F195" s="1" t="s">
        <v>398</v>
      </c>
      <c r="G195" s="20">
        <v>600</v>
      </c>
      <c r="H195" s="1" t="s">
        <v>26</v>
      </c>
      <c r="I195" s="1" t="s">
        <v>147</v>
      </c>
      <c r="J195">
        <v>50</v>
      </c>
      <c r="K195" s="25">
        <v>24500</v>
      </c>
      <c r="L195" s="31">
        <f t="shared" si="5"/>
        <v>29155</v>
      </c>
      <c r="M195" s="1" t="s">
        <v>13</v>
      </c>
      <c r="N195" t="s">
        <v>440</v>
      </c>
    </row>
    <row r="196" spans="1:14" x14ac:dyDescent="0.25">
      <c r="A196" s="1" t="s">
        <v>353</v>
      </c>
      <c r="B196" s="1" t="s">
        <v>354</v>
      </c>
      <c r="C196" s="1" t="s">
        <v>101</v>
      </c>
      <c r="D196" s="2">
        <v>42620.361620370371</v>
      </c>
      <c r="E196" s="1" t="s">
        <v>302</v>
      </c>
      <c r="F196" s="1" t="s">
        <v>398</v>
      </c>
      <c r="G196" s="20">
        <v>600</v>
      </c>
      <c r="H196" s="1" t="s">
        <v>26</v>
      </c>
      <c r="I196" s="1" t="s">
        <v>147</v>
      </c>
      <c r="J196">
        <v>100</v>
      </c>
      <c r="K196" s="25">
        <v>44450</v>
      </c>
      <c r="L196" s="31">
        <f t="shared" si="5"/>
        <v>52895.5</v>
      </c>
      <c r="M196" s="1" t="s">
        <v>13</v>
      </c>
      <c r="N196" t="s">
        <v>441</v>
      </c>
    </row>
    <row r="197" spans="1:14" x14ac:dyDescent="0.25">
      <c r="A197" s="1" t="s">
        <v>355</v>
      </c>
      <c r="B197" s="1" t="s">
        <v>356</v>
      </c>
      <c r="C197" s="1" t="s">
        <v>135</v>
      </c>
      <c r="D197" s="2">
        <v>42619.548368055555</v>
      </c>
      <c r="E197" s="1" t="s">
        <v>302</v>
      </c>
      <c r="F197" s="1" t="s">
        <v>398</v>
      </c>
      <c r="G197" s="20">
        <v>600</v>
      </c>
      <c r="H197" s="1" t="s">
        <v>26</v>
      </c>
      <c r="I197" s="1" t="s">
        <v>433</v>
      </c>
      <c r="J197">
        <v>60</v>
      </c>
      <c r="K197" s="25">
        <v>32000</v>
      </c>
      <c r="L197" s="31">
        <f t="shared" si="5"/>
        <v>38080</v>
      </c>
      <c r="M197" s="1" t="s">
        <v>13</v>
      </c>
      <c r="N197" t="s">
        <v>442</v>
      </c>
    </row>
    <row r="198" spans="1:14" x14ac:dyDescent="0.25">
      <c r="A198" s="1" t="s">
        <v>357</v>
      </c>
      <c r="B198" s="1" t="s">
        <v>358</v>
      </c>
      <c r="C198" s="1" t="s">
        <v>246</v>
      </c>
      <c r="D198" s="2">
        <v>42619.470543981479</v>
      </c>
      <c r="E198" s="1" t="s">
        <v>302</v>
      </c>
      <c r="F198" s="1" t="s">
        <v>398</v>
      </c>
      <c r="G198" s="20">
        <v>600</v>
      </c>
      <c r="H198" s="1" t="s">
        <v>26</v>
      </c>
      <c r="I198" s="1" t="s">
        <v>147</v>
      </c>
      <c r="J198">
        <v>200</v>
      </c>
      <c r="K198" s="25">
        <v>29000</v>
      </c>
      <c r="L198" s="31">
        <f t="shared" si="5"/>
        <v>34510</v>
      </c>
      <c r="M198" s="1" t="s">
        <v>13</v>
      </c>
      <c r="N198" t="s">
        <v>443</v>
      </c>
    </row>
    <row r="199" spans="1:14" x14ac:dyDescent="0.25">
      <c r="A199" s="1" t="s">
        <v>359</v>
      </c>
      <c r="B199" s="1" t="s">
        <v>348</v>
      </c>
      <c r="C199" s="1" t="s">
        <v>265</v>
      </c>
      <c r="D199" s="2">
        <v>42611.630532407406</v>
      </c>
      <c r="E199" s="1" t="s">
        <v>302</v>
      </c>
      <c r="F199" s="1" t="s">
        <v>398</v>
      </c>
      <c r="G199" s="20">
        <v>600</v>
      </c>
      <c r="H199" s="1" t="s">
        <v>26</v>
      </c>
      <c r="I199" s="1" t="s">
        <v>445</v>
      </c>
      <c r="J199">
        <v>1</v>
      </c>
      <c r="K199" s="25">
        <v>44450</v>
      </c>
      <c r="L199" s="31">
        <f t="shared" si="5"/>
        <v>52895.5</v>
      </c>
      <c r="M199" s="1" t="s">
        <v>13</v>
      </c>
      <c r="N199" t="s">
        <v>444</v>
      </c>
    </row>
    <row r="200" spans="1:14" x14ac:dyDescent="0.25">
      <c r="A200" s="1" t="s">
        <v>360</v>
      </c>
      <c r="B200" s="1" t="s">
        <v>361</v>
      </c>
      <c r="C200" s="1" t="s">
        <v>135</v>
      </c>
      <c r="D200" s="2">
        <v>42591.572627314818</v>
      </c>
      <c r="E200" s="1" t="s">
        <v>302</v>
      </c>
      <c r="F200" s="1" t="s">
        <v>398</v>
      </c>
      <c r="G200" s="20">
        <v>600</v>
      </c>
      <c r="H200" s="1" t="s">
        <v>26</v>
      </c>
      <c r="I200" s="1" t="s">
        <v>433</v>
      </c>
      <c r="J200">
        <v>60</v>
      </c>
      <c r="K200" s="25">
        <v>32000</v>
      </c>
      <c r="L200" s="31">
        <f t="shared" si="5"/>
        <v>38080</v>
      </c>
      <c r="M200" s="1" t="s">
        <v>13</v>
      </c>
      <c r="N200" t="s">
        <v>446</v>
      </c>
    </row>
    <row r="201" spans="1:14" x14ac:dyDescent="0.25">
      <c r="A201" s="1" t="s">
        <v>362</v>
      </c>
      <c r="B201" s="1" t="s">
        <v>363</v>
      </c>
      <c r="C201" s="1" t="s">
        <v>364</v>
      </c>
      <c r="D201" s="2">
        <v>42590.489085648151</v>
      </c>
      <c r="E201" s="1" t="s">
        <v>302</v>
      </c>
      <c r="F201" s="1" t="s">
        <v>398</v>
      </c>
      <c r="G201" s="20">
        <v>600</v>
      </c>
      <c r="H201" s="1" t="s">
        <v>26</v>
      </c>
      <c r="I201" s="1" t="s">
        <v>176</v>
      </c>
      <c r="J201">
        <v>20</v>
      </c>
      <c r="K201" s="25">
        <v>38780</v>
      </c>
      <c r="L201" s="31">
        <f t="shared" si="5"/>
        <v>46148.2</v>
      </c>
      <c r="M201" s="1" t="s">
        <v>13</v>
      </c>
      <c r="N201" t="s">
        <v>447</v>
      </c>
    </row>
    <row r="202" spans="1:14" x14ac:dyDescent="0.25">
      <c r="A202" s="1" t="s">
        <v>365</v>
      </c>
      <c r="B202" s="1" t="s">
        <v>366</v>
      </c>
      <c r="C202" s="1" t="s">
        <v>51</v>
      </c>
      <c r="D202" s="2">
        <v>42590.472361111111</v>
      </c>
      <c r="E202" s="1" t="s">
        <v>302</v>
      </c>
      <c r="F202" s="1" t="s">
        <v>398</v>
      </c>
      <c r="G202" s="20">
        <v>600</v>
      </c>
      <c r="H202" s="1" t="s">
        <v>26</v>
      </c>
      <c r="I202" s="1" t="s">
        <v>433</v>
      </c>
      <c r="J202">
        <v>1200</v>
      </c>
      <c r="K202" s="25">
        <v>26000</v>
      </c>
      <c r="L202" s="31">
        <f t="shared" si="5"/>
        <v>30940</v>
      </c>
      <c r="M202" s="1" t="s">
        <v>13</v>
      </c>
      <c r="N202" t="s">
        <v>448</v>
      </c>
    </row>
    <row r="203" spans="1:14" x14ac:dyDescent="0.25">
      <c r="A203" s="1" t="s">
        <v>367</v>
      </c>
      <c r="B203" s="1" t="s">
        <v>368</v>
      </c>
      <c r="C203" s="1" t="s">
        <v>265</v>
      </c>
      <c r="D203" s="2">
        <v>42585.719363425924</v>
      </c>
      <c r="E203" s="1" t="s">
        <v>302</v>
      </c>
      <c r="F203" s="1" t="s">
        <v>398</v>
      </c>
      <c r="G203" s="20">
        <v>600</v>
      </c>
      <c r="H203" s="1" t="s">
        <v>26</v>
      </c>
      <c r="I203" s="1" t="s">
        <v>445</v>
      </c>
      <c r="J203">
        <v>15</v>
      </c>
      <c r="K203" s="25">
        <v>44450</v>
      </c>
      <c r="L203" s="31">
        <f t="shared" si="5"/>
        <v>52895.5</v>
      </c>
      <c r="M203" s="1" t="s">
        <v>13</v>
      </c>
      <c r="N203" t="s">
        <v>449</v>
      </c>
    </row>
    <row r="204" spans="1:14" x14ac:dyDescent="0.25">
      <c r="A204" s="1" t="s">
        <v>369</v>
      </c>
      <c r="B204" s="1" t="s">
        <v>358</v>
      </c>
      <c r="C204" s="1" t="s">
        <v>246</v>
      </c>
      <c r="D204" s="2">
        <v>42585.71292824074</v>
      </c>
      <c r="E204" s="1" t="s">
        <v>302</v>
      </c>
      <c r="F204" s="1" t="s">
        <v>398</v>
      </c>
      <c r="G204" s="20">
        <v>600</v>
      </c>
      <c r="H204" s="1" t="s">
        <v>26</v>
      </c>
      <c r="I204" s="1" t="s">
        <v>147</v>
      </c>
      <c r="J204">
        <v>150</v>
      </c>
      <c r="K204" s="25">
        <v>29000</v>
      </c>
      <c r="L204" s="31">
        <f t="shared" si="5"/>
        <v>34510</v>
      </c>
      <c r="M204" s="1" t="s">
        <v>13</v>
      </c>
      <c r="N204" t="s">
        <v>450</v>
      </c>
    </row>
    <row r="205" spans="1:14" x14ac:dyDescent="0.25">
      <c r="A205" s="1" t="s">
        <v>373</v>
      </c>
      <c r="B205" s="1" t="s">
        <v>363</v>
      </c>
      <c r="C205" s="1" t="s">
        <v>364</v>
      </c>
      <c r="D205" s="2">
        <v>42573.603344907409</v>
      </c>
      <c r="E205" s="1" t="s">
        <v>302</v>
      </c>
      <c r="F205" s="1" t="s">
        <v>398</v>
      </c>
      <c r="G205" s="20">
        <v>600</v>
      </c>
      <c r="H205" s="1" t="s">
        <v>26</v>
      </c>
      <c r="I205" s="1" t="s">
        <v>147</v>
      </c>
      <c r="J205">
        <v>20</v>
      </c>
      <c r="K205" s="25">
        <v>38780</v>
      </c>
      <c r="L205" s="31">
        <f t="shared" si="5"/>
        <v>46148.2</v>
      </c>
      <c r="M205" s="1" t="s">
        <v>13</v>
      </c>
      <c r="N205" t="s">
        <v>452</v>
      </c>
    </row>
    <row r="206" spans="1:14" x14ac:dyDescent="0.25">
      <c r="A206" s="1" t="s">
        <v>374</v>
      </c>
      <c r="B206" s="1" t="s">
        <v>375</v>
      </c>
      <c r="C206" s="1" t="s">
        <v>101</v>
      </c>
      <c r="D206" s="2">
        <v>42558.452650462961</v>
      </c>
      <c r="E206" s="1" t="s">
        <v>302</v>
      </c>
      <c r="F206" s="1" t="s">
        <v>398</v>
      </c>
      <c r="G206" s="20">
        <v>600</v>
      </c>
      <c r="H206" s="1" t="s">
        <v>26</v>
      </c>
      <c r="I206" s="1" t="s">
        <v>433</v>
      </c>
      <c r="J206">
        <v>10</v>
      </c>
      <c r="K206" s="25">
        <v>38780</v>
      </c>
      <c r="L206" s="31">
        <f t="shared" si="5"/>
        <v>46148.2</v>
      </c>
      <c r="M206" s="1" t="s">
        <v>13</v>
      </c>
      <c r="N206" t="s">
        <v>453</v>
      </c>
    </row>
    <row r="207" spans="1:14" x14ac:dyDescent="0.25">
      <c r="A207" s="1" t="s">
        <v>376</v>
      </c>
      <c r="B207" s="1" t="s">
        <v>377</v>
      </c>
      <c r="C207" s="1" t="s">
        <v>265</v>
      </c>
      <c r="D207" s="2">
        <v>42557.524571759262</v>
      </c>
      <c r="E207" s="1" t="s">
        <v>302</v>
      </c>
      <c r="F207" s="1" t="s">
        <v>398</v>
      </c>
      <c r="G207" s="20">
        <v>600</v>
      </c>
      <c r="H207" s="1" t="s">
        <v>26</v>
      </c>
      <c r="I207" s="1" t="s">
        <v>433</v>
      </c>
      <c r="J207">
        <v>50</v>
      </c>
      <c r="K207" s="25">
        <v>38780</v>
      </c>
      <c r="L207" s="31">
        <f t="shared" si="5"/>
        <v>46148.2</v>
      </c>
      <c r="M207" s="1" t="s">
        <v>13</v>
      </c>
      <c r="N207" t="s">
        <v>454</v>
      </c>
    </row>
    <row r="208" spans="1:14" x14ac:dyDescent="0.25">
      <c r="A208" s="1" t="s">
        <v>378</v>
      </c>
      <c r="B208" s="1" t="s">
        <v>379</v>
      </c>
      <c r="C208" s="1" t="s">
        <v>251</v>
      </c>
      <c r="D208" s="2">
        <v>42545.425706018519</v>
      </c>
      <c r="E208" s="1" t="s">
        <v>302</v>
      </c>
      <c r="F208" s="1" t="s">
        <v>398</v>
      </c>
      <c r="G208" s="20">
        <v>600</v>
      </c>
      <c r="H208" s="1" t="s">
        <v>26</v>
      </c>
      <c r="I208" s="1" t="s">
        <v>445</v>
      </c>
      <c r="J208">
        <v>50</v>
      </c>
      <c r="K208" s="25">
        <v>32500</v>
      </c>
      <c r="L208" s="31">
        <f t="shared" si="5"/>
        <v>38675</v>
      </c>
      <c r="M208" s="1" t="s">
        <v>13</v>
      </c>
      <c r="N208" t="s">
        <v>455</v>
      </c>
    </row>
    <row r="209" spans="1:14" x14ac:dyDescent="0.25">
      <c r="A209" s="1" t="s">
        <v>382</v>
      </c>
      <c r="B209" s="1" t="s">
        <v>358</v>
      </c>
      <c r="C209" s="1" t="s">
        <v>246</v>
      </c>
      <c r="D209" s="2">
        <v>42537.407407407409</v>
      </c>
      <c r="E209" s="1" t="s">
        <v>302</v>
      </c>
      <c r="F209" s="1" t="s">
        <v>398</v>
      </c>
      <c r="G209" s="20">
        <v>600</v>
      </c>
      <c r="H209" s="1" t="s">
        <v>26</v>
      </c>
      <c r="I209" s="1" t="s">
        <v>147</v>
      </c>
      <c r="J209">
        <v>300</v>
      </c>
      <c r="K209" s="25">
        <v>29000</v>
      </c>
      <c r="L209" s="31">
        <f t="shared" si="5"/>
        <v>34510</v>
      </c>
      <c r="M209" s="1" t="s">
        <v>13</v>
      </c>
      <c r="N209" t="s">
        <v>457</v>
      </c>
    </row>
    <row r="210" spans="1:14" x14ac:dyDescent="0.25">
      <c r="A210" s="1" t="s">
        <v>383</v>
      </c>
      <c r="B210" s="1" t="s">
        <v>384</v>
      </c>
      <c r="C210" s="1" t="s">
        <v>385</v>
      </c>
      <c r="D210" s="2">
        <v>42535.635462962964</v>
      </c>
      <c r="E210" s="1" t="s">
        <v>302</v>
      </c>
      <c r="F210" s="1" t="s">
        <v>398</v>
      </c>
      <c r="G210" s="20">
        <v>600</v>
      </c>
      <c r="H210" s="1" t="s">
        <v>26</v>
      </c>
      <c r="I210" s="1" t="s">
        <v>445</v>
      </c>
      <c r="J210">
        <v>30</v>
      </c>
      <c r="K210" s="25">
        <v>44450</v>
      </c>
      <c r="L210" s="31">
        <f t="shared" si="5"/>
        <v>52895.5</v>
      </c>
      <c r="M210" s="1" t="s">
        <v>13</v>
      </c>
      <c r="N210" t="s">
        <v>458</v>
      </c>
    </row>
    <row r="211" spans="1:14" x14ac:dyDescent="0.25">
      <c r="A211" s="1" t="s">
        <v>388</v>
      </c>
      <c r="B211" s="1" t="s">
        <v>339</v>
      </c>
      <c r="C211" s="1" t="s">
        <v>14</v>
      </c>
      <c r="D211" s="2">
        <v>42534.646631944444</v>
      </c>
      <c r="E211" s="1" t="s">
        <v>302</v>
      </c>
      <c r="F211" s="1" t="s">
        <v>398</v>
      </c>
      <c r="G211" s="20">
        <v>600</v>
      </c>
      <c r="H211" s="1" t="s">
        <v>26</v>
      </c>
      <c r="I211" s="1" t="s">
        <v>433</v>
      </c>
      <c r="J211">
        <v>60</v>
      </c>
      <c r="K211" s="25">
        <v>28000</v>
      </c>
      <c r="L211" s="31">
        <f t="shared" si="5"/>
        <v>33320</v>
      </c>
      <c r="M211" s="1" t="s">
        <v>13</v>
      </c>
      <c r="N211" t="s">
        <v>460</v>
      </c>
    </row>
    <row r="212" spans="1:14" x14ac:dyDescent="0.25">
      <c r="A212" s="1" t="s">
        <v>389</v>
      </c>
      <c r="B212" s="1" t="s">
        <v>354</v>
      </c>
      <c r="C212" s="1" t="s">
        <v>101</v>
      </c>
      <c r="D212" s="2">
        <v>42530.362592592595</v>
      </c>
      <c r="E212" s="1" t="s">
        <v>302</v>
      </c>
      <c r="F212" s="1" t="s">
        <v>398</v>
      </c>
      <c r="G212" s="20">
        <v>600</v>
      </c>
      <c r="H212" s="1" t="s">
        <v>26</v>
      </c>
      <c r="I212" s="1" t="s">
        <v>147</v>
      </c>
      <c r="J212">
        <v>100</v>
      </c>
      <c r="K212" s="25">
        <v>44450</v>
      </c>
      <c r="L212" s="31">
        <f t="shared" si="5"/>
        <v>52895.5</v>
      </c>
      <c r="M212" s="1" t="s">
        <v>13</v>
      </c>
      <c r="N212" t="s">
        <v>461</v>
      </c>
    </row>
    <row r="213" spans="1:14" x14ac:dyDescent="0.25">
      <c r="A213" s="1" t="s">
        <v>390</v>
      </c>
      <c r="B213" s="1" t="s">
        <v>391</v>
      </c>
      <c r="C213" s="1" t="s">
        <v>392</v>
      </c>
      <c r="D213" s="2">
        <v>42528.699641203704</v>
      </c>
      <c r="E213" s="1" t="s">
        <v>302</v>
      </c>
      <c r="F213" s="1" t="s">
        <v>398</v>
      </c>
      <c r="G213" s="20">
        <v>600</v>
      </c>
      <c r="H213" s="1" t="s">
        <v>26</v>
      </c>
      <c r="I213" s="1" t="s">
        <v>445</v>
      </c>
      <c r="J213">
        <v>20</v>
      </c>
      <c r="K213" s="25">
        <v>37000</v>
      </c>
      <c r="L213" s="31">
        <f t="shared" si="5"/>
        <v>44030</v>
      </c>
      <c r="M213" s="1" t="s">
        <v>13</v>
      </c>
      <c r="N213" t="s">
        <v>462</v>
      </c>
    </row>
    <row r="214" spans="1:14" x14ac:dyDescent="0.25">
      <c r="A214" s="1" t="s">
        <v>393</v>
      </c>
      <c r="B214" s="1" t="s">
        <v>394</v>
      </c>
      <c r="C214" s="1" t="s">
        <v>395</v>
      </c>
      <c r="D214" s="2">
        <v>42521.726203703707</v>
      </c>
      <c r="E214" s="1" t="s">
        <v>302</v>
      </c>
      <c r="F214" s="1" t="s">
        <v>398</v>
      </c>
      <c r="G214" s="20">
        <v>600</v>
      </c>
      <c r="H214" s="1" t="s">
        <v>26</v>
      </c>
      <c r="I214" s="1" t="s">
        <v>433</v>
      </c>
      <c r="J214">
        <v>20</v>
      </c>
      <c r="K214" s="25">
        <v>38261.800000000003</v>
      </c>
      <c r="L214" s="31">
        <f t="shared" si="5"/>
        <v>45531.542000000001</v>
      </c>
      <c r="M214" s="1" t="s">
        <v>13</v>
      </c>
      <c r="N214" t="s">
        <v>463</v>
      </c>
    </row>
    <row r="215" spans="1:14" x14ac:dyDescent="0.25">
      <c r="A215" s="1" t="s">
        <v>396</v>
      </c>
      <c r="B215" s="1" t="s">
        <v>358</v>
      </c>
      <c r="C215" s="1" t="s">
        <v>246</v>
      </c>
      <c r="D215" s="2">
        <v>42521.572083333333</v>
      </c>
      <c r="E215" s="1" t="s">
        <v>302</v>
      </c>
      <c r="F215" s="1" t="s">
        <v>398</v>
      </c>
      <c r="G215" s="20">
        <v>600</v>
      </c>
      <c r="H215" s="1" t="s">
        <v>26</v>
      </c>
      <c r="I215" s="1" t="s">
        <v>147</v>
      </c>
      <c r="J215">
        <v>300</v>
      </c>
      <c r="K215" s="25">
        <v>29000</v>
      </c>
      <c r="L215" s="31">
        <f t="shared" si="5"/>
        <v>34510</v>
      </c>
      <c r="M215" s="1" t="s">
        <v>13</v>
      </c>
      <c r="N215" t="s">
        <v>464</v>
      </c>
    </row>
    <row r="216" spans="1:14" x14ac:dyDescent="0.25">
      <c r="A216" s="1" t="s">
        <v>397</v>
      </c>
      <c r="B216" s="1" t="s">
        <v>398</v>
      </c>
      <c r="C216" s="1" t="s">
        <v>399</v>
      </c>
      <c r="D216" s="2">
        <v>42521.476840277777</v>
      </c>
      <c r="E216" s="1" t="s">
        <v>302</v>
      </c>
      <c r="F216" s="1" t="s">
        <v>398</v>
      </c>
      <c r="G216" s="20">
        <v>600</v>
      </c>
      <c r="H216" s="1" t="s">
        <v>26</v>
      </c>
      <c r="I216" s="1" t="s">
        <v>147</v>
      </c>
      <c r="J216">
        <v>60</v>
      </c>
      <c r="K216" s="25">
        <v>44450</v>
      </c>
      <c r="L216" s="31">
        <f t="shared" si="5"/>
        <v>52895.5</v>
      </c>
      <c r="M216" s="1" t="s">
        <v>13</v>
      </c>
      <c r="N216" t="s">
        <v>465</v>
      </c>
    </row>
    <row r="217" spans="1:14" x14ac:dyDescent="0.25">
      <c r="A217" s="1" t="s">
        <v>401</v>
      </c>
      <c r="B217" s="1" t="s">
        <v>402</v>
      </c>
      <c r="C217" s="1" t="s">
        <v>251</v>
      </c>
      <c r="D217" s="2">
        <v>42516.488240740742</v>
      </c>
      <c r="E217" s="1" t="s">
        <v>302</v>
      </c>
      <c r="F217" s="1" t="s">
        <v>398</v>
      </c>
      <c r="G217" s="20">
        <v>600</v>
      </c>
      <c r="H217" s="1" t="s">
        <v>26</v>
      </c>
      <c r="I217" s="1" t="s">
        <v>445</v>
      </c>
      <c r="J217">
        <v>60</v>
      </c>
      <c r="K217" s="25">
        <v>32500</v>
      </c>
      <c r="L217" s="31">
        <f t="shared" si="5"/>
        <v>38675</v>
      </c>
      <c r="M217" s="1" t="s">
        <v>13</v>
      </c>
      <c r="N217" t="s">
        <v>467</v>
      </c>
    </row>
    <row r="218" spans="1:14" x14ac:dyDescent="0.25">
      <c r="A218" s="1" t="s">
        <v>403</v>
      </c>
      <c r="B218" s="1" t="s">
        <v>394</v>
      </c>
      <c r="C218" s="1" t="s">
        <v>395</v>
      </c>
      <c r="D218" s="2">
        <v>42515.63658564815</v>
      </c>
      <c r="E218" s="1" t="s">
        <v>302</v>
      </c>
      <c r="F218" s="1" t="s">
        <v>398</v>
      </c>
      <c r="G218" s="20">
        <v>600</v>
      </c>
      <c r="H218" s="1" t="s">
        <v>26</v>
      </c>
      <c r="I218" s="1" t="s">
        <v>433</v>
      </c>
      <c r="J218">
        <v>20</v>
      </c>
      <c r="K218" s="25">
        <v>38261.800000000003</v>
      </c>
      <c r="L218" s="31">
        <f t="shared" si="5"/>
        <v>45531.542000000001</v>
      </c>
      <c r="M218" s="1" t="s">
        <v>13</v>
      </c>
      <c r="N218" t="s">
        <v>468</v>
      </c>
    </row>
    <row r="219" spans="1:14" x14ac:dyDescent="0.25">
      <c r="A219" s="1" t="s">
        <v>404</v>
      </c>
      <c r="B219" s="1" t="s">
        <v>354</v>
      </c>
      <c r="C219" s="1" t="s">
        <v>101</v>
      </c>
      <c r="D219" s="2">
        <v>42513.400266203702</v>
      </c>
      <c r="E219" s="1" t="s">
        <v>302</v>
      </c>
      <c r="F219" s="1" t="s">
        <v>398</v>
      </c>
      <c r="G219" s="20">
        <v>600</v>
      </c>
      <c r="H219" s="1" t="s">
        <v>26</v>
      </c>
      <c r="I219" s="1" t="s">
        <v>147</v>
      </c>
      <c r="J219">
        <v>50</v>
      </c>
      <c r="K219" s="25">
        <v>44450</v>
      </c>
      <c r="L219" s="31">
        <f t="shared" si="5"/>
        <v>52895.5</v>
      </c>
      <c r="M219" s="1" t="s">
        <v>13</v>
      </c>
      <c r="N219" t="s">
        <v>469</v>
      </c>
    </row>
    <row r="220" spans="1:14" x14ac:dyDescent="0.25">
      <c r="A220" s="1" t="s">
        <v>405</v>
      </c>
      <c r="B220" s="1" t="s">
        <v>406</v>
      </c>
      <c r="C220" s="1" t="s">
        <v>407</v>
      </c>
      <c r="D220" s="2">
        <v>42510.59915509259</v>
      </c>
      <c r="E220" s="1" t="s">
        <v>302</v>
      </c>
      <c r="F220" s="1" t="s">
        <v>398</v>
      </c>
      <c r="G220" s="20">
        <v>600</v>
      </c>
      <c r="H220" s="1" t="s">
        <v>26</v>
      </c>
      <c r="I220" s="1" t="s">
        <v>433</v>
      </c>
      <c r="J220">
        <v>20</v>
      </c>
      <c r="K220" s="25">
        <v>38780</v>
      </c>
      <c r="L220" s="31">
        <f t="shared" si="5"/>
        <v>46148.2</v>
      </c>
      <c r="M220" s="1" t="s">
        <v>13</v>
      </c>
      <c r="N220" t="s">
        <v>470</v>
      </c>
    </row>
    <row r="221" spans="1:14" x14ac:dyDescent="0.25">
      <c r="A221" s="1" t="s">
        <v>408</v>
      </c>
      <c r="B221" s="1" t="s">
        <v>409</v>
      </c>
      <c r="C221" s="1" t="s">
        <v>251</v>
      </c>
      <c r="D221" s="2">
        <v>42506.504641203705</v>
      </c>
      <c r="E221" s="1" t="s">
        <v>302</v>
      </c>
      <c r="F221" s="1" t="s">
        <v>398</v>
      </c>
      <c r="G221" s="20">
        <v>600</v>
      </c>
      <c r="H221" s="1" t="s">
        <v>26</v>
      </c>
      <c r="I221" s="1" t="s">
        <v>445</v>
      </c>
      <c r="J221">
        <v>30</v>
      </c>
      <c r="K221" s="25">
        <v>32500</v>
      </c>
      <c r="L221" s="31">
        <f t="shared" si="5"/>
        <v>38675</v>
      </c>
      <c r="M221" s="1" t="s">
        <v>13</v>
      </c>
      <c r="N221" t="s">
        <v>471</v>
      </c>
    </row>
    <row r="222" spans="1:14" x14ac:dyDescent="0.25">
      <c r="A222" s="1" t="s">
        <v>410</v>
      </c>
      <c r="B222" s="1" t="s">
        <v>411</v>
      </c>
      <c r="C222" s="1" t="s">
        <v>124</v>
      </c>
      <c r="D222" s="2">
        <v>42503.637627314813</v>
      </c>
      <c r="E222" s="1" t="s">
        <v>302</v>
      </c>
      <c r="F222" s="1" t="s">
        <v>398</v>
      </c>
      <c r="G222" s="20">
        <v>600</v>
      </c>
      <c r="H222" s="1" t="s">
        <v>26</v>
      </c>
      <c r="I222" s="1" t="s">
        <v>106</v>
      </c>
      <c r="J222">
        <v>9</v>
      </c>
      <c r="K222" s="25">
        <v>382618</v>
      </c>
      <c r="L222" s="31">
        <f t="shared" si="5"/>
        <v>455315.42</v>
      </c>
      <c r="M222" s="1" t="s">
        <v>13</v>
      </c>
      <c r="N222" t="s">
        <v>472</v>
      </c>
    </row>
    <row r="223" spans="1:14" x14ac:dyDescent="0.25">
      <c r="A223" s="1" t="s">
        <v>415</v>
      </c>
      <c r="B223" s="1" t="s">
        <v>414</v>
      </c>
      <c r="C223" s="1" t="s">
        <v>325</v>
      </c>
      <c r="D223" s="2">
        <v>42487.708796296298</v>
      </c>
      <c r="E223" s="1" t="s">
        <v>302</v>
      </c>
      <c r="F223" s="1" t="s">
        <v>398</v>
      </c>
      <c r="G223" s="20">
        <v>600</v>
      </c>
      <c r="H223" s="1" t="s">
        <v>26</v>
      </c>
      <c r="I223" s="1" t="s">
        <v>147</v>
      </c>
      <c r="J223">
        <v>300</v>
      </c>
      <c r="K223" s="25">
        <v>41141</v>
      </c>
      <c r="L223" s="31">
        <f t="shared" si="5"/>
        <v>48957.79</v>
      </c>
      <c r="M223" s="1" t="s">
        <v>13</v>
      </c>
      <c r="N223" t="s">
        <v>475</v>
      </c>
    </row>
    <row r="224" spans="1:14" x14ac:dyDescent="0.25">
      <c r="A224" s="1" t="s">
        <v>416</v>
      </c>
      <c r="B224" s="1" t="s">
        <v>417</v>
      </c>
      <c r="C224" s="1" t="s">
        <v>77</v>
      </c>
      <c r="D224" s="2">
        <v>42481.62431712963</v>
      </c>
      <c r="E224" s="1" t="s">
        <v>302</v>
      </c>
      <c r="F224" s="1" t="s">
        <v>398</v>
      </c>
      <c r="G224" s="20">
        <v>600</v>
      </c>
      <c r="H224" s="1" t="s">
        <v>26</v>
      </c>
      <c r="I224" s="1" t="s">
        <v>433</v>
      </c>
      <c r="J224">
        <v>100</v>
      </c>
      <c r="K224" s="25">
        <v>32000</v>
      </c>
      <c r="L224" s="31">
        <f t="shared" si="5"/>
        <v>38080</v>
      </c>
      <c r="M224" s="1" t="s">
        <v>13</v>
      </c>
      <c r="N224" t="s">
        <v>476</v>
      </c>
    </row>
    <row r="225" spans="1:14" x14ac:dyDescent="0.25">
      <c r="A225" s="1" t="s">
        <v>418</v>
      </c>
      <c r="B225" s="1" t="s">
        <v>419</v>
      </c>
      <c r="C225" s="1" t="s">
        <v>55</v>
      </c>
      <c r="D225" s="2">
        <v>42480.409143518518</v>
      </c>
      <c r="E225" s="1" t="s">
        <v>302</v>
      </c>
      <c r="F225" s="1" t="s">
        <v>398</v>
      </c>
      <c r="G225" s="20">
        <v>600</v>
      </c>
      <c r="H225" s="1" t="s">
        <v>26</v>
      </c>
      <c r="I225" s="1" t="s">
        <v>433</v>
      </c>
      <c r="J225">
        <v>150</v>
      </c>
      <c r="K225" s="25">
        <v>38780</v>
      </c>
      <c r="L225" s="31">
        <f t="shared" si="5"/>
        <v>46148.2</v>
      </c>
      <c r="M225" s="1" t="s">
        <v>13</v>
      </c>
      <c r="N225" t="s">
        <v>477</v>
      </c>
    </row>
    <row r="226" spans="1:14" x14ac:dyDescent="0.25">
      <c r="A226" s="1" t="s">
        <v>420</v>
      </c>
      <c r="B226" s="1" t="s">
        <v>421</v>
      </c>
      <c r="C226" s="1" t="s">
        <v>56</v>
      </c>
      <c r="D226" s="2">
        <v>42478.531469907408</v>
      </c>
      <c r="E226" s="1" t="s">
        <v>302</v>
      </c>
      <c r="F226" s="1" t="s">
        <v>398</v>
      </c>
      <c r="G226" s="20">
        <v>600</v>
      </c>
      <c r="H226" s="1" t="s">
        <v>26</v>
      </c>
      <c r="I226" s="1" t="s">
        <v>176</v>
      </c>
      <c r="J226">
        <v>84</v>
      </c>
      <c r="K226" s="25">
        <v>44450</v>
      </c>
      <c r="L226" s="31">
        <f t="shared" si="5"/>
        <v>52895.5</v>
      </c>
      <c r="M226" s="1" t="s">
        <v>13</v>
      </c>
      <c r="N226" t="s">
        <v>478</v>
      </c>
    </row>
    <row r="227" spans="1:14" x14ac:dyDescent="0.25">
      <c r="A227" s="1" t="s">
        <v>422</v>
      </c>
      <c r="B227" s="1" t="s">
        <v>377</v>
      </c>
      <c r="C227" s="1" t="s">
        <v>265</v>
      </c>
      <c r="D227" s="2">
        <v>42478.515057870369</v>
      </c>
      <c r="E227" s="1" t="s">
        <v>302</v>
      </c>
      <c r="F227" s="1" t="s">
        <v>398</v>
      </c>
      <c r="G227" s="20">
        <v>600</v>
      </c>
      <c r="H227" s="1" t="s">
        <v>26</v>
      </c>
      <c r="I227" s="1" t="s">
        <v>445</v>
      </c>
      <c r="J227">
        <v>60</v>
      </c>
      <c r="K227" s="25">
        <v>44450</v>
      </c>
      <c r="L227" s="31">
        <f t="shared" si="5"/>
        <v>52895.5</v>
      </c>
      <c r="M227" s="1" t="s">
        <v>13</v>
      </c>
      <c r="N227" t="s">
        <v>479</v>
      </c>
    </row>
    <row r="228" spans="1:14" x14ac:dyDescent="0.25">
      <c r="A228" s="1" t="s">
        <v>423</v>
      </c>
      <c r="B228" s="1" t="s">
        <v>424</v>
      </c>
      <c r="C228" s="1" t="s">
        <v>56</v>
      </c>
      <c r="D228" s="2">
        <v>42471.735173611109</v>
      </c>
      <c r="E228" s="1" t="s">
        <v>302</v>
      </c>
      <c r="F228" s="1" t="s">
        <v>398</v>
      </c>
      <c r="G228" s="20">
        <v>600</v>
      </c>
      <c r="H228" s="1" t="s">
        <v>26</v>
      </c>
      <c r="I228" s="1" t="s">
        <v>176</v>
      </c>
      <c r="J228">
        <v>56</v>
      </c>
      <c r="K228" s="25">
        <v>38780</v>
      </c>
      <c r="L228" s="31">
        <f t="shared" si="5"/>
        <v>46148.2</v>
      </c>
      <c r="M228" s="1" t="s">
        <v>13</v>
      </c>
      <c r="N228" t="s">
        <v>480</v>
      </c>
    </row>
    <row r="229" spans="1:14" x14ac:dyDescent="0.25">
      <c r="A229" s="1" t="s">
        <v>425</v>
      </c>
      <c r="B229" s="1" t="s">
        <v>426</v>
      </c>
      <c r="C229" s="1" t="s">
        <v>392</v>
      </c>
      <c r="D229" s="2">
        <v>42471.416168981479</v>
      </c>
      <c r="E229" s="1" t="s">
        <v>302</v>
      </c>
      <c r="F229" s="1" t="s">
        <v>398</v>
      </c>
      <c r="G229" s="20">
        <v>600</v>
      </c>
      <c r="H229" s="1" t="s">
        <v>26</v>
      </c>
      <c r="I229" s="1" t="s">
        <v>445</v>
      </c>
      <c r="J229">
        <v>20</v>
      </c>
      <c r="K229" s="25">
        <v>37000</v>
      </c>
      <c r="L229" s="31">
        <f t="shared" si="5"/>
        <v>44030</v>
      </c>
      <c r="M229" s="1" t="s">
        <v>13</v>
      </c>
      <c r="N229" t="s">
        <v>481</v>
      </c>
    </row>
    <row r="230" spans="1:14" x14ac:dyDescent="0.25">
      <c r="A230" s="1" t="s">
        <v>427</v>
      </c>
      <c r="B230" s="1" t="s">
        <v>428</v>
      </c>
      <c r="C230" s="1" t="s">
        <v>265</v>
      </c>
      <c r="D230" s="2">
        <v>42468.541655092595</v>
      </c>
      <c r="E230" s="1" t="s">
        <v>302</v>
      </c>
      <c r="F230" s="1" t="s">
        <v>398</v>
      </c>
      <c r="G230" s="20">
        <v>600</v>
      </c>
      <c r="H230" s="1" t="s">
        <v>26</v>
      </c>
      <c r="I230" s="1" t="s">
        <v>445</v>
      </c>
      <c r="J230">
        <v>50</v>
      </c>
      <c r="K230" s="25">
        <v>44450</v>
      </c>
      <c r="L230" s="31">
        <f t="shared" si="5"/>
        <v>52895.5</v>
      </c>
      <c r="M230" s="1" t="s">
        <v>13</v>
      </c>
      <c r="N230" t="s">
        <v>482</v>
      </c>
    </row>
    <row r="231" spans="1:14" x14ac:dyDescent="0.25">
      <c r="A231" s="1"/>
      <c r="B231" s="1"/>
      <c r="C231" s="1"/>
      <c r="D231" s="2"/>
      <c r="E231" s="1"/>
      <c r="F231" s="1"/>
      <c r="H231" s="1"/>
      <c r="I231" s="1"/>
      <c r="K231" s="22" t="s">
        <v>27</v>
      </c>
      <c r="L231" s="20">
        <f>AVERAGE(L191:L230)</f>
        <v>53274.592349999977</v>
      </c>
      <c r="M231" s="1"/>
    </row>
    <row r="233" spans="1:14" x14ac:dyDescent="0.25">
      <c r="A233" s="7"/>
      <c r="B233" s="15" t="s">
        <v>436</v>
      </c>
      <c r="C233" s="3"/>
      <c r="D233" s="3"/>
      <c r="E233" s="3"/>
      <c r="F233" s="3"/>
      <c r="G233" s="18"/>
      <c r="H233" s="3"/>
      <c r="I233" s="8"/>
      <c r="J233" s="8"/>
      <c r="K233" s="4"/>
      <c r="L233" s="5"/>
      <c r="M233" s="5"/>
      <c r="N233" s="6"/>
    </row>
    <row r="234" spans="1:14" x14ac:dyDescent="0.25">
      <c r="A234" s="9" t="s">
        <v>0</v>
      </c>
      <c r="B234" s="9" t="s">
        <v>1</v>
      </c>
      <c r="C234" s="10" t="s">
        <v>2</v>
      </c>
      <c r="D234" s="11" t="s">
        <v>3</v>
      </c>
      <c r="E234" s="10" t="s">
        <v>4</v>
      </c>
      <c r="F234" s="10" t="s">
        <v>25</v>
      </c>
      <c r="G234" s="19" t="s">
        <v>19</v>
      </c>
      <c r="H234" s="10" t="s">
        <v>20</v>
      </c>
      <c r="I234" s="10" t="s">
        <v>21</v>
      </c>
      <c r="J234" s="10" t="s">
        <v>22</v>
      </c>
      <c r="K234" s="12" t="s">
        <v>23</v>
      </c>
      <c r="L234" s="13" t="s">
        <v>15</v>
      </c>
      <c r="M234" s="10" t="s">
        <v>16</v>
      </c>
      <c r="N234" s="10" t="s">
        <v>24</v>
      </c>
    </row>
    <row r="235" spans="1:14" x14ac:dyDescent="0.25">
      <c r="A235" s="1" t="s">
        <v>336</v>
      </c>
      <c r="B235" s="1" t="s">
        <v>337</v>
      </c>
      <c r="C235" s="1" t="s">
        <v>325</v>
      </c>
      <c r="D235" s="2">
        <v>42649.559490740743</v>
      </c>
      <c r="E235" s="1" t="s">
        <v>302</v>
      </c>
      <c r="F235" s="1" t="s">
        <v>398</v>
      </c>
      <c r="G235" s="20">
        <v>600</v>
      </c>
      <c r="H235" s="1" t="s">
        <v>26</v>
      </c>
      <c r="I235" s="1" t="s">
        <v>201</v>
      </c>
      <c r="J235">
        <v>60</v>
      </c>
      <c r="K235" s="25">
        <v>44450</v>
      </c>
      <c r="L235" s="31">
        <f t="shared" ref="L235:L244" si="6">+K235*1.19</f>
        <v>52895.5</v>
      </c>
      <c r="M235" s="1" t="s">
        <v>13</v>
      </c>
      <c r="N235" s="21" t="s">
        <v>429</v>
      </c>
    </row>
    <row r="236" spans="1:14" x14ac:dyDescent="0.25">
      <c r="A236" s="1" t="s">
        <v>340</v>
      </c>
      <c r="B236" s="1" t="s">
        <v>341</v>
      </c>
      <c r="C236" s="1" t="s">
        <v>135</v>
      </c>
      <c r="D236" s="2">
        <v>42640.700995370367</v>
      </c>
      <c r="E236" s="1" t="s">
        <v>302</v>
      </c>
      <c r="F236" s="1" t="s">
        <v>398</v>
      </c>
      <c r="G236" s="20">
        <v>600</v>
      </c>
      <c r="H236" s="1" t="s">
        <v>26</v>
      </c>
      <c r="I236" s="1" t="s">
        <v>174</v>
      </c>
      <c r="J236">
        <v>30</v>
      </c>
      <c r="K236" s="25">
        <v>23500</v>
      </c>
      <c r="L236" s="31">
        <f t="shared" si="6"/>
        <v>27965</v>
      </c>
      <c r="M236" s="1" t="s">
        <v>13</v>
      </c>
      <c r="N236" t="s">
        <v>431</v>
      </c>
    </row>
    <row r="237" spans="1:14" x14ac:dyDescent="0.25">
      <c r="A237" s="1" t="s">
        <v>345</v>
      </c>
      <c r="B237" s="1" t="s">
        <v>346</v>
      </c>
      <c r="C237" s="1" t="s">
        <v>325</v>
      </c>
      <c r="D237" s="2">
        <v>42634.662905092591</v>
      </c>
      <c r="E237" s="1" t="s">
        <v>302</v>
      </c>
      <c r="F237" s="1" t="s">
        <v>398</v>
      </c>
      <c r="G237" s="20">
        <v>600</v>
      </c>
      <c r="H237" s="1" t="s">
        <v>26</v>
      </c>
      <c r="I237" s="1" t="s">
        <v>118</v>
      </c>
      <c r="J237">
        <v>60</v>
      </c>
      <c r="K237" s="25">
        <v>44450</v>
      </c>
      <c r="L237" s="31">
        <f t="shared" si="6"/>
        <v>52895.5</v>
      </c>
      <c r="M237" s="1" t="s">
        <v>13</v>
      </c>
      <c r="N237" t="s">
        <v>435</v>
      </c>
    </row>
    <row r="238" spans="1:14" x14ac:dyDescent="0.25">
      <c r="A238" s="1" t="s">
        <v>347</v>
      </c>
      <c r="B238" s="1" t="s">
        <v>348</v>
      </c>
      <c r="C238" s="1" t="s">
        <v>265</v>
      </c>
      <c r="D238" s="2">
        <v>42628.532870370371</v>
      </c>
      <c r="E238" s="1" t="s">
        <v>302</v>
      </c>
      <c r="F238" s="1" t="s">
        <v>398</v>
      </c>
      <c r="G238" s="20">
        <v>600</v>
      </c>
      <c r="H238" s="1" t="s">
        <v>26</v>
      </c>
      <c r="I238" s="1" t="s">
        <v>174</v>
      </c>
      <c r="J238">
        <v>100</v>
      </c>
      <c r="K238" s="25">
        <v>44450</v>
      </c>
      <c r="L238" s="31">
        <f t="shared" si="6"/>
        <v>52895.5</v>
      </c>
      <c r="M238" s="1" t="s">
        <v>13</v>
      </c>
      <c r="N238" t="s">
        <v>438</v>
      </c>
    </row>
    <row r="239" spans="1:14" x14ac:dyDescent="0.25">
      <c r="A239" s="1" t="s">
        <v>370</v>
      </c>
      <c r="B239" s="1" t="s">
        <v>371</v>
      </c>
      <c r="C239" s="1" t="s">
        <v>372</v>
      </c>
      <c r="D239" s="2">
        <v>42577.686620370368</v>
      </c>
      <c r="E239" s="1" t="s">
        <v>302</v>
      </c>
      <c r="F239" s="1" t="s">
        <v>398</v>
      </c>
      <c r="G239" s="20">
        <v>600</v>
      </c>
      <c r="H239" s="1" t="s">
        <v>26</v>
      </c>
      <c r="I239" s="1" t="s">
        <v>37</v>
      </c>
      <c r="J239">
        <v>30</v>
      </c>
      <c r="K239" s="25">
        <v>44450</v>
      </c>
      <c r="L239" s="31">
        <f t="shared" si="6"/>
        <v>52895.5</v>
      </c>
      <c r="M239" s="1" t="s">
        <v>13</v>
      </c>
      <c r="N239" s="21" t="s">
        <v>451</v>
      </c>
    </row>
    <row r="240" spans="1:14" x14ac:dyDescent="0.25">
      <c r="A240" s="1" t="s">
        <v>380</v>
      </c>
      <c r="B240" s="1" t="s">
        <v>381</v>
      </c>
      <c r="C240" s="1" t="s">
        <v>325</v>
      </c>
      <c r="D240" s="2">
        <v>42537.658518518518</v>
      </c>
      <c r="E240" s="1" t="s">
        <v>302</v>
      </c>
      <c r="F240" s="1" t="s">
        <v>398</v>
      </c>
      <c r="G240" s="20">
        <v>600</v>
      </c>
      <c r="H240" s="1" t="s">
        <v>26</v>
      </c>
      <c r="I240" s="1" t="s">
        <v>176</v>
      </c>
      <c r="J240">
        <v>70</v>
      </c>
      <c r="K240" s="25">
        <v>44450</v>
      </c>
      <c r="L240" s="31">
        <f t="shared" si="6"/>
        <v>52895.5</v>
      </c>
      <c r="M240" s="1" t="s">
        <v>13</v>
      </c>
      <c r="N240" t="s">
        <v>456</v>
      </c>
    </row>
    <row r="241" spans="1:14" x14ac:dyDescent="0.25">
      <c r="A241" s="1" t="s">
        <v>400</v>
      </c>
      <c r="B241" s="1" t="s">
        <v>371</v>
      </c>
      <c r="C241" s="1" t="s">
        <v>372</v>
      </c>
      <c r="D241" s="2">
        <v>42516.625601851854</v>
      </c>
      <c r="E241" s="1" t="s">
        <v>302</v>
      </c>
      <c r="F241" s="1" t="s">
        <v>398</v>
      </c>
      <c r="G241" s="20">
        <v>600</v>
      </c>
      <c r="H241" s="1" t="s">
        <v>26</v>
      </c>
      <c r="I241" s="1" t="s">
        <v>37</v>
      </c>
      <c r="J241">
        <v>50</v>
      </c>
      <c r="K241" s="25">
        <v>44450</v>
      </c>
      <c r="L241" s="31">
        <f t="shared" si="6"/>
        <v>52895.5</v>
      </c>
      <c r="M241" s="1" t="s">
        <v>13</v>
      </c>
      <c r="N241" t="s">
        <v>466</v>
      </c>
    </row>
    <row r="242" spans="1:14" x14ac:dyDescent="0.25">
      <c r="A242" s="1" t="s">
        <v>412</v>
      </c>
      <c r="B242" s="1" t="s">
        <v>348</v>
      </c>
      <c r="C242" s="1" t="s">
        <v>265</v>
      </c>
      <c r="D242" s="2">
        <v>42501.757164351853</v>
      </c>
      <c r="E242" s="1" t="s">
        <v>302</v>
      </c>
      <c r="F242" s="1" t="s">
        <v>398</v>
      </c>
      <c r="G242" s="20">
        <v>600</v>
      </c>
      <c r="H242" s="1" t="s">
        <v>26</v>
      </c>
      <c r="I242" s="1" t="s">
        <v>153</v>
      </c>
      <c r="J242">
        <v>50</v>
      </c>
      <c r="K242" s="25">
        <v>44450</v>
      </c>
      <c r="L242" s="31">
        <f t="shared" si="6"/>
        <v>52895.5</v>
      </c>
      <c r="M242" s="1" t="s">
        <v>13</v>
      </c>
      <c r="N242" t="s">
        <v>473</v>
      </c>
    </row>
    <row r="243" spans="1:14" x14ac:dyDescent="0.25">
      <c r="A243" s="1" t="s">
        <v>413</v>
      </c>
      <c r="B243" s="1" t="s">
        <v>414</v>
      </c>
      <c r="C243" s="1" t="s">
        <v>325</v>
      </c>
      <c r="D243" s="2">
        <v>42487.717245370368</v>
      </c>
      <c r="E243" s="1" t="s">
        <v>302</v>
      </c>
      <c r="F243" s="1" t="s">
        <v>398</v>
      </c>
      <c r="G243" s="20">
        <v>600</v>
      </c>
      <c r="H243" s="1" t="s">
        <v>26</v>
      </c>
      <c r="I243" s="1" t="s">
        <v>147</v>
      </c>
      <c r="J243">
        <v>50</v>
      </c>
      <c r="K243" s="25">
        <v>44450</v>
      </c>
      <c r="L243" s="31">
        <f t="shared" si="6"/>
        <v>52895.5</v>
      </c>
      <c r="M243" s="1" t="s">
        <v>13</v>
      </c>
      <c r="N243" t="s">
        <v>474</v>
      </c>
    </row>
    <row r="244" spans="1:14" x14ac:dyDescent="0.25">
      <c r="A244" s="1" t="s">
        <v>423</v>
      </c>
      <c r="B244" s="1" t="s">
        <v>424</v>
      </c>
      <c r="C244" s="1" t="s">
        <v>56</v>
      </c>
      <c r="D244" s="2">
        <v>42471.735173611109</v>
      </c>
      <c r="E244" s="1" t="s">
        <v>302</v>
      </c>
      <c r="F244" s="1" t="s">
        <v>398</v>
      </c>
      <c r="G244" s="20">
        <v>600</v>
      </c>
      <c r="H244" s="1" t="s">
        <v>26</v>
      </c>
      <c r="I244" s="1" t="s">
        <v>176</v>
      </c>
      <c r="J244">
        <v>28</v>
      </c>
      <c r="K244" s="25">
        <v>44450</v>
      </c>
      <c r="L244" s="31">
        <f t="shared" si="6"/>
        <v>52895.5</v>
      </c>
      <c r="M244" s="1" t="s">
        <v>13</v>
      </c>
      <c r="N244" t="s">
        <v>480</v>
      </c>
    </row>
    <row r="245" spans="1:14" x14ac:dyDescent="0.25">
      <c r="K245" s="22" t="s">
        <v>27</v>
      </c>
      <c r="L245" s="20">
        <f>AVERAGE(L235:L244)</f>
        <v>50402.45</v>
      </c>
    </row>
    <row r="246" spans="1:14" x14ac:dyDescent="0.25">
      <c r="K246" s="22"/>
      <c r="L246" s="20"/>
    </row>
    <row r="247" spans="1:14" x14ac:dyDescent="0.25">
      <c r="A247" s="7"/>
      <c r="B247" s="15" t="s">
        <v>483</v>
      </c>
      <c r="C247" s="3"/>
      <c r="D247" s="3"/>
      <c r="E247" s="3"/>
      <c r="F247" s="3"/>
      <c r="G247" s="18"/>
      <c r="H247" s="3"/>
      <c r="I247" s="8"/>
      <c r="J247" s="8"/>
      <c r="K247" s="4"/>
      <c r="L247" s="5"/>
      <c r="M247" s="5"/>
      <c r="N247" s="6"/>
    </row>
    <row r="248" spans="1:14" x14ac:dyDescent="0.25">
      <c r="A248" s="9" t="s">
        <v>0</v>
      </c>
      <c r="B248" s="9" t="s">
        <v>1</v>
      </c>
      <c r="C248" s="10" t="s">
        <v>2</v>
      </c>
      <c r="D248" s="11" t="s">
        <v>3</v>
      </c>
      <c r="E248" s="10" t="s">
        <v>4</v>
      </c>
      <c r="F248" s="10" t="s">
        <v>25</v>
      </c>
      <c r="G248" s="19" t="s">
        <v>19</v>
      </c>
      <c r="H248" s="10" t="s">
        <v>20</v>
      </c>
      <c r="I248" s="10" t="s">
        <v>21</v>
      </c>
      <c r="J248" s="10" t="s">
        <v>22</v>
      </c>
      <c r="K248" s="12" t="s">
        <v>23</v>
      </c>
      <c r="L248" s="13" t="s">
        <v>15</v>
      </c>
      <c r="M248" s="10" t="s">
        <v>16</v>
      </c>
      <c r="N248" s="10" t="s">
        <v>24</v>
      </c>
    </row>
    <row r="249" spans="1:14" s="41" customFormat="1" x14ac:dyDescent="0.25">
      <c r="A249" s="38" t="s">
        <v>380</v>
      </c>
      <c r="B249" s="38" t="s">
        <v>381</v>
      </c>
      <c r="C249" s="38" t="s">
        <v>325</v>
      </c>
      <c r="D249" s="39">
        <v>42537.658518518518</v>
      </c>
      <c r="E249" s="38" t="s">
        <v>302</v>
      </c>
      <c r="F249" s="38" t="s">
        <v>398</v>
      </c>
      <c r="G249" s="40">
        <v>100</v>
      </c>
      <c r="H249" s="38" t="s">
        <v>26</v>
      </c>
      <c r="I249" s="38" t="s">
        <v>201</v>
      </c>
      <c r="J249" s="41">
        <v>10</v>
      </c>
      <c r="K249" s="42">
        <v>154500</v>
      </c>
      <c r="L249" s="40">
        <f>+K249*1.19</f>
        <v>183855</v>
      </c>
      <c r="M249" s="38" t="s">
        <v>13</v>
      </c>
      <c r="N249" s="21" t="s">
        <v>456</v>
      </c>
    </row>
    <row r="250" spans="1:14" s="41" customFormat="1" x14ac:dyDescent="0.25">
      <c r="A250" s="38" t="s">
        <v>386</v>
      </c>
      <c r="B250" s="38" t="s">
        <v>387</v>
      </c>
      <c r="C250" s="38" t="s">
        <v>51</v>
      </c>
      <c r="D250" s="39">
        <v>42535.484027777777</v>
      </c>
      <c r="E250" s="38" t="s">
        <v>302</v>
      </c>
      <c r="F250" s="38" t="s">
        <v>398</v>
      </c>
      <c r="G250" s="40">
        <v>100</v>
      </c>
      <c r="H250" s="38" t="s">
        <v>26</v>
      </c>
      <c r="I250" s="38" t="s">
        <v>130</v>
      </c>
      <c r="J250" s="41">
        <v>50</v>
      </c>
      <c r="K250" s="42">
        <v>150000</v>
      </c>
      <c r="L250" s="40">
        <f>+K250*1.19</f>
        <v>178500</v>
      </c>
      <c r="M250" s="38" t="s">
        <v>13</v>
      </c>
      <c r="N250" s="43" t="s">
        <v>459</v>
      </c>
    </row>
    <row r="251" spans="1:14" s="41" customFormat="1" x14ac:dyDescent="0.25">
      <c r="A251" s="38" t="s">
        <v>415</v>
      </c>
      <c r="B251" s="38" t="s">
        <v>414</v>
      </c>
      <c r="C251" s="38" t="s">
        <v>325</v>
      </c>
      <c r="D251" s="39">
        <v>42487.708796296298</v>
      </c>
      <c r="E251" s="38" t="s">
        <v>302</v>
      </c>
      <c r="F251" s="38" t="s">
        <v>398</v>
      </c>
      <c r="G251" s="40">
        <v>100</v>
      </c>
      <c r="H251" s="38" t="s">
        <v>26</v>
      </c>
      <c r="I251" s="38" t="s">
        <v>147</v>
      </c>
      <c r="J251" s="41">
        <v>7</v>
      </c>
      <c r="K251" s="42">
        <v>154500</v>
      </c>
      <c r="L251" s="40">
        <f>+K251*1.19</f>
        <v>183855</v>
      </c>
      <c r="M251" s="38" t="s">
        <v>13</v>
      </c>
      <c r="N251" s="43" t="s">
        <v>475</v>
      </c>
    </row>
    <row r="252" spans="1:14" x14ac:dyDescent="0.25">
      <c r="K252" s="22" t="s">
        <v>27</v>
      </c>
      <c r="L252" s="20">
        <f>AVERAGE(L249:L251)</f>
        <v>182070</v>
      </c>
    </row>
    <row r="253" spans="1:14" ht="105" x14ac:dyDescent="0.25">
      <c r="A253" s="44">
        <v>51101549</v>
      </c>
      <c r="B253" s="45" t="s">
        <v>398</v>
      </c>
      <c r="C253" s="45">
        <v>70</v>
      </c>
      <c r="D253" s="45" t="s">
        <v>176</v>
      </c>
      <c r="E253" s="45" t="s">
        <v>487</v>
      </c>
      <c r="F253" s="45" t="s">
        <v>488</v>
      </c>
      <c r="G253" s="46">
        <v>44450</v>
      </c>
      <c r="H253" s="46">
        <v>0</v>
      </c>
      <c r="I253" s="46">
        <v>0</v>
      </c>
      <c r="J253" s="47">
        <v>3111500</v>
      </c>
      <c r="K253" s="48">
        <v>3111500</v>
      </c>
    </row>
    <row r="255" spans="1:14" x14ac:dyDescent="0.25">
      <c r="A255" s="7"/>
      <c r="B255" s="15" t="s">
        <v>489</v>
      </c>
      <c r="C255" s="3"/>
      <c r="D255" s="3"/>
      <c r="E255" s="3"/>
      <c r="F255" s="3"/>
      <c r="G255" s="18"/>
      <c r="H255" s="3"/>
      <c r="I255" s="8"/>
      <c r="J255" s="8"/>
      <c r="K255" s="4"/>
      <c r="L255" s="5"/>
      <c r="M255" s="5"/>
      <c r="N255" s="6"/>
    </row>
    <row r="256" spans="1:14" x14ac:dyDescent="0.25">
      <c r="A256" s="9" t="s">
        <v>0</v>
      </c>
      <c r="B256" s="9" t="s">
        <v>1</v>
      </c>
      <c r="C256" s="10" t="s">
        <v>2</v>
      </c>
      <c r="D256" s="11" t="s">
        <v>3</v>
      </c>
      <c r="E256" s="10" t="s">
        <v>4</v>
      </c>
      <c r="F256" s="10" t="s">
        <v>25</v>
      </c>
      <c r="G256" s="19" t="s">
        <v>19</v>
      </c>
      <c r="H256" s="10" t="s">
        <v>20</v>
      </c>
      <c r="I256" s="10" t="s">
        <v>21</v>
      </c>
      <c r="J256" s="10" t="s">
        <v>22</v>
      </c>
      <c r="K256" s="12" t="s">
        <v>23</v>
      </c>
      <c r="L256" s="13" t="s">
        <v>15</v>
      </c>
      <c r="M256" s="10" t="s">
        <v>16</v>
      </c>
      <c r="N256" s="10" t="s">
        <v>24</v>
      </c>
    </row>
    <row r="257" spans="1:14" x14ac:dyDescent="0.25">
      <c r="A257" s="1" t="s">
        <v>490</v>
      </c>
      <c r="B257" s="1" t="s">
        <v>491</v>
      </c>
      <c r="C257" s="1" t="s">
        <v>251</v>
      </c>
      <c r="D257" s="2">
        <v>42527.705312500002</v>
      </c>
      <c r="E257" s="1" t="s">
        <v>88</v>
      </c>
      <c r="F257" s="1" t="s">
        <v>492</v>
      </c>
      <c r="G257" s="20">
        <v>1000</v>
      </c>
      <c r="H257" s="1" t="s">
        <v>26</v>
      </c>
      <c r="I257" t="s">
        <v>37</v>
      </c>
      <c r="J257">
        <v>2</v>
      </c>
      <c r="K257" s="25">
        <v>2266100</v>
      </c>
      <c r="L257" s="31">
        <f>+K257*1.19</f>
        <v>2696659</v>
      </c>
      <c r="M257" s="1" t="s">
        <v>13</v>
      </c>
      <c r="N257" t="s">
        <v>493</v>
      </c>
    </row>
    <row r="259" spans="1:14" x14ac:dyDescent="0.25">
      <c r="A259" s="7"/>
      <c r="B259" s="15" t="s">
        <v>503</v>
      </c>
      <c r="C259" s="3"/>
      <c r="D259" s="3"/>
      <c r="E259" s="3"/>
      <c r="F259" s="3"/>
      <c r="G259" s="18"/>
      <c r="H259" s="3"/>
      <c r="I259" s="8"/>
      <c r="J259" s="8"/>
      <c r="K259" s="4"/>
      <c r="L259" s="5"/>
      <c r="M259" s="5"/>
      <c r="N259" s="6"/>
    </row>
    <row r="260" spans="1:14" x14ac:dyDescent="0.25">
      <c r="A260" s="9" t="s">
        <v>0</v>
      </c>
      <c r="B260" s="9" t="s">
        <v>1</v>
      </c>
      <c r="C260" s="10" t="s">
        <v>2</v>
      </c>
      <c r="D260" s="11" t="s">
        <v>3</v>
      </c>
      <c r="E260" s="10" t="s">
        <v>4</v>
      </c>
      <c r="F260" s="10" t="s">
        <v>25</v>
      </c>
      <c r="G260" s="19" t="s">
        <v>19</v>
      </c>
      <c r="H260" s="10" t="s">
        <v>20</v>
      </c>
      <c r="I260" s="10" t="s">
        <v>21</v>
      </c>
      <c r="J260" s="10" t="s">
        <v>22</v>
      </c>
      <c r="K260" s="12" t="s">
        <v>23</v>
      </c>
      <c r="L260" s="13" t="s">
        <v>15</v>
      </c>
      <c r="M260" s="10" t="s">
        <v>16</v>
      </c>
      <c r="N260" s="10" t="s">
        <v>24</v>
      </c>
    </row>
    <row r="261" spans="1:14" x14ac:dyDescent="0.25">
      <c r="A261" s="1" t="s">
        <v>494</v>
      </c>
      <c r="B261" s="1" t="s">
        <v>495</v>
      </c>
      <c r="C261" s="1" t="s">
        <v>496</v>
      </c>
      <c r="D261" s="2">
        <v>42634.665416666663</v>
      </c>
      <c r="E261" s="1" t="s">
        <v>88</v>
      </c>
      <c r="F261" t="s">
        <v>500</v>
      </c>
      <c r="G261" s="20">
        <v>100</v>
      </c>
      <c r="H261" t="s">
        <v>26</v>
      </c>
      <c r="I261" t="s">
        <v>331</v>
      </c>
      <c r="J261">
        <v>2</v>
      </c>
      <c r="K261" s="25">
        <v>176020</v>
      </c>
      <c r="L261" s="31">
        <f>+K261*1.19</f>
        <v>209463.8</v>
      </c>
      <c r="M261" s="1" t="s">
        <v>13</v>
      </c>
      <c r="N261" t="s">
        <v>501</v>
      </c>
    </row>
    <row r="262" spans="1:14" x14ac:dyDescent="0.25">
      <c r="A262" s="1" t="s">
        <v>497</v>
      </c>
      <c r="B262" s="1" t="s">
        <v>498</v>
      </c>
      <c r="C262" s="1" t="s">
        <v>499</v>
      </c>
      <c r="D262" s="2">
        <v>42466.688321759262</v>
      </c>
      <c r="E262" s="1" t="s">
        <v>88</v>
      </c>
      <c r="F262" t="s">
        <v>500</v>
      </c>
      <c r="G262" s="20">
        <v>500</v>
      </c>
      <c r="H262" t="s">
        <v>26</v>
      </c>
      <c r="I262" t="s">
        <v>37</v>
      </c>
      <c r="J262">
        <v>4</v>
      </c>
      <c r="K262" s="25">
        <v>879800</v>
      </c>
      <c r="L262" s="31">
        <f>+K262*1.19</f>
        <v>1046962</v>
      </c>
      <c r="M262" s="1" t="s">
        <v>13</v>
      </c>
      <c r="N262" t="s">
        <v>502</v>
      </c>
    </row>
    <row r="264" spans="1:14" x14ac:dyDescent="0.25">
      <c r="A264" s="7"/>
      <c r="B264" s="15" t="s">
        <v>515</v>
      </c>
      <c r="C264" s="3"/>
      <c r="D264" s="3"/>
      <c r="E264" s="3"/>
      <c r="F264" s="3"/>
      <c r="G264" s="18"/>
      <c r="H264" s="3"/>
      <c r="I264" s="8"/>
      <c r="J264" s="8"/>
      <c r="K264" s="4"/>
      <c r="L264" s="5"/>
      <c r="M264" s="5"/>
      <c r="N264" s="6"/>
    </row>
    <row r="265" spans="1:14" x14ac:dyDescent="0.25">
      <c r="A265" s="9" t="s">
        <v>0</v>
      </c>
      <c r="B265" s="9" t="s">
        <v>1</v>
      </c>
      <c r="C265" s="10" t="s">
        <v>2</v>
      </c>
      <c r="D265" s="11" t="s">
        <v>3</v>
      </c>
      <c r="E265" s="10" t="s">
        <v>4</v>
      </c>
      <c r="F265" s="10" t="s">
        <v>25</v>
      </c>
      <c r="G265" s="19" t="s">
        <v>19</v>
      </c>
      <c r="H265" s="10" t="s">
        <v>20</v>
      </c>
      <c r="I265" s="10" t="s">
        <v>21</v>
      </c>
      <c r="J265" s="10" t="s">
        <v>22</v>
      </c>
      <c r="K265" s="12" t="s">
        <v>23</v>
      </c>
      <c r="L265" s="13" t="s">
        <v>15</v>
      </c>
      <c r="M265" s="10" t="s">
        <v>16</v>
      </c>
      <c r="N265" s="10" t="s">
        <v>24</v>
      </c>
    </row>
    <row r="266" spans="1:14" x14ac:dyDescent="0.25">
      <c r="A266" s="1" t="s">
        <v>504</v>
      </c>
      <c r="B266" s="1" t="s">
        <v>505</v>
      </c>
      <c r="C266" s="1" t="s">
        <v>56</v>
      </c>
      <c r="D266" s="2">
        <v>42584.536493055559</v>
      </c>
      <c r="E266" s="1" t="s">
        <v>302</v>
      </c>
      <c r="F266" s="1" t="s">
        <v>513</v>
      </c>
      <c r="G266" s="20">
        <v>250</v>
      </c>
      <c r="H266" s="1" t="s">
        <v>26</v>
      </c>
      <c r="I266" s="1" t="s">
        <v>176</v>
      </c>
      <c r="J266">
        <v>1</v>
      </c>
      <c r="K266" s="25">
        <v>2677493</v>
      </c>
      <c r="L266" s="31">
        <f>+K266*1.19</f>
        <v>3186216.67</v>
      </c>
      <c r="M266" s="1" t="s">
        <v>13</v>
      </c>
      <c r="N266" t="s">
        <v>514</v>
      </c>
    </row>
    <row r="267" spans="1:14" x14ac:dyDescent="0.25">
      <c r="A267" s="1" t="s">
        <v>506</v>
      </c>
      <c r="B267" s="1" t="s">
        <v>507</v>
      </c>
      <c r="C267" s="1" t="s">
        <v>197</v>
      </c>
      <c r="D267" s="2">
        <v>42578.490173611113</v>
      </c>
      <c r="E267" s="1" t="s">
        <v>302</v>
      </c>
      <c r="F267" s="1" t="s">
        <v>513</v>
      </c>
      <c r="G267" s="20">
        <v>250</v>
      </c>
      <c r="H267" s="1" t="s">
        <v>26</v>
      </c>
      <c r="I267" s="1" t="s">
        <v>30</v>
      </c>
      <c r="J267">
        <v>60</v>
      </c>
      <c r="K267" s="25">
        <v>44624.88</v>
      </c>
      <c r="L267" s="31">
        <f t="shared" ref="L267:L270" si="7">+K267*1.19</f>
        <v>53103.607199999991</v>
      </c>
      <c r="M267" s="1" t="s">
        <v>9</v>
      </c>
      <c r="N267" t="s">
        <v>516</v>
      </c>
    </row>
    <row r="268" spans="1:14" x14ac:dyDescent="0.25">
      <c r="A268" s="1" t="s">
        <v>508</v>
      </c>
      <c r="B268" s="1" t="s">
        <v>505</v>
      </c>
      <c r="C268" s="1" t="s">
        <v>56</v>
      </c>
      <c r="D268" s="2">
        <v>42537.464988425927</v>
      </c>
      <c r="E268" s="1" t="s">
        <v>302</v>
      </c>
      <c r="F268" s="1" t="s">
        <v>513</v>
      </c>
      <c r="G268" s="20">
        <v>250</v>
      </c>
      <c r="H268" s="1" t="s">
        <v>26</v>
      </c>
      <c r="I268" s="1" t="s">
        <v>176</v>
      </c>
      <c r="J268">
        <v>2</v>
      </c>
      <c r="K268" s="25">
        <v>2677493</v>
      </c>
      <c r="L268" s="31">
        <f t="shared" si="7"/>
        <v>3186216.67</v>
      </c>
      <c r="M268" s="1" t="s">
        <v>13</v>
      </c>
      <c r="N268" t="s">
        <v>517</v>
      </c>
    </row>
    <row r="269" spans="1:14" x14ac:dyDescent="0.25">
      <c r="A269" s="1" t="s">
        <v>509</v>
      </c>
      <c r="B269" s="1" t="s">
        <v>510</v>
      </c>
      <c r="C269" s="1" t="s">
        <v>101</v>
      </c>
      <c r="D269" s="2">
        <v>42537.368252314816</v>
      </c>
      <c r="E269" s="1" t="s">
        <v>302</v>
      </c>
      <c r="F269" s="1" t="s">
        <v>513</v>
      </c>
      <c r="G269" s="20">
        <v>250</v>
      </c>
      <c r="H269" s="1" t="s">
        <v>26</v>
      </c>
      <c r="I269" s="1" t="s">
        <v>201</v>
      </c>
      <c r="J269">
        <v>2</v>
      </c>
      <c r="K269" s="25">
        <v>2677493</v>
      </c>
      <c r="L269" s="31">
        <f t="shared" si="7"/>
        <v>3186216.67</v>
      </c>
      <c r="M269" s="1" t="s">
        <v>13</v>
      </c>
      <c r="N269" t="s">
        <v>518</v>
      </c>
    </row>
    <row r="270" spans="1:14" x14ac:dyDescent="0.25">
      <c r="A270" s="1" t="s">
        <v>511</v>
      </c>
      <c r="B270" s="1" t="s">
        <v>512</v>
      </c>
      <c r="C270" s="1" t="s">
        <v>56</v>
      </c>
      <c r="D270" s="2">
        <v>42472.666516203702</v>
      </c>
      <c r="E270" s="1" t="s">
        <v>302</v>
      </c>
      <c r="F270" s="1" t="s">
        <v>513</v>
      </c>
      <c r="G270" s="20">
        <v>250</v>
      </c>
      <c r="H270" s="1" t="s">
        <v>26</v>
      </c>
      <c r="I270" s="1" t="s">
        <v>176</v>
      </c>
      <c r="J270">
        <v>2</v>
      </c>
      <c r="K270" s="25">
        <v>2677493</v>
      </c>
      <c r="L270" s="31">
        <f t="shared" si="7"/>
        <v>3186216.67</v>
      </c>
      <c r="M270" s="1" t="s">
        <v>13</v>
      </c>
      <c r="N270" t="s">
        <v>519</v>
      </c>
    </row>
    <row r="272" spans="1:14" x14ac:dyDescent="0.25">
      <c r="A272" s="7"/>
      <c r="B272" s="15" t="s">
        <v>549</v>
      </c>
      <c r="C272" s="3"/>
      <c r="D272" s="3"/>
      <c r="E272" s="3"/>
      <c r="F272" s="3"/>
      <c r="G272" s="18"/>
      <c r="H272" s="3"/>
      <c r="I272" s="8"/>
      <c r="J272" s="8"/>
      <c r="K272" s="4"/>
      <c r="L272" s="5"/>
      <c r="M272" s="5"/>
      <c r="N272" s="6"/>
    </row>
    <row r="273" spans="1:14" x14ac:dyDescent="0.25">
      <c r="A273" s="9" t="s">
        <v>0</v>
      </c>
      <c r="B273" s="9" t="s">
        <v>1</v>
      </c>
      <c r="C273" s="10" t="s">
        <v>2</v>
      </c>
      <c r="D273" s="11" t="s">
        <v>3</v>
      </c>
      <c r="E273" s="10" t="s">
        <v>4</v>
      </c>
      <c r="F273" s="10" t="s">
        <v>25</v>
      </c>
      <c r="G273" s="19" t="s">
        <v>19</v>
      </c>
      <c r="H273" s="10" t="s">
        <v>20</v>
      </c>
      <c r="I273" s="10" t="s">
        <v>21</v>
      </c>
      <c r="J273" s="10" t="s">
        <v>22</v>
      </c>
      <c r="K273" s="12" t="s">
        <v>23</v>
      </c>
      <c r="L273" s="13" t="s">
        <v>15</v>
      </c>
      <c r="M273" s="10" t="s">
        <v>16</v>
      </c>
      <c r="N273" s="10" t="s">
        <v>24</v>
      </c>
    </row>
    <row r="274" spans="1:14" x14ac:dyDescent="0.25">
      <c r="A274" s="1" t="s">
        <v>520</v>
      </c>
      <c r="B274" s="1" t="s">
        <v>521</v>
      </c>
      <c r="C274" s="1" t="s">
        <v>65</v>
      </c>
      <c r="D274" s="2">
        <v>42690.526377314818</v>
      </c>
      <c r="E274" s="1" t="s">
        <v>88</v>
      </c>
      <c r="F274" t="s">
        <v>550</v>
      </c>
      <c r="G274" s="20">
        <v>100</v>
      </c>
      <c r="H274" t="s">
        <v>26</v>
      </c>
      <c r="I274" t="s">
        <v>174</v>
      </c>
      <c r="J274">
        <v>4</v>
      </c>
      <c r="K274" s="25">
        <v>303060</v>
      </c>
      <c r="L274" s="31">
        <f t="shared" ref="L274:L287" si="8">+K274*1.19</f>
        <v>360641.39999999997</v>
      </c>
      <c r="M274" s="1" t="s">
        <v>13</v>
      </c>
      <c r="N274" t="s">
        <v>551</v>
      </c>
    </row>
    <row r="275" spans="1:14" x14ac:dyDescent="0.25">
      <c r="A275" s="1" t="s">
        <v>522</v>
      </c>
      <c r="B275" s="1" t="s">
        <v>523</v>
      </c>
      <c r="C275" s="1" t="s">
        <v>56</v>
      </c>
      <c r="D275" s="2">
        <v>42648.628645833334</v>
      </c>
      <c r="E275" s="1" t="s">
        <v>88</v>
      </c>
      <c r="F275" t="s">
        <v>550</v>
      </c>
      <c r="G275" s="20">
        <v>100</v>
      </c>
      <c r="H275" t="s">
        <v>26</v>
      </c>
      <c r="I275" t="s">
        <v>37</v>
      </c>
      <c r="J275">
        <v>54</v>
      </c>
      <c r="K275" s="25">
        <v>316400</v>
      </c>
      <c r="L275" s="31">
        <f t="shared" si="8"/>
        <v>376516</v>
      </c>
      <c r="M275" s="1" t="s">
        <v>13</v>
      </c>
      <c r="N275" t="s">
        <v>552</v>
      </c>
    </row>
    <row r="276" spans="1:14" x14ac:dyDescent="0.25">
      <c r="A276" s="1" t="s">
        <v>524</v>
      </c>
      <c r="B276" s="1" t="s">
        <v>525</v>
      </c>
      <c r="C276" s="1" t="s">
        <v>135</v>
      </c>
      <c r="D276" s="2">
        <v>42628.491099537037</v>
      </c>
      <c r="E276" s="1" t="s">
        <v>88</v>
      </c>
      <c r="F276" t="s">
        <v>550</v>
      </c>
      <c r="G276" s="20">
        <v>100</v>
      </c>
      <c r="H276" t="s">
        <v>26</v>
      </c>
      <c r="I276" t="s">
        <v>247</v>
      </c>
      <c r="J276">
        <v>2</v>
      </c>
      <c r="K276" s="25">
        <v>303060</v>
      </c>
      <c r="L276" s="31">
        <f t="shared" si="8"/>
        <v>360641.39999999997</v>
      </c>
      <c r="M276" s="1" t="s">
        <v>13</v>
      </c>
      <c r="N276" t="s">
        <v>553</v>
      </c>
    </row>
    <row r="277" spans="1:14" x14ac:dyDescent="0.25">
      <c r="A277" s="1" t="s">
        <v>526</v>
      </c>
      <c r="B277" s="1" t="s">
        <v>527</v>
      </c>
      <c r="C277" s="1" t="s">
        <v>135</v>
      </c>
      <c r="D277" s="2">
        <v>42598.569756944446</v>
      </c>
      <c r="E277" s="1" t="s">
        <v>88</v>
      </c>
      <c r="F277" t="s">
        <v>550</v>
      </c>
      <c r="G277" s="20">
        <v>100</v>
      </c>
      <c r="H277" t="s">
        <v>26</v>
      </c>
      <c r="I277" t="s">
        <v>247</v>
      </c>
      <c r="J277">
        <v>2</v>
      </c>
      <c r="K277" s="25">
        <v>303060</v>
      </c>
      <c r="L277" s="31">
        <f t="shared" si="8"/>
        <v>360641.39999999997</v>
      </c>
      <c r="M277" s="1" t="s">
        <v>13</v>
      </c>
      <c r="N277" t="s">
        <v>554</v>
      </c>
    </row>
    <row r="278" spans="1:14" x14ac:dyDescent="0.25">
      <c r="A278" s="1" t="s">
        <v>528</v>
      </c>
      <c r="B278" s="1" t="s">
        <v>529</v>
      </c>
      <c r="C278" s="1" t="s">
        <v>65</v>
      </c>
      <c r="D278" s="2">
        <v>42585.492546296293</v>
      </c>
      <c r="E278" s="1" t="s">
        <v>88</v>
      </c>
      <c r="F278" t="s">
        <v>550</v>
      </c>
      <c r="G278" s="20">
        <v>100</v>
      </c>
      <c r="H278" t="s">
        <v>26</v>
      </c>
      <c r="I278" t="s">
        <v>174</v>
      </c>
      <c r="J278">
        <v>4</v>
      </c>
      <c r="K278" s="25">
        <v>303060</v>
      </c>
      <c r="L278" s="31">
        <f t="shared" si="8"/>
        <v>360641.39999999997</v>
      </c>
      <c r="M278" s="1" t="s">
        <v>13</v>
      </c>
      <c r="N278" t="s">
        <v>555</v>
      </c>
    </row>
    <row r="279" spans="1:14" x14ac:dyDescent="0.25">
      <c r="A279" s="1" t="s">
        <v>530</v>
      </c>
      <c r="B279" s="1" t="s">
        <v>531</v>
      </c>
      <c r="C279" s="1" t="s">
        <v>135</v>
      </c>
      <c r="D279" s="2">
        <v>42565.697546296295</v>
      </c>
      <c r="E279" s="1" t="s">
        <v>88</v>
      </c>
      <c r="F279" t="s">
        <v>550</v>
      </c>
      <c r="G279" s="20">
        <v>100</v>
      </c>
      <c r="H279" t="s">
        <v>26</v>
      </c>
      <c r="I279" t="s">
        <v>130</v>
      </c>
      <c r="J279">
        <v>1</v>
      </c>
      <c r="K279" s="25">
        <v>303060</v>
      </c>
      <c r="L279" s="31">
        <f t="shared" si="8"/>
        <v>360641.39999999997</v>
      </c>
      <c r="M279" s="1" t="s">
        <v>13</v>
      </c>
      <c r="N279" t="s">
        <v>556</v>
      </c>
    </row>
    <row r="280" spans="1:14" x14ac:dyDescent="0.25">
      <c r="A280" s="1" t="s">
        <v>532</v>
      </c>
      <c r="B280" s="1" t="s">
        <v>533</v>
      </c>
      <c r="C280" s="1" t="s">
        <v>135</v>
      </c>
      <c r="D280" s="2">
        <v>42529.560069444444</v>
      </c>
      <c r="E280" s="1" t="s">
        <v>88</v>
      </c>
      <c r="F280" t="s">
        <v>550</v>
      </c>
      <c r="G280" s="20">
        <v>100</v>
      </c>
      <c r="H280" t="s">
        <v>26</v>
      </c>
      <c r="I280" t="s">
        <v>247</v>
      </c>
      <c r="J280">
        <v>9</v>
      </c>
      <c r="K280" s="25">
        <v>303060</v>
      </c>
      <c r="L280" s="31">
        <f t="shared" si="8"/>
        <v>360641.39999999997</v>
      </c>
      <c r="M280" s="1" t="s">
        <v>13</v>
      </c>
      <c r="N280" t="s">
        <v>557</v>
      </c>
    </row>
    <row r="281" spans="1:14" x14ac:dyDescent="0.25">
      <c r="A281" s="1" t="s">
        <v>534</v>
      </c>
      <c r="B281" s="1" t="s">
        <v>535</v>
      </c>
      <c r="C281" s="1" t="s">
        <v>135</v>
      </c>
      <c r="D281" s="2">
        <v>42529.559953703705</v>
      </c>
      <c r="E281" s="1" t="s">
        <v>88</v>
      </c>
      <c r="F281" t="s">
        <v>550</v>
      </c>
      <c r="G281" s="20">
        <v>100</v>
      </c>
      <c r="H281" t="s">
        <v>26</v>
      </c>
      <c r="I281" t="s">
        <v>247</v>
      </c>
      <c r="J281">
        <v>2</v>
      </c>
      <c r="K281" s="25">
        <v>303060</v>
      </c>
      <c r="L281" s="31">
        <f t="shared" si="8"/>
        <v>360641.39999999997</v>
      </c>
      <c r="M281" s="1" t="s">
        <v>13</v>
      </c>
      <c r="N281" t="s">
        <v>558</v>
      </c>
    </row>
    <row r="282" spans="1:14" x14ac:dyDescent="0.25">
      <c r="A282" s="1" t="s">
        <v>536</v>
      </c>
      <c r="B282" s="1" t="s">
        <v>537</v>
      </c>
      <c r="C282" s="1" t="s">
        <v>65</v>
      </c>
      <c r="D282" s="2">
        <v>42517.640879629631</v>
      </c>
      <c r="E282" s="1" t="s">
        <v>88</v>
      </c>
      <c r="F282" t="s">
        <v>550</v>
      </c>
      <c r="G282" s="20">
        <v>100</v>
      </c>
      <c r="H282" t="s">
        <v>26</v>
      </c>
      <c r="I282" t="s">
        <v>174</v>
      </c>
      <c r="J282">
        <v>9</v>
      </c>
      <c r="K282" s="25">
        <v>303060</v>
      </c>
      <c r="L282" s="31">
        <f t="shared" si="8"/>
        <v>360641.39999999997</v>
      </c>
      <c r="M282" s="1" t="s">
        <v>13</v>
      </c>
      <c r="N282" t="s">
        <v>559</v>
      </c>
    </row>
    <row r="283" spans="1:14" x14ac:dyDescent="0.25">
      <c r="A283" s="1" t="s">
        <v>538</v>
      </c>
      <c r="B283" s="1" t="s">
        <v>539</v>
      </c>
      <c r="C283" s="1" t="s">
        <v>135</v>
      </c>
      <c r="D283" s="2">
        <v>42501.53392361111</v>
      </c>
      <c r="E283" s="1" t="s">
        <v>88</v>
      </c>
      <c r="F283" t="s">
        <v>550</v>
      </c>
      <c r="G283" s="20">
        <v>100</v>
      </c>
      <c r="H283" t="s">
        <v>26</v>
      </c>
      <c r="I283" t="s">
        <v>247</v>
      </c>
      <c r="J283">
        <v>2</v>
      </c>
      <c r="K283" s="25">
        <v>303060</v>
      </c>
      <c r="L283" s="31">
        <f t="shared" si="8"/>
        <v>360641.39999999997</v>
      </c>
      <c r="M283" s="1" t="s">
        <v>13</v>
      </c>
      <c r="N283" t="s">
        <v>560</v>
      </c>
    </row>
    <row r="284" spans="1:14" x14ac:dyDescent="0.25">
      <c r="A284" s="1" t="s">
        <v>540</v>
      </c>
      <c r="B284" s="1" t="s">
        <v>541</v>
      </c>
      <c r="C284" s="1" t="s">
        <v>65</v>
      </c>
      <c r="D284" s="2">
        <v>42481.517395833333</v>
      </c>
      <c r="E284" s="1" t="s">
        <v>88</v>
      </c>
      <c r="F284" t="s">
        <v>550</v>
      </c>
      <c r="G284" s="20">
        <v>100</v>
      </c>
      <c r="H284" t="s">
        <v>26</v>
      </c>
      <c r="I284" t="s">
        <v>174</v>
      </c>
      <c r="J284">
        <v>22</v>
      </c>
      <c r="K284" s="25">
        <v>303060</v>
      </c>
      <c r="L284" s="31">
        <f t="shared" si="8"/>
        <v>360641.39999999997</v>
      </c>
      <c r="M284" s="1" t="s">
        <v>13</v>
      </c>
      <c r="N284" t="s">
        <v>561</v>
      </c>
    </row>
    <row r="285" spans="1:14" x14ac:dyDescent="0.25">
      <c r="A285" s="1" t="s">
        <v>542</v>
      </c>
      <c r="B285" s="1" t="s">
        <v>543</v>
      </c>
      <c r="C285" s="1" t="s">
        <v>135</v>
      </c>
      <c r="D285" s="2">
        <v>42468.620011574072</v>
      </c>
      <c r="E285" s="1" t="s">
        <v>88</v>
      </c>
      <c r="F285" t="s">
        <v>550</v>
      </c>
      <c r="G285" s="20">
        <v>100</v>
      </c>
      <c r="H285" t="s">
        <v>26</v>
      </c>
      <c r="I285" t="s">
        <v>130</v>
      </c>
      <c r="J285">
        <v>2</v>
      </c>
      <c r="K285" s="25">
        <v>303060</v>
      </c>
      <c r="L285" s="31">
        <f t="shared" si="8"/>
        <v>360641.39999999997</v>
      </c>
      <c r="M285" s="1" t="s">
        <v>13</v>
      </c>
      <c r="N285" t="s">
        <v>562</v>
      </c>
    </row>
    <row r="286" spans="1:14" x14ac:dyDescent="0.25">
      <c r="A286" s="1" t="s">
        <v>544</v>
      </c>
      <c r="B286" s="1" t="s">
        <v>545</v>
      </c>
      <c r="C286" s="1" t="s">
        <v>65</v>
      </c>
      <c r="D286" s="2">
        <v>42467.466967592591</v>
      </c>
      <c r="E286" s="1" t="s">
        <v>88</v>
      </c>
      <c r="F286" t="s">
        <v>550</v>
      </c>
      <c r="G286" s="20">
        <v>100</v>
      </c>
      <c r="H286" t="s">
        <v>26</v>
      </c>
      <c r="I286" t="s">
        <v>174</v>
      </c>
      <c r="J286">
        <v>6</v>
      </c>
      <c r="K286" s="25">
        <v>303060</v>
      </c>
      <c r="L286" s="31">
        <f t="shared" si="8"/>
        <v>360641.39999999997</v>
      </c>
      <c r="M286" s="1" t="s">
        <v>13</v>
      </c>
      <c r="N286" t="s">
        <v>563</v>
      </c>
    </row>
    <row r="287" spans="1:14" x14ac:dyDescent="0.25">
      <c r="A287" s="1" t="s">
        <v>546</v>
      </c>
      <c r="B287" s="1" t="s">
        <v>547</v>
      </c>
      <c r="C287" s="1" t="s">
        <v>485</v>
      </c>
      <c r="D287" s="2">
        <v>42464.637962962966</v>
      </c>
      <c r="E287" s="1" t="s">
        <v>88</v>
      </c>
      <c r="F287" t="s">
        <v>550</v>
      </c>
      <c r="G287" s="20">
        <v>100</v>
      </c>
      <c r="H287" t="s">
        <v>26</v>
      </c>
      <c r="I287" t="s">
        <v>147</v>
      </c>
      <c r="J287">
        <v>1</v>
      </c>
      <c r="K287" s="25">
        <v>303060</v>
      </c>
      <c r="L287" s="31">
        <f t="shared" si="8"/>
        <v>360641.39999999997</v>
      </c>
      <c r="M287" s="1" t="s">
        <v>13</v>
      </c>
      <c r="N287" t="s">
        <v>564</v>
      </c>
    </row>
    <row r="288" spans="1:14" x14ac:dyDescent="0.25">
      <c r="K288" s="22" t="s">
        <v>27</v>
      </c>
      <c r="L288" s="25">
        <f>AVERAGE(K274:K287)</f>
        <v>304012.85714285716</v>
      </c>
    </row>
    <row r="290" spans="1:14" x14ac:dyDescent="0.25">
      <c r="A290" s="7"/>
      <c r="B290" s="15" t="s">
        <v>576</v>
      </c>
      <c r="C290" s="3"/>
      <c r="D290" s="3"/>
      <c r="E290" s="3"/>
      <c r="F290" s="3"/>
      <c r="G290" s="18"/>
      <c r="H290" s="3"/>
      <c r="I290" s="8"/>
      <c r="J290" s="8"/>
      <c r="K290" s="4"/>
      <c r="L290" s="5"/>
      <c r="M290" s="5"/>
      <c r="N290" s="6"/>
    </row>
    <row r="291" spans="1:14" x14ac:dyDescent="0.25">
      <c r="A291" s="9" t="s">
        <v>0</v>
      </c>
      <c r="B291" s="9" t="s">
        <v>1</v>
      </c>
      <c r="C291" s="10" t="s">
        <v>2</v>
      </c>
      <c r="D291" s="11" t="s">
        <v>3</v>
      </c>
      <c r="E291" s="10" t="s">
        <v>4</v>
      </c>
      <c r="F291" s="10" t="s">
        <v>25</v>
      </c>
      <c r="G291" s="19" t="s">
        <v>19</v>
      </c>
      <c r="H291" s="10" t="s">
        <v>20</v>
      </c>
      <c r="I291" s="10" t="s">
        <v>21</v>
      </c>
      <c r="J291" s="10" t="s">
        <v>22</v>
      </c>
      <c r="K291" s="12" t="s">
        <v>23</v>
      </c>
      <c r="L291" s="13" t="s">
        <v>15</v>
      </c>
      <c r="M291" s="10" t="s">
        <v>16</v>
      </c>
      <c r="N291" s="10" t="s">
        <v>24</v>
      </c>
    </row>
    <row r="292" spans="1:14" x14ac:dyDescent="0.25">
      <c r="A292" s="1" t="s">
        <v>565</v>
      </c>
      <c r="B292" s="1" t="s">
        <v>566</v>
      </c>
      <c r="C292" s="1" t="s">
        <v>567</v>
      </c>
      <c r="D292" s="2">
        <v>42661.637997685182</v>
      </c>
      <c r="E292" s="1" t="s">
        <v>92</v>
      </c>
      <c r="F292" s="20" t="s">
        <v>577</v>
      </c>
      <c r="G292" s="20">
        <v>40</v>
      </c>
      <c r="H292" t="s">
        <v>26</v>
      </c>
      <c r="I292" t="s">
        <v>106</v>
      </c>
      <c r="J292">
        <v>157</v>
      </c>
      <c r="K292" s="25">
        <v>585292</v>
      </c>
      <c r="L292" s="31">
        <f t="shared" ref="L292:L296" si="9">+K292*1.19</f>
        <v>696497.48</v>
      </c>
      <c r="M292" s="1" t="s">
        <v>13</v>
      </c>
      <c r="N292" t="s">
        <v>578</v>
      </c>
    </row>
    <row r="293" spans="1:14" x14ac:dyDescent="0.25">
      <c r="A293" s="1" t="s">
        <v>568</v>
      </c>
      <c r="B293" s="1" t="s">
        <v>569</v>
      </c>
      <c r="C293" s="1" t="s">
        <v>7</v>
      </c>
      <c r="D293" s="2">
        <v>42626.705925925926</v>
      </c>
      <c r="E293" s="1" t="s">
        <v>92</v>
      </c>
      <c r="F293" s="20" t="s">
        <v>577</v>
      </c>
      <c r="G293" s="20">
        <v>40</v>
      </c>
      <c r="H293" t="s">
        <v>26</v>
      </c>
      <c r="I293" t="s">
        <v>201</v>
      </c>
      <c r="J293">
        <v>6</v>
      </c>
      <c r="K293" s="25">
        <v>323808</v>
      </c>
      <c r="L293" s="31">
        <f t="shared" si="9"/>
        <v>385331.51999999996</v>
      </c>
      <c r="M293" s="1" t="s">
        <v>9</v>
      </c>
      <c r="N293" t="s">
        <v>579</v>
      </c>
    </row>
    <row r="294" spans="1:14" x14ac:dyDescent="0.25">
      <c r="A294" s="1" t="s">
        <v>570</v>
      </c>
      <c r="B294" s="1" t="s">
        <v>571</v>
      </c>
      <c r="C294" s="1" t="s">
        <v>7</v>
      </c>
      <c r="D294" s="2">
        <v>42604.704398148147</v>
      </c>
      <c r="E294" s="1" t="s">
        <v>92</v>
      </c>
      <c r="F294" s="20" t="s">
        <v>577</v>
      </c>
      <c r="G294" s="20">
        <v>40</v>
      </c>
      <c r="H294" t="s">
        <v>26</v>
      </c>
      <c r="I294" t="s">
        <v>201</v>
      </c>
      <c r="J294">
        <v>6</v>
      </c>
      <c r="K294" s="25">
        <v>323808</v>
      </c>
      <c r="L294" s="31">
        <f t="shared" si="9"/>
        <v>385331.51999999996</v>
      </c>
      <c r="M294" s="1" t="s">
        <v>9</v>
      </c>
      <c r="N294" t="s">
        <v>580</v>
      </c>
    </row>
    <row r="295" spans="1:14" x14ac:dyDescent="0.25">
      <c r="A295" s="1" t="s">
        <v>572</v>
      </c>
      <c r="B295" s="1" t="s">
        <v>573</v>
      </c>
      <c r="C295" s="1" t="s">
        <v>7</v>
      </c>
      <c r="D295" s="2">
        <v>42570.421585648146</v>
      </c>
      <c r="E295" s="1" t="s">
        <v>92</v>
      </c>
      <c r="F295" s="20" t="s">
        <v>577</v>
      </c>
      <c r="G295" s="20">
        <v>40</v>
      </c>
      <c r="H295" t="s">
        <v>26</v>
      </c>
      <c r="I295" t="s">
        <v>201</v>
      </c>
      <c r="J295">
        <v>6</v>
      </c>
      <c r="K295" s="25">
        <v>323808</v>
      </c>
      <c r="L295" s="31">
        <f t="shared" si="9"/>
        <v>385331.51999999996</v>
      </c>
      <c r="M295" s="1" t="s">
        <v>9</v>
      </c>
      <c r="N295" t="s">
        <v>581</v>
      </c>
    </row>
    <row r="296" spans="1:14" x14ac:dyDescent="0.25">
      <c r="A296" s="1" t="s">
        <v>574</v>
      </c>
      <c r="B296" s="1" t="s">
        <v>575</v>
      </c>
      <c r="C296" s="1" t="s">
        <v>7</v>
      </c>
      <c r="D296" s="2">
        <v>42482.532349537039</v>
      </c>
      <c r="E296" s="1" t="s">
        <v>92</v>
      </c>
      <c r="F296" s="20" t="s">
        <v>577</v>
      </c>
      <c r="G296" s="20">
        <v>40</v>
      </c>
      <c r="H296" t="s">
        <v>26</v>
      </c>
      <c r="I296" t="s">
        <v>201</v>
      </c>
      <c r="J296">
        <v>6</v>
      </c>
      <c r="K296" s="25">
        <v>314377</v>
      </c>
      <c r="L296" s="31">
        <f t="shared" si="9"/>
        <v>374108.63</v>
      </c>
      <c r="M296" s="1" t="s">
        <v>13</v>
      </c>
      <c r="N296" t="s">
        <v>582</v>
      </c>
    </row>
    <row r="297" spans="1:14" x14ac:dyDescent="0.25">
      <c r="K297" s="22" t="s">
        <v>27</v>
      </c>
      <c r="L297" s="20">
        <f>AVERAGE(L292:L296)</f>
        <v>445320.13399999996</v>
      </c>
    </row>
    <row r="298" spans="1:14" x14ac:dyDescent="0.25">
      <c r="K298" s="22"/>
      <c r="L298" s="20"/>
    </row>
    <row r="299" spans="1:14" x14ac:dyDescent="0.25">
      <c r="A299" s="7"/>
      <c r="B299" s="15" t="s">
        <v>588</v>
      </c>
      <c r="C299" s="3"/>
      <c r="D299" s="3"/>
      <c r="E299" s="3"/>
      <c r="F299" s="3"/>
      <c r="G299" s="18"/>
      <c r="H299" s="3"/>
      <c r="I299" s="8"/>
      <c r="J299" s="8"/>
      <c r="K299" s="4"/>
      <c r="L299" s="5"/>
      <c r="M299" s="5"/>
      <c r="N299" s="6"/>
    </row>
    <row r="300" spans="1:14" x14ac:dyDescent="0.25">
      <c r="A300" s="9" t="s">
        <v>0</v>
      </c>
      <c r="B300" s="9" t="s">
        <v>1</v>
      </c>
      <c r="C300" s="10" t="s">
        <v>2</v>
      </c>
      <c r="D300" s="11" t="s">
        <v>3</v>
      </c>
      <c r="E300" s="10" t="s">
        <v>4</v>
      </c>
      <c r="F300" s="10" t="s">
        <v>25</v>
      </c>
      <c r="G300" s="19" t="s">
        <v>19</v>
      </c>
      <c r="H300" s="10" t="s">
        <v>20</v>
      </c>
      <c r="I300" s="10" t="s">
        <v>21</v>
      </c>
      <c r="J300" s="10" t="s">
        <v>22</v>
      </c>
      <c r="K300" s="12" t="s">
        <v>23</v>
      </c>
      <c r="L300" s="13" t="s">
        <v>15</v>
      </c>
      <c r="M300" s="10" t="s">
        <v>16</v>
      </c>
      <c r="N300" s="10" t="s">
        <v>24</v>
      </c>
    </row>
    <row r="301" spans="1:14" x14ac:dyDescent="0.25">
      <c r="A301" s="1" t="s">
        <v>583</v>
      </c>
      <c r="B301" s="1" t="s">
        <v>584</v>
      </c>
      <c r="C301" s="1" t="s">
        <v>585</v>
      </c>
      <c r="D301" s="2">
        <v>42509.490416666667</v>
      </c>
      <c r="E301" s="1" t="s">
        <v>45</v>
      </c>
      <c r="F301" t="s">
        <v>587</v>
      </c>
      <c r="G301" s="37">
        <v>9.5</v>
      </c>
      <c r="H301" t="s">
        <v>26</v>
      </c>
      <c r="I301" t="s">
        <v>201</v>
      </c>
      <c r="J301">
        <v>90</v>
      </c>
      <c r="K301" s="25">
        <v>2713.44</v>
      </c>
      <c r="L301" s="31">
        <f>+K301*1.19</f>
        <v>3228.9935999999998</v>
      </c>
      <c r="M301" s="1" t="s">
        <v>13</v>
      </c>
      <c r="N301" t="s">
        <v>586</v>
      </c>
    </row>
    <row r="303" spans="1:14" x14ac:dyDescent="0.25">
      <c r="A303" s="7"/>
      <c r="B303" s="15" t="s">
        <v>598</v>
      </c>
      <c r="C303" s="3"/>
      <c r="D303" s="3"/>
      <c r="E303" s="3"/>
      <c r="F303" s="3"/>
      <c r="G303" s="18"/>
      <c r="H303" s="3"/>
      <c r="I303" s="8"/>
      <c r="J303" s="8"/>
      <c r="K303" s="4"/>
      <c r="L303" s="5"/>
      <c r="M303" s="5"/>
      <c r="N303" s="6"/>
    </row>
    <row r="304" spans="1:14" x14ac:dyDescent="0.25">
      <c r="A304" s="9" t="s">
        <v>0</v>
      </c>
      <c r="B304" s="9" t="s">
        <v>1</v>
      </c>
      <c r="C304" s="10" t="s">
        <v>2</v>
      </c>
      <c r="D304" s="11" t="s">
        <v>3</v>
      </c>
      <c r="E304" s="10" t="s">
        <v>4</v>
      </c>
      <c r="F304" s="10" t="s">
        <v>25</v>
      </c>
      <c r="G304" s="19" t="s">
        <v>19</v>
      </c>
      <c r="H304" s="10" t="s">
        <v>20</v>
      </c>
      <c r="I304" s="10" t="s">
        <v>21</v>
      </c>
      <c r="J304" s="10" t="s">
        <v>22</v>
      </c>
      <c r="K304" s="12" t="s">
        <v>23</v>
      </c>
      <c r="L304" s="13" t="s">
        <v>15</v>
      </c>
      <c r="M304" s="10" t="s">
        <v>16</v>
      </c>
      <c r="N304" s="10" t="s">
        <v>24</v>
      </c>
    </row>
    <row r="305" spans="1:14" x14ac:dyDescent="0.25">
      <c r="A305" s="1" t="s">
        <v>589</v>
      </c>
      <c r="B305" s="1" t="s">
        <v>590</v>
      </c>
      <c r="C305" s="1" t="s">
        <v>135</v>
      </c>
      <c r="D305" s="2">
        <v>42622.926307870373</v>
      </c>
      <c r="E305" s="1" t="s">
        <v>88</v>
      </c>
      <c r="F305" t="s">
        <v>594</v>
      </c>
      <c r="G305" s="20">
        <v>200</v>
      </c>
      <c r="H305" t="s">
        <v>26</v>
      </c>
      <c r="I305" t="s">
        <v>37</v>
      </c>
      <c r="J305">
        <v>4</v>
      </c>
      <c r="K305" s="25">
        <v>218910</v>
      </c>
      <c r="L305" s="31">
        <f t="shared" ref="L305:L307" si="10">+K305*1.19</f>
        <v>260502.9</v>
      </c>
      <c r="M305" s="1" t="s">
        <v>13</v>
      </c>
      <c r="N305" t="s">
        <v>595</v>
      </c>
    </row>
    <row r="306" spans="1:14" x14ac:dyDescent="0.25">
      <c r="A306" s="1" t="s">
        <v>591</v>
      </c>
      <c r="B306" s="1" t="s">
        <v>592</v>
      </c>
      <c r="C306" s="1" t="s">
        <v>328</v>
      </c>
      <c r="D306" s="2">
        <v>42598.702951388892</v>
      </c>
      <c r="E306" s="1" t="s">
        <v>88</v>
      </c>
      <c r="F306" t="s">
        <v>594</v>
      </c>
      <c r="G306" s="20">
        <v>200</v>
      </c>
      <c r="H306" t="s">
        <v>26</v>
      </c>
      <c r="I306" t="s">
        <v>153</v>
      </c>
      <c r="J306">
        <v>26</v>
      </c>
      <c r="K306" s="25">
        <v>87565</v>
      </c>
      <c r="L306" s="31">
        <f t="shared" si="10"/>
        <v>104202.34999999999</v>
      </c>
      <c r="M306" s="1" t="s">
        <v>13</v>
      </c>
      <c r="N306" t="s">
        <v>596</v>
      </c>
    </row>
    <row r="307" spans="1:14" x14ac:dyDescent="0.25">
      <c r="A307" s="1" t="s">
        <v>593</v>
      </c>
      <c r="B307" s="1" t="s">
        <v>592</v>
      </c>
      <c r="C307" s="1" t="s">
        <v>328</v>
      </c>
      <c r="D307" s="2">
        <v>42471.68409722222</v>
      </c>
      <c r="E307" s="1" t="s">
        <v>88</v>
      </c>
      <c r="F307" t="s">
        <v>594</v>
      </c>
      <c r="G307" s="20">
        <v>200</v>
      </c>
      <c r="H307" t="s">
        <v>26</v>
      </c>
      <c r="I307" t="s">
        <v>153</v>
      </c>
      <c r="J307">
        <v>26</v>
      </c>
      <c r="K307" s="25">
        <v>87565</v>
      </c>
      <c r="L307" s="31">
        <f t="shared" si="10"/>
        <v>104202.34999999999</v>
      </c>
      <c r="M307" s="1" t="s">
        <v>13</v>
      </c>
      <c r="N307" t="s">
        <v>597</v>
      </c>
    </row>
    <row r="308" spans="1:14" x14ac:dyDescent="0.25">
      <c r="A308" s="1"/>
      <c r="B308" s="1"/>
      <c r="C308" s="1"/>
      <c r="D308" s="2"/>
      <c r="E308" s="1"/>
      <c r="K308" s="35" t="s">
        <v>27</v>
      </c>
      <c r="L308" s="31">
        <f>AVERAGE(L305:L307)</f>
        <v>156302.53333333333</v>
      </c>
      <c r="M308" s="1"/>
    </row>
    <row r="309" spans="1:14" x14ac:dyDescent="0.25">
      <c r="A309" s="1"/>
      <c r="B309" s="1"/>
      <c r="C309" s="1"/>
      <c r="D309" s="2"/>
      <c r="E309" s="1"/>
      <c r="K309" s="25"/>
      <c r="L309" s="31"/>
      <c r="M309" s="1"/>
    </row>
    <row r="310" spans="1:14" x14ac:dyDescent="0.25">
      <c r="A310" s="7"/>
      <c r="B310" s="15" t="s">
        <v>613</v>
      </c>
      <c r="C310" s="3"/>
      <c r="D310" s="3"/>
      <c r="E310" s="3"/>
      <c r="F310" s="3"/>
      <c r="G310" s="18"/>
      <c r="H310" s="3"/>
      <c r="I310" s="8"/>
      <c r="J310" s="8"/>
      <c r="K310" s="4"/>
      <c r="L310" s="5"/>
      <c r="M310" s="5"/>
      <c r="N310" s="6"/>
    </row>
    <row r="311" spans="1:14" x14ac:dyDescent="0.25">
      <c r="A311" s="9" t="s">
        <v>0</v>
      </c>
      <c r="B311" s="9" t="s">
        <v>1</v>
      </c>
      <c r="C311" s="10" t="s">
        <v>2</v>
      </c>
      <c r="D311" s="11" t="s">
        <v>3</v>
      </c>
      <c r="E311" s="10" t="s">
        <v>4</v>
      </c>
      <c r="F311" s="10" t="s">
        <v>25</v>
      </c>
      <c r="G311" s="19" t="s">
        <v>19</v>
      </c>
      <c r="H311" s="10" t="s">
        <v>20</v>
      </c>
      <c r="I311" s="10" t="s">
        <v>21</v>
      </c>
      <c r="J311" s="10" t="s">
        <v>22</v>
      </c>
      <c r="K311" s="12" t="s">
        <v>23</v>
      </c>
      <c r="L311" s="13" t="s">
        <v>15</v>
      </c>
      <c r="M311" s="10" t="s">
        <v>16</v>
      </c>
      <c r="N311" s="10" t="s">
        <v>24</v>
      </c>
    </row>
    <row r="312" spans="1:14" x14ac:dyDescent="0.25">
      <c r="A312" s="1" t="s">
        <v>599</v>
      </c>
      <c r="B312" s="1" t="s">
        <v>600</v>
      </c>
      <c r="C312" s="1" t="s">
        <v>65</v>
      </c>
      <c r="D312" s="2">
        <v>42656.528599537036</v>
      </c>
      <c r="E312" s="1" t="s">
        <v>601</v>
      </c>
      <c r="F312" s="1" t="s">
        <v>611</v>
      </c>
      <c r="G312" s="20">
        <v>500</v>
      </c>
      <c r="H312" s="1" t="s">
        <v>26</v>
      </c>
      <c r="I312" s="1" t="s">
        <v>615</v>
      </c>
      <c r="J312">
        <v>240</v>
      </c>
      <c r="K312" s="25">
        <v>2604.3000000000002</v>
      </c>
      <c r="L312" s="31">
        <f t="shared" ref="L312:L314" si="11">+K312*1.19</f>
        <v>3099.1170000000002</v>
      </c>
      <c r="M312" s="1" t="s">
        <v>13</v>
      </c>
      <c r="N312" t="s">
        <v>612</v>
      </c>
    </row>
    <row r="313" spans="1:14" x14ac:dyDescent="0.25">
      <c r="A313" s="1" t="s">
        <v>604</v>
      </c>
      <c r="B313" s="1" t="s">
        <v>605</v>
      </c>
      <c r="C313" s="1" t="s">
        <v>65</v>
      </c>
      <c r="D313" s="2">
        <v>42577.727777777778</v>
      </c>
      <c r="E313" s="1" t="s">
        <v>601</v>
      </c>
      <c r="F313" s="1" t="s">
        <v>611</v>
      </c>
      <c r="G313" s="20">
        <v>500</v>
      </c>
      <c r="H313" s="1" t="s">
        <v>26</v>
      </c>
      <c r="I313" s="1" t="s">
        <v>615</v>
      </c>
      <c r="J313">
        <v>90</v>
      </c>
      <c r="K313" s="25">
        <v>2604.33</v>
      </c>
      <c r="L313" s="31">
        <f t="shared" si="11"/>
        <v>3099.1526999999996</v>
      </c>
      <c r="M313" s="1" t="s">
        <v>13</v>
      </c>
      <c r="N313" t="s">
        <v>617</v>
      </c>
    </row>
    <row r="314" spans="1:14" x14ac:dyDescent="0.25">
      <c r="A314" s="1" t="s">
        <v>606</v>
      </c>
      <c r="B314" s="1" t="s">
        <v>607</v>
      </c>
      <c r="C314" s="1" t="s">
        <v>51</v>
      </c>
      <c r="D314" s="2">
        <v>42558.376331018517</v>
      </c>
      <c r="E314" s="1" t="s">
        <v>608</v>
      </c>
      <c r="F314" s="1" t="s">
        <v>611</v>
      </c>
      <c r="G314" s="20">
        <v>500</v>
      </c>
      <c r="H314" s="1" t="s">
        <v>26</v>
      </c>
      <c r="I314" s="1" t="s">
        <v>201</v>
      </c>
      <c r="J314">
        <v>2700</v>
      </c>
      <c r="K314" s="25">
        <v>2750</v>
      </c>
      <c r="L314" s="31">
        <f t="shared" si="11"/>
        <v>3272.5</v>
      </c>
      <c r="M314" s="1" t="s">
        <v>13</v>
      </c>
      <c r="N314" t="s">
        <v>619</v>
      </c>
    </row>
    <row r="315" spans="1:14" x14ac:dyDescent="0.25">
      <c r="A315" s="1"/>
      <c r="B315" s="1"/>
      <c r="C315" s="1"/>
      <c r="D315" s="2"/>
      <c r="E315" s="1"/>
      <c r="F315" s="1"/>
      <c r="H315" s="1"/>
      <c r="I315" s="1"/>
      <c r="K315" s="35" t="s">
        <v>27</v>
      </c>
      <c r="L315" s="31">
        <f>AVERAGE(L312:L314)</f>
        <v>3156.9232333333334</v>
      </c>
      <c r="M315" s="1"/>
    </row>
    <row r="317" spans="1:14" x14ac:dyDescent="0.25">
      <c r="A317" s="7"/>
      <c r="B317" s="15" t="s">
        <v>614</v>
      </c>
      <c r="C317" s="3"/>
      <c r="D317" s="3"/>
      <c r="E317" s="3"/>
      <c r="F317" s="3"/>
      <c r="G317" s="18"/>
      <c r="H317" s="3"/>
      <c r="I317" s="8"/>
      <c r="J317" s="8"/>
      <c r="K317" s="4"/>
      <c r="L317" s="5"/>
      <c r="M317" s="5"/>
      <c r="N317" s="6"/>
    </row>
    <row r="318" spans="1:14" x14ac:dyDescent="0.25">
      <c r="A318" s="9" t="s">
        <v>0</v>
      </c>
      <c r="B318" s="9" t="s">
        <v>1</v>
      </c>
      <c r="C318" s="10" t="s">
        <v>2</v>
      </c>
      <c r="D318" s="11" t="s">
        <v>3</v>
      </c>
      <c r="E318" s="10" t="s">
        <v>4</v>
      </c>
      <c r="F318" s="10" t="s">
        <v>25</v>
      </c>
      <c r="G318" s="19" t="s">
        <v>19</v>
      </c>
      <c r="H318" s="10" t="s">
        <v>20</v>
      </c>
      <c r="I318" s="10" t="s">
        <v>21</v>
      </c>
      <c r="J318" s="10" t="s">
        <v>22</v>
      </c>
      <c r="K318" s="12" t="s">
        <v>23</v>
      </c>
      <c r="L318" s="13" t="s">
        <v>15</v>
      </c>
      <c r="M318" s="10" t="s">
        <v>16</v>
      </c>
      <c r="N318" s="10" t="s">
        <v>24</v>
      </c>
    </row>
    <row r="319" spans="1:14" x14ac:dyDescent="0.25">
      <c r="A319" s="1" t="s">
        <v>602</v>
      </c>
      <c r="B319" s="1" t="s">
        <v>603</v>
      </c>
      <c r="C319" s="1" t="s">
        <v>496</v>
      </c>
      <c r="D319" s="2">
        <v>42614.71539351852</v>
      </c>
      <c r="E319" s="1" t="s">
        <v>601</v>
      </c>
      <c r="F319" s="1" t="s">
        <v>611</v>
      </c>
      <c r="G319" s="20">
        <v>500</v>
      </c>
      <c r="H319" s="1" t="s">
        <v>26</v>
      </c>
      <c r="I319" s="1" t="s">
        <v>106</v>
      </c>
      <c r="J319">
        <v>6</v>
      </c>
      <c r="K319" s="25">
        <v>25900</v>
      </c>
      <c r="L319" s="31">
        <f>+K319*1.19</f>
        <v>30821</v>
      </c>
      <c r="M319" s="1" t="s">
        <v>13</v>
      </c>
      <c r="N319" t="s">
        <v>616</v>
      </c>
    </row>
    <row r="320" spans="1:14" x14ac:dyDescent="0.25">
      <c r="A320" s="1" t="s">
        <v>609</v>
      </c>
      <c r="B320" s="1" t="s">
        <v>610</v>
      </c>
      <c r="C320" s="1" t="s">
        <v>496</v>
      </c>
      <c r="D320" s="2">
        <v>42542.747824074075</v>
      </c>
      <c r="E320" s="1" t="s">
        <v>601</v>
      </c>
      <c r="F320" s="1" t="s">
        <v>611</v>
      </c>
      <c r="G320" s="20">
        <v>500</v>
      </c>
      <c r="H320" s="1" t="s">
        <v>26</v>
      </c>
      <c r="I320" s="1" t="s">
        <v>106</v>
      </c>
      <c r="J320">
        <v>5</v>
      </c>
      <c r="K320" s="25">
        <v>25900</v>
      </c>
      <c r="L320" s="31">
        <f>+K320*1.19</f>
        <v>30821</v>
      </c>
      <c r="M320" s="1" t="s">
        <v>13</v>
      </c>
      <c r="N320" t="s">
        <v>618</v>
      </c>
    </row>
    <row r="321" spans="1:14" x14ac:dyDescent="0.25">
      <c r="A321" s="1"/>
      <c r="B321" s="1"/>
      <c r="C321" s="1"/>
      <c r="D321" s="2"/>
      <c r="E321" s="1"/>
      <c r="F321" s="1"/>
      <c r="H321" s="1"/>
      <c r="I321" s="1"/>
      <c r="K321" s="35"/>
      <c r="L321" s="31"/>
      <c r="M321" s="1"/>
    </row>
    <row r="322" spans="1:14" x14ac:dyDescent="0.25">
      <c r="A322" s="7"/>
      <c r="B322" s="15" t="s">
        <v>624</v>
      </c>
      <c r="C322" s="3"/>
      <c r="D322" s="3"/>
      <c r="E322" s="3"/>
      <c r="F322" s="3"/>
      <c r="G322" s="18"/>
      <c r="H322" s="3"/>
      <c r="I322" s="8"/>
      <c r="J322" s="8"/>
      <c r="K322" s="4"/>
      <c r="L322" s="5"/>
      <c r="M322" s="5"/>
      <c r="N322" s="6"/>
    </row>
    <row r="323" spans="1:14" x14ac:dyDescent="0.25">
      <c r="A323" s="9" t="s">
        <v>0</v>
      </c>
      <c r="B323" s="9" t="s">
        <v>1</v>
      </c>
      <c r="C323" s="10" t="s">
        <v>2</v>
      </c>
      <c r="D323" s="11" t="s">
        <v>3</v>
      </c>
      <c r="E323" s="10" t="s">
        <v>4</v>
      </c>
      <c r="F323" s="10" t="s">
        <v>25</v>
      </c>
      <c r="G323" s="19" t="s">
        <v>19</v>
      </c>
      <c r="H323" s="10" t="s">
        <v>20</v>
      </c>
      <c r="I323" s="10" t="s">
        <v>21</v>
      </c>
      <c r="J323" s="10" t="s">
        <v>22</v>
      </c>
      <c r="K323" s="12" t="s">
        <v>23</v>
      </c>
      <c r="L323" s="13" t="s">
        <v>15</v>
      </c>
      <c r="M323" s="10" t="s">
        <v>16</v>
      </c>
      <c r="N323" s="10" t="s">
        <v>24</v>
      </c>
    </row>
    <row r="324" spans="1:14" x14ac:dyDescent="0.25">
      <c r="A324" s="1" t="s">
        <v>620</v>
      </c>
      <c r="B324" s="1" t="s">
        <v>621</v>
      </c>
      <c r="C324" s="1" t="s">
        <v>55</v>
      </c>
      <c r="D324" s="2">
        <v>42628.680150462962</v>
      </c>
      <c r="E324" s="1" t="s">
        <v>302</v>
      </c>
      <c r="F324" t="s">
        <v>625</v>
      </c>
      <c r="G324" s="20">
        <v>40</v>
      </c>
      <c r="H324" t="s">
        <v>26</v>
      </c>
      <c r="I324" t="s">
        <v>201</v>
      </c>
      <c r="J324">
        <v>60</v>
      </c>
      <c r="K324" s="25">
        <v>5250</v>
      </c>
      <c r="L324" s="31">
        <f t="shared" ref="L324:L325" si="12">+K324*1.19</f>
        <v>6247.5</v>
      </c>
      <c r="M324" s="1" t="s">
        <v>13</v>
      </c>
      <c r="N324" t="s">
        <v>626</v>
      </c>
    </row>
    <row r="325" spans="1:14" x14ac:dyDescent="0.25">
      <c r="A325" s="1" t="s">
        <v>622</v>
      </c>
      <c r="B325" s="1" t="s">
        <v>623</v>
      </c>
      <c r="C325" s="1" t="s">
        <v>55</v>
      </c>
      <c r="D325" s="2">
        <v>42494.449930555558</v>
      </c>
      <c r="E325" s="1" t="s">
        <v>302</v>
      </c>
      <c r="F325" t="s">
        <v>625</v>
      </c>
      <c r="G325" s="20">
        <v>40</v>
      </c>
      <c r="H325" t="s">
        <v>26</v>
      </c>
      <c r="I325" t="s">
        <v>201</v>
      </c>
      <c r="J325">
        <v>40</v>
      </c>
      <c r="K325" s="25">
        <v>5250</v>
      </c>
      <c r="L325" s="31">
        <f t="shared" si="12"/>
        <v>6247.5</v>
      </c>
      <c r="M325" s="1" t="s">
        <v>13</v>
      </c>
      <c r="N325" t="s">
        <v>627</v>
      </c>
    </row>
    <row r="327" spans="1:14" x14ac:dyDescent="0.25">
      <c r="A327" s="7"/>
      <c r="B327" s="15" t="s">
        <v>624</v>
      </c>
      <c r="C327" s="3"/>
      <c r="D327" s="3"/>
      <c r="E327" s="3"/>
      <c r="F327" s="3"/>
      <c r="G327" s="18"/>
      <c r="H327" s="3"/>
      <c r="I327" s="8"/>
      <c r="J327" s="8"/>
      <c r="K327" s="4"/>
      <c r="L327" s="5"/>
      <c r="M327" s="5"/>
      <c r="N327" s="6"/>
    </row>
    <row r="328" spans="1:14" x14ac:dyDescent="0.25">
      <c r="A328" s="9" t="s">
        <v>0</v>
      </c>
      <c r="B328" s="9" t="s">
        <v>1</v>
      </c>
      <c r="C328" s="10" t="s">
        <v>2</v>
      </c>
      <c r="D328" s="11" t="s">
        <v>3</v>
      </c>
      <c r="E328" s="10" t="s">
        <v>4</v>
      </c>
      <c r="F328" s="10" t="s">
        <v>25</v>
      </c>
      <c r="G328" s="19" t="s">
        <v>19</v>
      </c>
      <c r="H328" s="10" t="s">
        <v>20</v>
      </c>
      <c r="I328" s="10" t="s">
        <v>21</v>
      </c>
      <c r="J328" s="10" t="s">
        <v>22</v>
      </c>
      <c r="K328" s="12" t="s">
        <v>23</v>
      </c>
      <c r="L328" s="13" t="s">
        <v>15</v>
      </c>
      <c r="M328" s="10" t="s">
        <v>16</v>
      </c>
      <c r="N328" s="10" t="s">
        <v>24</v>
      </c>
    </row>
    <row r="329" spans="1:14" x14ac:dyDescent="0.25">
      <c r="A329" s="1" t="s">
        <v>628</v>
      </c>
      <c r="B329" s="1" t="s">
        <v>629</v>
      </c>
      <c r="C329" s="1" t="s">
        <v>630</v>
      </c>
      <c r="D329" s="2">
        <v>42572.532858796294</v>
      </c>
      <c r="E329" s="1" t="s">
        <v>631</v>
      </c>
      <c r="F329" s="1" t="s">
        <v>635</v>
      </c>
      <c r="I329" t="s">
        <v>147</v>
      </c>
      <c r="J329">
        <v>10000</v>
      </c>
      <c r="K329">
        <v>158</v>
      </c>
      <c r="L329" s="31">
        <f t="shared" ref="L329:L332" si="13">+K329*1.19</f>
        <v>188.01999999999998</v>
      </c>
      <c r="M329" s="1" t="s">
        <v>13</v>
      </c>
      <c r="N329" t="s">
        <v>636</v>
      </c>
    </row>
    <row r="330" spans="1:14" x14ac:dyDescent="0.25">
      <c r="A330" s="1" t="s">
        <v>632</v>
      </c>
      <c r="B330" s="1" t="s">
        <v>629</v>
      </c>
      <c r="C330" s="1" t="s">
        <v>630</v>
      </c>
      <c r="D330" s="2">
        <v>42544.455057870371</v>
      </c>
      <c r="E330" s="1" t="s">
        <v>631</v>
      </c>
      <c r="F330" s="1" t="s">
        <v>635</v>
      </c>
      <c r="I330" t="s">
        <v>147</v>
      </c>
      <c r="J330">
        <v>10000</v>
      </c>
      <c r="K330">
        <v>158</v>
      </c>
      <c r="L330" s="31">
        <f t="shared" si="13"/>
        <v>188.01999999999998</v>
      </c>
      <c r="M330" s="1" t="s">
        <v>13</v>
      </c>
      <c r="N330" t="s">
        <v>637</v>
      </c>
    </row>
    <row r="331" spans="1:14" x14ac:dyDescent="0.25">
      <c r="A331" s="1" t="s">
        <v>633</v>
      </c>
      <c r="B331" s="1" t="s">
        <v>629</v>
      </c>
      <c r="C331" s="1" t="s">
        <v>630</v>
      </c>
      <c r="D331" s="2">
        <v>42515.739606481482</v>
      </c>
      <c r="E331" s="1" t="s">
        <v>631</v>
      </c>
      <c r="F331" s="1" t="s">
        <v>635</v>
      </c>
      <c r="I331" t="s">
        <v>147</v>
      </c>
      <c r="J331">
        <v>10000</v>
      </c>
      <c r="K331">
        <v>158</v>
      </c>
      <c r="L331" s="31">
        <f t="shared" ref="L331" si="14">+K331*1.19</f>
        <v>188.01999999999998</v>
      </c>
      <c r="M331" s="1" t="s">
        <v>13</v>
      </c>
      <c r="N331" t="s">
        <v>638</v>
      </c>
    </row>
    <row r="332" spans="1:14" x14ac:dyDescent="0.25">
      <c r="A332" s="1" t="s">
        <v>634</v>
      </c>
      <c r="B332" s="1" t="s">
        <v>629</v>
      </c>
      <c r="C332" s="1" t="s">
        <v>630</v>
      </c>
      <c r="D332" s="2">
        <v>42485.688703703701</v>
      </c>
      <c r="E332" s="1" t="s">
        <v>631</v>
      </c>
      <c r="F332" s="1" t="s">
        <v>635</v>
      </c>
      <c r="I332" t="s">
        <v>147</v>
      </c>
      <c r="J332">
        <v>10000</v>
      </c>
      <c r="K332">
        <v>158</v>
      </c>
      <c r="L332" s="31">
        <f t="shared" si="13"/>
        <v>188.01999999999998</v>
      </c>
      <c r="M332" s="1" t="s">
        <v>13</v>
      </c>
      <c r="N332" t="s">
        <v>639</v>
      </c>
    </row>
    <row r="334" spans="1:14" x14ac:dyDescent="0.25">
      <c r="A334" s="7"/>
      <c r="B334" s="15" t="s">
        <v>652</v>
      </c>
      <c r="C334" s="3"/>
      <c r="D334" s="3"/>
      <c r="E334" s="3"/>
      <c r="F334" s="3"/>
      <c r="G334" s="18"/>
      <c r="H334" s="3"/>
      <c r="I334" s="8"/>
      <c r="J334" s="8"/>
      <c r="K334" s="4"/>
      <c r="L334" s="5"/>
      <c r="M334" s="5"/>
      <c r="N334" s="6"/>
    </row>
    <row r="335" spans="1:14" x14ac:dyDescent="0.25">
      <c r="A335" s="9" t="s">
        <v>0</v>
      </c>
      <c r="B335" s="9" t="s">
        <v>1</v>
      </c>
      <c r="C335" s="10" t="s">
        <v>2</v>
      </c>
      <c r="D335" s="11" t="s">
        <v>3</v>
      </c>
      <c r="E335" s="10" t="s">
        <v>4</v>
      </c>
      <c r="F335" s="10" t="s">
        <v>25</v>
      </c>
      <c r="G335" s="19" t="s">
        <v>19</v>
      </c>
      <c r="H335" s="10" t="s">
        <v>20</v>
      </c>
      <c r="I335" s="10" t="s">
        <v>21</v>
      </c>
      <c r="J335" s="10" t="s">
        <v>22</v>
      </c>
      <c r="K335" s="12" t="s">
        <v>23</v>
      </c>
      <c r="L335" s="13" t="s">
        <v>15</v>
      </c>
      <c r="M335" s="10" t="s">
        <v>16</v>
      </c>
      <c r="N335" s="10" t="s">
        <v>24</v>
      </c>
    </row>
    <row r="336" spans="1:14" x14ac:dyDescent="0.25">
      <c r="A336" s="1" t="s">
        <v>640</v>
      </c>
      <c r="B336" s="1" t="s">
        <v>641</v>
      </c>
      <c r="C336" s="1" t="s">
        <v>246</v>
      </c>
      <c r="D336" s="2">
        <v>42641.494074074071</v>
      </c>
      <c r="E336" s="1" t="s">
        <v>182</v>
      </c>
      <c r="F336" s="1" t="s">
        <v>651</v>
      </c>
      <c r="G336" s="20">
        <v>50</v>
      </c>
      <c r="H336" s="1" t="s">
        <v>26</v>
      </c>
      <c r="I336" s="1" t="s">
        <v>174</v>
      </c>
      <c r="J336">
        <v>17</v>
      </c>
      <c r="K336" s="25">
        <v>345900</v>
      </c>
      <c r="L336" s="31">
        <f t="shared" ref="L336:L343" si="15">+K336*1.19</f>
        <v>411621</v>
      </c>
      <c r="M336" s="1" t="s">
        <v>13</v>
      </c>
      <c r="N336" t="s">
        <v>653</v>
      </c>
    </row>
    <row r="337" spans="1:14" x14ac:dyDescent="0.25">
      <c r="A337" s="1" t="s">
        <v>642</v>
      </c>
      <c r="B337" s="1" t="s">
        <v>643</v>
      </c>
      <c r="C337" s="1" t="s">
        <v>260</v>
      </c>
      <c r="D337" s="2">
        <v>42621.643969907411</v>
      </c>
      <c r="E337" s="1" t="s">
        <v>182</v>
      </c>
      <c r="F337" s="1" t="s">
        <v>651</v>
      </c>
      <c r="G337" s="20">
        <v>50</v>
      </c>
      <c r="H337" s="1" t="s">
        <v>26</v>
      </c>
      <c r="I337" s="1" t="s">
        <v>176</v>
      </c>
      <c r="J337">
        <v>2</v>
      </c>
      <c r="K337" s="25">
        <v>600000</v>
      </c>
      <c r="L337" s="31">
        <f t="shared" si="15"/>
        <v>714000</v>
      </c>
      <c r="M337" s="1" t="s">
        <v>13</v>
      </c>
      <c r="N337" t="s">
        <v>654</v>
      </c>
    </row>
    <row r="338" spans="1:14" x14ac:dyDescent="0.25">
      <c r="A338" s="1" t="s">
        <v>644</v>
      </c>
      <c r="B338" s="1" t="s">
        <v>645</v>
      </c>
      <c r="C338" s="1" t="s">
        <v>246</v>
      </c>
      <c r="D338" s="2">
        <v>42614.494027777779</v>
      </c>
      <c r="E338" s="1" t="s">
        <v>182</v>
      </c>
      <c r="F338" s="1" t="s">
        <v>651</v>
      </c>
      <c r="G338" s="20">
        <v>50</v>
      </c>
      <c r="H338" s="1" t="s">
        <v>26</v>
      </c>
      <c r="I338" s="1" t="s">
        <v>174</v>
      </c>
      <c r="J338">
        <v>20</v>
      </c>
      <c r="K338" s="25">
        <v>345900</v>
      </c>
      <c r="L338" s="31">
        <f t="shared" si="15"/>
        <v>411621</v>
      </c>
      <c r="M338" s="1" t="s">
        <v>13</v>
      </c>
      <c r="N338" t="s">
        <v>655</v>
      </c>
    </row>
    <row r="339" spans="1:14" x14ac:dyDescent="0.25">
      <c r="A339" s="1" t="s">
        <v>646</v>
      </c>
      <c r="B339" s="1" t="s">
        <v>643</v>
      </c>
      <c r="C339" s="1" t="s">
        <v>260</v>
      </c>
      <c r="D339" s="2">
        <v>42612.48636574074</v>
      </c>
      <c r="E339" s="1" t="s">
        <v>182</v>
      </c>
      <c r="F339" s="1" t="s">
        <v>651</v>
      </c>
      <c r="G339" s="20">
        <v>50</v>
      </c>
      <c r="H339" s="1" t="s">
        <v>26</v>
      </c>
      <c r="I339" s="1" t="s">
        <v>176</v>
      </c>
      <c r="J339">
        <v>1</v>
      </c>
      <c r="K339" s="25">
        <v>600000</v>
      </c>
      <c r="L339" s="31">
        <f t="shared" si="15"/>
        <v>714000</v>
      </c>
      <c r="M339" s="1" t="s">
        <v>13</v>
      </c>
      <c r="N339" t="s">
        <v>656</v>
      </c>
    </row>
    <row r="340" spans="1:14" x14ac:dyDescent="0.25">
      <c r="A340" s="1" t="s">
        <v>647</v>
      </c>
      <c r="B340" s="1" t="s">
        <v>643</v>
      </c>
      <c r="C340" s="1" t="s">
        <v>260</v>
      </c>
      <c r="D340" s="2">
        <v>42607.459004629629</v>
      </c>
      <c r="E340" s="1" t="s">
        <v>182</v>
      </c>
      <c r="F340" s="1" t="s">
        <v>651</v>
      </c>
      <c r="G340" s="20">
        <v>50</v>
      </c>
      <c r="H340" s="1" t="s">
        <v>26</v>
      </c>
      <c r="I340" s="1" t="s">
        <v>176</v>
      </c>
      <c r="J340">
        <v>1</v>
      </c>
      <c r="K340" s="25">
        <v>600000</v>
      </c>
      <c r="L340" s="31">
        <f t="shared" si="15"/>
        <v>714000</v>
      </c>
      <c r="M340" s="1" t="s">
        <v>13</v>
      </c>
      <c r="N340" t="s">
        <v>657</v>
      </c>
    </row>
    <row r="341" spans="1:14" x14ac:dyDescent="0.25">
      <c r="A341" s="1" t="s">
        <v>648</v>
      </c>
      <c r="B341" s="1" t="s">
        <v>643</v>
      </c>
      <c r="C341" s="1" t="s">
        <v>260</v>
      </c>
      <c r="D341" s="2">
        <v>42562.409918981481</v>
      </c>
      <c r="E341" s="1" t="s">
        <v>182</v>
      </c>
      <c r="F341" s="1" t="s">
        <v>651</v>
      </c>
      <c r="G341" s="20">
        <v>50</v>
      </c>
      <c r="H341" s="1" t="s">
        <v>26</v>
      </c>
      <c r="I341" s="1" t="s">
        <v>176</v>
      </c>
      <c r="J341">
        <v>1</v>
      </c>
      <c r="K341" s="25">
        <v>600000</v>
      </c>
      <c r="L341" s="31">
        <f t="shared" si="15"/>
        <v>714000</v>
      </c>
      <c r="M341" s="1" t="s">
        <v>13</v>
      </c>
      <c r="N341" t="s">
        <v>658</v>
      </c>
    </row>
    <row r="342" spans="1:14" x14ac:dyDescent="0.25">
      <c r="A342" s="1" t="s">
        <v>649</v>
      </c>
      <c r="B342" s="1" t="s">
        <v>643</v>
      </c>
      <c r="C342" s="1" t="s">
        <v>260</v>
      </c>
      <c r="D342" s="2">
        <v>42560.689270833333</v>
      </c>
      <c r="E342" s="1" t="s">
        <v>182</v>
      </c>
      <c r="F342" s="1" t="s">
        <v>651</v>
      </c>
      <c r="G342" s="20">
        <v>50</v>
      </c>
      <c r="H342" s="1" t="s">
        <v>26</v>
      </c>
      <c r="I342" s="1" t="s">
        <v>176</v>
      </c>
      <c r="J342">
        <v>1</v>
      </c>
      <c r="K342" s="25">
        <v>600000</v>
      </c>
      <c r="L342" s="31">
        <f t="shared" si="15"/>
        <v>714000</v>
      </c>
      <c r="M342" s="1" t="s">
        <v>13</v>
      </c>
      <c r="N342" t="s">
        <v>659</v>
      </c>
    </row>
    <row r="343" spans="1:14" x14ac:dyDescent="0.25">
      <c r="A343" s="1" t="s">
        <v>650</v>
      </c>
      <c r="B343" s="1" t="s">
        <v>643</v>
      </c>
      <c r="C343" s="1" t="s">
        <v>260</v>
      </c>
      <c r="D343" s="2">
        <v>42530.669675925928</v>
      </c>
      <c r="E343" s="1" t="s">
        <v>182</v>
      </c>
      <c r="F343" s="1" t="s">
        <v>651</v>
      </c>
      <c r="G343" s="20">
        <v>50</v>
      </c>
      <c r="H343" s="1" t="s">
        <v>26</v>
      </c>
      <c r="I343" s="1" t="s">
        <v>176</v>
      </c>
      <c r="J343">
        <v>1</v>
      </c>
      <c r="K343" s="25">
        <v>600000</v>
      </c>
      <c r="L343" s="31">
        <f t="shared" si="15"/>
        <v>714000</v>
      </c>
      <c r="M343" s="1" t="s">
        <v>13</v>
      </c>
      <c r="N343" t="s">
        <v>660</v>
      </c>
    </row>
    <row r="345" spans="1:14" x14ac:dyDescent="0.25">
      <c r="A345" s="7"/>
      <c r="B345" s="15" t="s">
        <v>698</v>
      </c>
      <c r="C345" s="3"/>
      <c r="D345" s="3"/>
      <c r="E345" s="3"/>
      <c r="F345" s="3"/>
      <c r="G345" s="18"/>
      <c r="H345" s="3"/>
      <c r="I345" s="8"/>
      <c r="J345" s="8"/>
      <c r="K345" s="4"/>
      <c r="L345" s="5"/>
      <c r="M345" s="5"/>
      <c r="N345" s="6"/>
    </row>
    <row r="346" spans="1:14" x14ac:dyDescent="0.25">
      <c r="A346" s="9" t="s">
        <v>0</v>
      </c>
      <c r="B346" s="9" t="s">
        <v>1</v>
      </c>
      <c r="C346" s="10" t="s">
        <v>2</v>
      </c>
      <c r="D346" s="11" t="s">
        <v>3</v>
      </c>
      <c r="E346" s="10" t="s">
        <v>4</v>
      </c>
      <c r="F346" s="10" t="s">
        <v>25</v>
      </c>
      <c r="G346" s="19" t="s">
        <v>19</v>
      </c>
      <c r="H346" s="10" t="s">
        <v>20</v>
      </c>
      <c r="I346" s="10" t="s">
        <v>21</v>
      </c>
      <c r="J346" s="10" t="s">
        <v>22</v>
      </c>
      <c r="K346" s="12" t="s">
        <v>23</v>
      </c>
      <c r="L346" s="13" t="s">
        <v>15</v>
      </c>
      <c r="M346" s="10" t="s">
        <v>16</v>
      </c>
      <c r="N346" s="10" t="s">
        <v>24</v>
      </c>
    </row>
    <row r="347" spans="1:14" x14ac:dyDescent="0.25">
      <c r="A347" s="1" t="s">
        <v>661</v>
      </c>
      <c r="B347" s="1" t="s">
        <v>662</v>
      </c>
      <c r="C347" s="1" t="s">
        <v>246</v>
      </c>
      <c r="D347" s="2">
        <v>42648.554178240738</v>
      </c>
      <c r="E347" s="1" t="s">
        <v>125</v>
      </c>
      <c r="F347" t="s">
        <v>690</v>
      </c>
      <c r="G347" s="20">
        <v>250</v>
      </c>
      <c r="H347" t="s">
        <v>26</v>
      </c>
      <c r="I347" t="s">
        <v>130</v>
      </c>
      <c r="J347">
        <v>30</v>
      </c>
      <c r="K347" s="25">
        <v>288006</v>
      </c>
      <c r="L347" s="31">
        <f t="shared" ref="L347:L356" si="16">+K347*1.19</f>
        <v>342727.13999999996</v>
      </c>
      <c r="M347" s="1" t="s">
        <v>13</v>
      </c>
      <c r="N347" t="s">
        <v>691</v>
      </c>
    </row>
    <row r="348" spans="1:14" x14ac:dyDescent="0.25">
      <c r="A348" s="1" t="s">
        <v>668</v>
      </c>
      <c r="B348" s="1" t="s">
        <v>662</v>
      </c>
      <c r="C348" s="1" t="s">
        <v>246</v>
      </c>
      <c r="D348" s="2">
        <v>42614.498055555552</v>
      </c>
      <c r="E348" s="1" t="s">
        <v>125</v>
      </c>
      <c r="F348" t="s">
        <v>690</v>
      </c>
      <c r="G348" s="20">
        <v>250</v>
      </c>
      <c r="H348" t="s">
        <v>26</v>
      </c>
      <c r="I348" t="s">
        <v>130</v>
      </c>
      <c r="J348">
        <v>50</v>
      </c>
      <c r="K348" s="25">
        <v>288006</v>
      </c>
      <c r="L348" s="31">
        <f t="shared" si="16"/>
        <v>342727.13999999996</v>
      </c>
      <c r="M348" s="1" t="s">
        <v>13</v>
      </c>
      <c r="N348" t="s">
        <v>694</v>
      </c>
    </row>
    <row r="349" spans="1:14" x14ac:dyDescent="0.25">
      <c r="A349" s="1" t="s">
        <v>670</v>
      </c>
      <c r="B349" s="1" t="s">
        <v>662</v>
      </c>
      <c r="C349" s="1" t="s">
        <v>246</v>
      </c>
      <c r="D349" s="2">
        <v>42604.518692129626</v>
      </c>
      <c r="E349" s="1" t="s">
        <v>125</v>
      </c>
      <c r="F349" t="s">
        <v>690</v>
      </c>
      <c r="G349" s="20">
        <v>250</v>
      </c>
      <c r="H349" t="s">
        <v>26</v>
      </c>
      <c r="I349" t="s">
        <v>130</v>
      </c>
      <c r="J349">
        <v>50</v>
      </c>
      <c r="K349" s="25">
        <v>288006</v>
      </c>
      <c r="L349" s="31">
        <f t="shared" si="16"/>
        <v>342727.13999999996</v>
      </c>
      <c r="M349" s="1" t="s">
        <v>13</v>
      </c>
      <c r="N349" t="s">
        <v>696</v>
      </c>
    </row>
    <row r="350" spans="1:14" x14ac:dyDescent="0.25">
      <c r="A350" s="1" t="s">
        <v>675</v>
      </c>
      <c r="B350" s="1" t="s">
        <v>676</v>
      </c>
      <c r="C350" s="1" t="s">
        <v>246</v>
      </c>
      <c r="D350" s="2">
        <v>42542.507407407407</v>
      </c>
      <c r="E350" s="1" t="s">
        <v>125</v>
      </c>
      <c r="F350" t="s">
        <v>690</v>
      </c>
      <c r="G350" s="20">
        <v>250</v>
      </c>
      <c r="H350" t="s">
        <v>26</v>
      </c>
      <c r="I350" t="s">
        <v>130</v>
      </c>
      <c r="J350">
        <v>100</v>
      </c>
      <c r="K350" s="25">
        <v>288006</v>
      </c>
      <c r="L350" s="31">
        <f t="shared" si="16"/>
        <v>342727.13999999996</v>
      </c>
      <c r="M350" s="1" t="s">
        <v>13</v>
      </c>
      <c r="N350" t="s">
        <v>702</v>
      </c>
    </row>
    <row r="351" spans="1:14" x14ac:dyDescent="0.25">
      <c r="A351" s="1" t="s">
        <v>679</v>
      </c>
      <c r="B351" s="1" t="s">
        <v>676</v>
      </c>
      <c r="C351" s="1" t="s">
        <v>246</v>
      </c>
      <c r="D351" s="2">
        <v>42521.577094907407</v>
      </c>
      <c r="E351" s="1" t="s">
        <v>125</v>
      </c>
      <c r="F351" t="s">
        <v>690</v>
      </c>
      <c r="G351" s="20">
        <v>250</v>
      </c>
      <c r="H351" t="s">
        <v>26</v>
      </c>
      <c r="I351" t="s">
        <v>130</v>
      </c>
      <c r="J351">
        <v>40</v>
      </c>
      <c r="K351" s="25">
        <v>288006</v>
      </c>
      <c r="L351" s="31">
        <f t="shared" si="16"/>
        <v>342727.13999999996</v>
      </c>
      <c r="M351" s="1" t="s">
        <v>13</v>
      </c>
      <c r="N351" t="s">
        <v>704</v>
      </c>
    </row>
    <row r="352" spans="1:14" x14ac:dyDescent="0.25">
      <c r="A352" s="1" t="s">
        <v>681</v>
      </c>
      <c r="B352" s="1" t="s">
        <v>682</v>
      </c>
      <c r="C352" s="1" t="s">
        <v>260</v>
      </c>
      <c r="D352" s="2">
        <v>42486.394236111111</v>
      </c>
      <c r="E352" s="1" t="s">
        <v>125</v>
      </c>
      <c r="F352" t="s">
        <v>690</v>
      </c>
      <c r="G352" s="20">
        <v>250</v>
      </c>
      <c r="H352" t="s">
        <v>26</v>
      </c>
      <c r="I352" t="s">
        <v>147</v>
      </c>
      <c r="J352">
        <v>6</v>
      </c>
      <c r="K352" s="25">
        <v>285768</v>
      </c>
      <c r="L352" s="31">
        <f t="shared" si="16"/>
        <v>340063.92</v>
      </c>
      <c r="M352" s="1" t="s">
        <v>13</v>
      </c>
      <c r="N352" t="s">
        <v>706</v>
      </c>
    </row>
    <row r="353" spans="1:14" x14ac:dyDescent="0.25">
      <c r="A353" s="1" t="s">
        <v>683</v>
      </c>
      <c r="B353" s="1" t="s">
        <v>684</v>
      </c>
      <c r="C353" s="1" t="s">
        <v>246</v>
      </c>
      <c r="D353" s="2">
        <v>42480.48778935185</v>
      </c>
      <c r="E353" s="1" t="s">
        <v>125</v>
      </c>
      <c r="F353" t="s">
        <v>690</v>
      </c>
      <c r="G353" s="20">
        <v>250</v>
      </c>
      <c r="H353" t="s">
        <v>26</v>
      </c>
      <c r="I353" t="s">
        <v>130</v>
      </c>
      <c r="J353">
        <v>30</v>
      </c>
      <c r="K353" s="25">
        <v>302400</v>
      </c>
      <c r="L353" s="31">
        <f t="shared" si="16"/>
        <v>359856</v>
      </c>
      <c r="M353" s="1" t="s">
        <v>13</v>
      </c>
      <c r="N353" t="s">
        <v>707</v>
      </c>
    </row>
    <row r="354" spans="1:14" x14ac:dyDescent="0.25">
      <c r="A354" s="1" t="s">
        <v>685</v>
      </c>
      <c r="B354" s="1" t="s">
        <v>682</v>
      </c>
      <c r="C354" s="1" t="s">
        <v>260</v>
      </c>
      <c r="D354" s="2">
        <v>42476.712384259263</v>
      </c>
      <c r="E354" s="1" t="s">
        <v>125</v>
      </c>
      <c r="F354" t="s">
        <v>690</v>
      </c>
      <c r="G354" s="20">
        <v>250</v>
      </c>
      <c r="H354" t="s">
        <v>26</v>
      </c>
      <c r="I354" t="s">
        <v>147</v>
      </c>
      <c r="J354">
        <v>2</v>
      </c>
      <c r="K354" s="25">
        <v>285768</v>
      </c>
      <c r="L354" s="31">
        <f t="shared" si="16"/>
        <v>340063.92</v>
      </c>
      <c r="M354" s="1" t="s">
        <v>13</v>
      </c>
      <c r="N354" t="s">
        <v>708</v>
      </c>
    </row>
    <row r="355" spans="1:14" x14ac:dyDescent="0.25">
      <c r="A355" s="1" t="s">
        <v>686</v>
      </c>
      <c r="B355" s="1" t="s">
        <v>687</v>
      </c>
      <c r="C355" s="1" t="s">
        <v>251</v>
      </c>
      <c r="D355" s="2">
        <v>42473.730092592596</v>
      </c>
      <c r="E355" s="1" t="s">
        <v>125</v>
      </c>
      <c r="F355" t="s">
        <v>690</v>
      </c>
      <c r="G355" s="20">
        <v>250</v>
      </c>
      <c r="H355" t="s">
        <v>26</v>
      </c>
      <c r="I355" t="s">
        <v>130</v>
      </c>
      <c r="J355">
        <v>2</v>
      </c>
      <c r="K355" s="25">
        <v>285768</v>
      </c>
      <c r="L355" s="31">
        <f t="shared" si="16"/>
        <v>340063.92</v>
      </c>
      <c r="M355" s="1" t="s">
        <v>13</v>
      </c>
      <c r="N355" t="s">
        <v>709</v>
      </c>
    </row>
    <row r="356" spans="1:14" x14ac:dyDescent="0.25">
      <c r="A356" s="1" t="s">
        <v>688</v>
      </c>
      <c r="B356" s="1" t="s">
        <v>689</v>
      </c>
      <c r="C356" s="1" t="s">
        <v>251</v>
      </c>
      <c r="D356" s="2">
        <v>42472.599907407406</v>
      </c>
      <c r="E356" s="1" t="s">
        <v>125</v>
      </c>
      <c r="F356" t="s">
        <v>690</v>
      </c>
      <c r="G356" s="20">
        <v>250</v>
      </c>
      <c r="H356" t="s">
        <v>26</v>
      </c>
      <c r="I356" t="s">
        <v>130</v>
      </c>
      <c r="J356" s="26">
        <v>2</v>
      </c>
      <c r="K356" s="25">
        <v>235207</v>
      </c>
      <c r="L356" s="31">
        <f t="shared" si="16"/>
        <v>279896.33</v>
      </c>
      <c r="M356" s="1" t="s">
        <v>13</v>
      </c>
      <c r="N356" t="s">
        <v>710</v>
      </c>
    </row>
    <row r="357" spans="1:14" x14ac:dyDescent="0.25">
      <c r="A357" s="1"/>
      <c r="B357" s="1"/>
      <c r="C357" s="1"/>
      <c r="D357" s="2"/>
      <c r="E357" s="1"/>
      <c r="K357" s="35" t="s">
        <v>27</v>
      </c>
      <c r="L357" s="31">
        <f>AVERAGE(L347:L356)</f>
        <v>337357.97899999993</v>
      </c>
      <c r="M357" s="1"/>
    </row>
    <row r="359" spans="1:14" x14ac:dyDescent="0.25">
      <c r="A359" s="7"/>
      <c r="B359" s="15" t="s">
        <v>699</v>
      </c>
      <c r="C359" s="3"/>
      <c r="D359" s="3"/>
      <c r="E359" s="3"/>
      <c r="F359" s="3"/>
      <c r="G359" s="18"/>
      <c r="H359" s="3"/>
      <c r="I359" s="8"/>
      <c r="J359" s="8"/>
      <c r="K359" s="4"/>
      <c r="L359" s="5"/>
      <c r="M359" s="5"/>
      <c r="N359" s="6"/>
    </row>
    <row r="360" spans="1:14" x14ac:dyDescent="0.25">
      <c r="A360" s="9" t="s">
        <v>0</v>
      </c>
      <c r="B360" s="9" t="s">
        <v>1</v>
      </c>
      <c r="C360" s="10" t="s">
        <v>2</v>
      </c>
      <c r="D360" s="11" t="s">
        <v>3</v>
      </c>
      <c r="E360" s="10" t="s">
        <v>4</v>
      </c>
      <c r="F360" s="10" t="s">
        <v>25</v>
      </c>
      <c r="G360" s="19" t="s">
        <v>19</v>
      </c>
      <c r="H360" s="10" t="s">
        <v>20</v>
      </c>
      <c r="I360" s="10" t="s">
        <v>21</v>
      </c>
      <c r="J360" s="10" t="s">
        <v>22</v>
      </c>
      <c r="K360" s="12" t="s">
        <v>23</v>
      </c>
      <c r="L360" s="13" t="s">
        <v>15</v>
      </c>
      <c r="M360" s="10" t="s">
        <v>16</v>
      </c>
      <c r="N360" s="10" t="s">
        <v>24</v>
      </c>
    </row>
    <row r="361" spans="1:14" x14ac:dyDescent="0.25">
      <c r="A361" s="1" t="s">
        <v>663</v>
      </c>
      <c r="B361" s="1" t="s">
        <v>664</v>
      </c>
      <c r="C361" s="1" t="s">
        <v>265</v>
      </c>
      <c r="D361" s="2">
        <v>42646.403101851851</v>
      </c>
      <c r="E361" s="1" t="s">
        <v>125</v>
      </c>
      <c r="F361" t="s">
        <v>690</v>
      </c>
      <c r="G361" s="20">
        <v>125</v>
      </c>
      <c r="H361" t="s">
        <v>26</v>
      </c>
      <c r="I361" t="s">
        <v>106</v>
      </c>
      <c r="J361">
        <v>4</v>
      </c>
      <c r="K361" s="25">
        <v>453600</v>
      </c>
      <c r="L361" s="31">
        <f t="shared" ref="L361:L368" si="17">+K361*1.19</f>
        <v>539784</v>
      </c>
      <c r="M361" s="1" t="s">
        <v>13</v>
      </c>
      <c r="N361" t="s">
        <v>692</v>
      </c>
    </row>
    <row r="362" spans="1:14" x14ac:dyDescent="0.25">
      <c r="A362" s="1" t="s">
        <v>665</v>
      </c>
      <c r="B362" s="1" t="s">
        <v>666</v>
      </c>
      <c r="C362" s="1" t="s">
        <v>667</v>
      </c>
      <c r="D362" s="2">
        <v>42639.602476851855</v>
      </c>
      <c r="E362" s="1" t="s">
        <v>125</v>
      </c>
      <c r="F362" t="s">
        <v>690</v>
      </c>
      <c r="G362" s="20">
        <v>125</v>
      </c>
      <c r="H362" t="s">
        <v>26</v>
      </c>
      <c r="I362" t="s">
        <v>147</v>
      </c>
      <c r="J362">
        <v>12</v>
      </c>
      <c r="K362" s="25">
        <v>149688</v>
      </c>
      <c r="L362" s="31">
        <f t="shared" si="17"/>
        <v>178128.72</v>
      </c>
      <c r="M362" s="1" t="s">
        <v>13</v>
      </c>
      <c r="N362" t="s">
        <v>693</v>
      </c>
    </row>
    <row r="363" spans="1:14" x14ac:dyDescent="0.25">
      <c r="A363" s="1" t="s">
        <v>669</v>
      </c>
      <c r="B363" s="1" t="s">
        <v>664</v>
      </c>
      <c r="C363" s="1" t="s">
        <v>265</v>
      </c>
      <c r="D363" s="2">
        <v>42611.625462962962</v>
      </c>
      <c r="E363" s="1" t="s">
        <v>125</v>
      </c>
      <c r="F363" t="s">
        <v>690</v>
      </c>
      <c r="G363" s="20">
        <v>125</v>
      </c>
      <c r="H363" t="s">
        <v>26</v>
      </c>
      <c r="I363" t="s">
        <v>106</v>
      </c>
      <c r="J363">
        <v>4</v>
      </c>
      <c r="K363" s="25">
        <v>453600</v>
      </c>
      <c r="L363" s="31">
        <f t="shared" si="17"/>
        <v>539784</v>
      </c>
      <c r="M363" s="1" t="s">
        <v>13</v>
      </c>
      <c r="N363" t="s">
        <v>695</v>
      </c>
    </row>
    <row r="364" spans="1:14" x14ac:dyDescent="0.25">
      <c r="A364" s="1" t="s">
        <v>671</v>
      </c>
      <c r="B364" s="1" t="s">
        <v>664</v>
      </c>
      <c r="C364" s="1" t="s">
        <v>265</v>
      </c>
      <c r="D364" s="2">
        <v>42585.707766203705</v>
      </c>
      <c r="E364" s="1" t="s">
        <v>125</v>
      </c>
      <c r="F364" t="s">
        <v>690</v>
      </c>
      <c r="G364" s="20">
        <v>125</v>
      </c>
      <c r="H364" t="s">
        <v>26</v>
      </c>
      <c r="I364" t="s">
        <v>106</v>
      </c>
      <c r="J364">
        <v>3</v>
      </c>
      <c r="K364" s="25">
        <v>453600</v>
      </c>
      <c r="L364" s="31">
        <f t="shared" si="17"/>
        <v>539784</v>
      </c>
      <c r="M364" s="1" t="s">
        <v>13</v>
      </c>
      <c r="N364" t="s">
        <v>697</v>
      </c>
    </row>
    <row r="365" spans="1:14" x14ac:dyDescent="0.25">
      <c r="A365" s="1" t="s">
        <v>672</v>
      </c>
      <c r="B365" s="1" t="s">
        <v>664</v>
      </c>
      <c r="C365" s="1" t="s">
        <v>265</v>
      </c>
      <c r="D365" s="2">
        <v>42555.501828703702</v>
      </c>
      <c r="E365" s="1" t="s">
        <v>125</v>
      </c>
      <c r="F365" t="s">
        <v>690</v>
      </c>
      <c r="G365" s="20">
        <v>125</v>
      </c>
      <c r="H365" t="s">
        <v>26</v>
      </c>
      <c r="I365" t="s">
        <v>106</v>
      </c>
      <c r="J365">
        <v>2</v>
      </c>
      <c r="K365" s="25">
        <v>453600</v>
      </c>
      <c r="L365" s="31">
        <f t="shared" si="17"/>
        <v>539784</v>
      </c>
      <c r="M365" s="1" t="s">
        <v>13</v>
      </c>
      <c r="N365" t="s">
        <v>700</v>
      </c>
    </row>
    <row r="366" spans="1:14" x14ac:dyDescent="0.25">
      <c r="A366" s="1" t="s">
        <v>673</v>
      </c>
      <c r="B366" s="1" t="s">
        <v>674</v>
      </c>
      <c r="C366" s="1" t="s">
        <v>667</v>
      </c>
      <c r="D366" s="2">
        <v>42544.744479166664</v>
      </c>
      <c r="E366" s="1" t="s">
        <v>125</v>
      </c>
      <c r="F366" t="s">
        <v>690</v>
      </c>
      <c r="G366" s="20">
        <v>125</v>
      </c>
      <c r="H366" t="s">
        <v>26</v>
      </c>
      <c r="I366" t="s">
        <v>147</v>
      </c>
      <c r="J366">
        <v>12</v>
      </c>
      <c r="K366" s="25">
        <v>119070</v>
      </c>
      <c r="L366" s="31">
        <f t="shared" si="17"/>
        <v>141693.29999999999</v>
      </c>
      <c r="M366" s="1" t="s">
        <v>13</v>
      </c>
      <c r="N366" t="s">
        <v>701</v>
      </c>
    </row>
    <row r="367" spans="1:14" x14ac:dyDescent="0.25">
      <c r="A367" s="1" t="s">
        <v>677</v>
      </c>
      <c r="B367" s="1" t="s">
        <v>678</v>
      </c>
      <c r="C367" s="1" t="s">
        <v>265</v>
      </c>
      <c r="D367" s="2">
        <v>42527.359803240739</v>
      </c>
      <c r="E367" s="1" t="s">
        <v>125</v>
      </c>
      <c r="F367" t="s">
        <v>690</v>
      </c>
      <c r="G367" s="20">
        <v>125</v>
      </c>
      <c r="H367" t="s">
        <v>26</v>
      </c>
      <c r="I367" t="s">
        <v>106</v>
      </c>
      <c r="J367">
        <v>2</v>
      </c>
      <c r="K367" s="25">
        <v>453600</v>
      </c>
      <c r="L367" s="31">
        <f t="shared" si="17"/>
        <v>539784</v>
      </c>
      <c r="M367" s="1" t="s">
        <v>13</v>
      </c>
      <c r="N367" t="s">
        <v>703</v>
      </c>
    </row>
    <row r="368" spans="1:14" x14ac:dyDescent="0.25">
      <c r="A368" s="1" t="s">
        <v>680</v>
      </c>
      <c r="B368" s="1" t="s">
        <v>664</v>
      </c>
      <c r="C368" s="1" t="s">
        <v>265</v>
      </c>
      <c r="D368" s="2">
        <v>42494.385266203702</v>
      </c>
      <c r="E368" s="1" t="s">
        <v>125</v>
      </c>
      <c r="F368" t="s">
        <v>690</v>
      </c>
      <c r="G368" s="20">
        <v>125</v>
      </c>
      <c r="H368" t="s">
        <v>26</v>
      </c>
      <c r="I368" t="s">
        <v>106</v>
      </c>
      <c r="J368">
        <v>3</v>
      </c>
      <c r="K368" s="25">
        <v>453600</v>
      </c>
      <c r="L368" s="31">
        <f t="shared" si="17"/>
        <v>539784</v>
      </c>
      <c r="M368" s="1" t="s">
        <v>13</v>
      </c>
      <c r="N368" t="s">
        <v>705</v>
      </c>
    </row>
    <row r="369" spans="1:14" x14ac:dyDescent="0.25">
      <c r="K369" s="22" t="s">
        <v>27</v>
      </c>
      <c r="L369">
        <f t="array" ref="L369">AVERAGE(L361:L368)</f>
        <v>444815.75249999994</v>
      </c>
    </row>
    <row r="371" spans="1:14" x14ac:dyDescent="0.25">
      <c r="A371" s="7"/>
      <c r="B371" s="15" t="s">
        <v>726</v>
      </c>
      <c r="C371" s="3"/>
      <c r="D371" s="3"/>
      <c r="E371" s="3"/>
      <c r="F371" s="3"/>
      <c r="G371" s="18"/>
      <c r="H371" s="3"/>
      <c r="I371" s="8"/>
      <c r="J371" s="8"/>
      <c r="K371" s="4"/>
      <c r="L371" s="5"/>
      <c r="M371" s="5"/>
      <c r="N371" s="6"/>
    </row>
    <row r="372" spans="1:14" x14ac:dyDescent="0.25">
      <c r="A372" s="9" t="s">
        <v>0</v>
      </c>
      <c r="B372" s="9" t="s">
        <v>1</v>
      </c>
      <c r="C372" s="10" t="s">
        <v>2</v>
      </c>
      <c r="D372" s="11" t="s">
        <v>3</v>
      </c>
      <c r="E372" s="10" t="s">
        <v>4</v>
      </c>
      <c r="F372" s="10" t="s">
        <v>25</v>
      </c>
      <c r="G372" s="19" t="s">
        <v>19</v>
      </c>
      <c r="H372" s="10" t="s">
        <v>20</v>
      </c>
      <c r="I372" s="10" t="s">
        <v>21</v>
      </c>
      <c r="J372" s="10" t="s">
        <v>22</v>
      </c>
      <c r="K372" s="12" t="s">
        <v>23</v>
      </c>
      <c r="L372" s="13" t="s">
        <v>15</v>
      </c>
      <c r="M372" s="10" t="s">
        <v>16</v>
      </c>
      <c r="N372" s="10" t="s">
        <v>24</v>
      </c>
    </row>
    <row r="373" spans="1:14" x14ac:dyDescent="0.25">
      <c r="A373" s="1" t="s">
        <v>711</v>
      </c>
      <c r="B373" s="1" t="s">
        <v>712</v>
      </c>
      <c r="C373" s="1" t="s">
        <v>713</v>
      </c>
      <c r="D373" s="2">
        <v>42643.55097222222</v>
      </c>
      <c r="E373" s="1" t="s">
        <v>34</v>
      </c>
      <c r="F373" t="s">
        <v>723</v>
      </c>
      <c r="G373" s="20">
        <v>10</v>
      </c>
      <c r="H373" t="s">
        <v>26</v>
      </c>
      <c r="I373" t="s">
        <v>106</v>
      </c>
      <c r="J373">
        <v>24</v>
      </c>
      <c r="K373" s="25">
        <v>14119</v>
      </c>
      <c r="L373" s="31">
        <f>+K373*1.19</f>
        <v>16801.61</v>
      </c>
      <c r="M373" s="1" t="s">
        <v>13</v>
      </c>
      <c r="N373" t="s">
        <v>724</v>
      </c>
    </row>
    <row r="374" spans="1:14" x14ac:dyDescent="0.25">
      <c r="A374" s="1" t="s">
        <v>714</v>
      </c>
      <c r="B374" s="1" t="s">
        <v>715</v>
      </c>
      <c r="C374" s="1" t="s">
        <v>7</v>
      </c>
      <c r="D374" s="2">
        <v>42583.515509259261</v>
      </c>
      <c r="E374" s="1" t="s">
        <v>34</v>
      </c>
      <c r="F374" t="s">
        <v>723</v>
      </c>
      <c r="G374" s="20">
        <v>10</v>
      </c>
      <c r="H374" t="s">
        <v>26</v>
      </c>
      <c r="I374" t="s">
        <v>433</v>
      </c>
      <c r="J374">
        <v>1200</v>
      </c>
      <c r="K374" s="25">
        <v>1200</v>
      </c>
      <c r="L374" s="31">
        <f t="shared" ref="L374:L376" si="18">+K374*1.19</f>
        <v>1428</v>
      </c>
      <c r="M374" s="1" t="s">
        <v>9</v>
      </c>
      <c r="N374" t="s">
        <v>725</v>
      </c>
    </row>
    <row r="375" spans="1:14" x14ac:dyDescent="0.25">
      <c r="A375" s="1" t="s">
        <v>719</v>
      </c>
      <c r="B375" s="1" t="s">
        <v>720</v>
      </c>
      <c r="C375" s="1" t="s">
        <v>7</v>
      </c>
      <c r="D375" s="2">
        <v>42556.523425925923</v>
      </c>
      <c r="E375" s="1" t="s">
        <v>34</v>
      </c>
      <c r="F375" t="s">
        <v>723</v>
      </c>
      <c r="G375" s="20">
        <v>10</v>
      </c>
      <c r="H375" t="s">
        <v>26</v>
      </c>
      <c r="I375" t="s">
        <v>433</v>
      </c>
      <c r="J375">
        <v>1200</v>
      </c>
      <c r="K375" s="25">
        <v>1200</v>
      </c>
      <c r="L375" s="31">
        <f t="shared" si="18"/>
        <v>1428</v>
      </c>
      <c r="M375" s="1" t="s">
        <v>9</v>
      </c>
      <c r="N375" t="s">
        <v>730</v>
      </c>
    </row>
    <row r="376" spans="1:14" x14ac:dyDescent="0.25">
      <c r="A376" s="1" t="s">
        <v>721</v>
      </c>
      <c r="B376" s="1" t="s">
        <v>722</v>
      </c>
      <c r="C376" s="1" t="s">
        <v>7</v>
      </c>
      <c r="D376" s="2">
        <v>42502.465694444443</v>
      </c>
      <c r="E376" s="1" t="s">
        <v>34</v>
      </c>
      <c r="F376" t="s">
        <v>723</v>
      </c>
      <c r="G376" s="20">
        <v>10</v>
      </c>
      <c r="H376" t="s">
        <v>26</v>
      </c>
      <c r="I376" t="s">
        <v>433</v>
      </c>
      <c r="J376">
        <v>400</v>
      </c>
      <c r="K376" s="25">
        <v>1200</v>
      </c>
      <c r="L376" s="31">
        <f t="shared" si="18"/>
        <v>1428</v>
      </c>
      <c r="M376" s="1" t="s">
        <v>9</v>
      </c>
      <c r="N376" t="s">
        <v>731</v>
      </c>
    </row>
    <row r="377" spans="1:14" x14ac:dyDescent="0.25">
      <c r="A377" s="1"/>
      <c r="B377" s="1"/>
      <c r="C377" s="1"/>
      <c r="D377" s="2"/>
      <c r="E377" s="1"/>
      <c r="K377" s="22" t="s">
        <v>27</v>
      </c>
      <c r="L377" s="31">
        <f>AVERAGE(L373:L376)</f>
        <v>5271.4025000000001</v>
      </c>
      <c r="M377" s="1"/>
    </row>
    <row r="379" spans="1:14" x14ac:dyDescent="0.25">
      <c r="A379" s="7"/>
      <c r="B379" s="15" t="s">
        <v>727</v>
      </c>
      <c r="C379" s="3"/>
      <c r="D379" s="3"/>
      <c r="E379" s="3"/>
      <c r="F379" s="3"/>
      <c r="G379" s="18"/>
      <c r="H379" s="3"/>
      <c r="I379" s="8"/>
      <c r="J379" s="8"/>
      <c r="K379" s="4"/>
      <c r="L379" s="5"/>
      <c r="M379" s="5"/>
      <c r="N379" s="6"/>
    </row>
    <row r="380" spans="1:14" x14ac:dyDescent="0.25">
      <c r="A380" s="9" t="s">
        <v>0</v>
      </c>
      <c r="B380" s="9" t="s">
        <v>1</v>
      </c>
      <c r="C380" s="10" t="s">
        <v>2</v>
      </c>
      <c r="D380" s="11" t="s">
        <v>3</v>
      </c>
      <c r="E380" s="10" t="s">
        <v>4</v>
      </c>
      <c r="F380" s="10" t="s">
        <v>25</v>
      </c>
      <c r="G380" s="19" t="s">
        <v>19</v>
      </c>
      <c r="H380" s="10" t="s">
        <v>20</v>
      </c>
      <c r="I380" s="10" t="s">
        <v>21</v>
      </c>
      <c r="J380" s="10" t="s">
        <v>22</v>
      </c>
      <c r="K380" s="12" t="s">
        <v>23</v>
      </c>
      <c r="L380" s="13" t="s">
        <v>15</v>
      </c>
      <c r="M380" s="10" t="s">
        <v>16</v>
      </c>
      <c r="N380" s="10" t="s">
        <v>24</v>
      </c>
    </row>
    <row r="381" spans="1:14" x14ac:dyDescent="0.25">
      <c r="A381" s="1" t="s">
        <v>711</v>
      </c>
      <c r="B381" s="1" t="s">
        <v>712</v>
      </c>
      <c r="C381" s="1" t="s">
        <v>713</v>
      </c>
      <c r="D381" s="2">
        <v>42643.55097222222</v>
      </c>
      <c r="E381" s="1" t="s">
        <v>34</v>
      </c>
      <c r="F381" t="s">
        <v>723</v>
      </c>
      <c r="G381" s="20">
        <v>15</v>
      </c>
      <c r="H381" t="s">
        <v>26</v>
      </c>
      <c r="I381" t="s">
        <v>106</v>
      </c>
      <c r="J381">
        <v>36</v>
      </c>
      <c r="K381" s="25">
        <v>29960</v>
      </c>
      <c r="L381" s="31">
        <f>+K381*1.19</f>
        <v>35652.400000000001</v>
      </c>
      <c r="M381" s="1" t="s">
        <v>13</v>
      </c>
      <c r="N381" t="s">
        <v>724</v>
      </c>
    </row>
    <row r="382" spans="1:14" x14ac:dyDescent="0.25">
      <c r="A382" s="1" t="s">
        <v>719</v>
      </c>
      <c r="B382" s="1" t="s">
        <v>720</v>
      </c>
      <c r="C382" s="1" t="s">
        <v>7</v>
      </c>
      <c r="D382" s="2">
        <v>42556.523425925923</v>
      </c>
      <c r="E382" s="1" t="s">
        <v>34</v>
      </c>
      <c r="F382" t="s">
        <v>723</v>
      </c>
      <c r="G382" s="20">
        <v>15</v>
      </c>
      <c r="H382" t="s">
        <v>26</v>
      </c>
      <c r="I382" t="s">
        <v>433</v>
      </c>
      <c r="J382">
        <v>1512</v>
      </c>
      <c r="K382" s="25">
        <v>1070</v>
      </c>
      <c r="L382" s="31">
        <f t="shared" ref="L382" si="19">+K382*1.19</f>
        <v>1273.3</v>
      </c>
      <c r="M382" s="1" t="s">
        <v>9</v>
      </c>
      <c r="N382" t="s">
        <v>730</v>
      </c>
    </row>
    <row r="383" spans="1:14" x14ac:dyDescent="0.25">
      <c r="A383" s="1"/>
      <c r="B383" s="1"/>
      <c r="C383" s="1"/>
      <c r="D383" s="2"/>
      <c r="E383" s="1"/>
      <c r="K383" s="22" t="s">
        <v>27</v>
      </c>
      <c r="L383" s="31">
        <f>AVERAGE(L381:L382)</f>
        <v>18462.850000000002</v>
      </c>
      <c r="M383" s="1"/>
    </row>
    <row r="384" spans="1:14" x14ac:dyDescent="0.25">
      <c r="A384" s="1"/>
      <c r="B384" s="1"/>
      <c r="C384" s="1"/>
      <c r="D384" s="2"/>
      <c r="E384" s="1"/>
      <c r="L384" s="31"/>
      <c r="M384" s="1"/>
    </row>
    <row r="385" spans="1:14" x14ac:dyDescent="0.25">
      <c r="A385" s="7"/>
      <c r="B385" s="15" t="s">
        <v>728</v>
      </c>
      <c r="C385" s="3"/>
      <c r="D385" s="3"/>
      <c r="E385" s="3"/>
      <c r="F385" s="3"/>
      <c r="G385" s="18"/>
      <c r="H385" s="3"/>
      <c r="I385" s="8"/>
      <c r="J385" s="8"/>
      <c r="K385" s="4"/>
      <c r="L385" s="5"/>
      <c r="M385" s="5"/>
      <c r="N385" s="6"/>
    </row>
    <row r="386" spans="1:14" x14ac:dyDescent="0.25">
      <c r="A386" s="9" t="s">
        <v>0</v>
      </c>
      <c r="B386" s="9" t="s">
        <v>1</v>
      </c>
      <c r="C386" s="10" t="s">
        <v>2</v>
      </c>
      <c r="D386" s="11" t="s">
        <v>3</v>
      </c>
      <c r="E386" s="10" t="s">
        <v>4</v>
      </c>
      <c r="F386" s="10" t="s">
        <v>25</v>
      </c>
      <c r="G386" s="19" t="s">
        <v>19</v>
      </c>
      <c r="H386" s="10" t="s">
        <v>20</v>
      </c>
      <c r="I386" s="10" t="s">
        <v>21</v>
      </c>
      <c r="J386" s="10" t="s">
        <v>22</v>
      </c>
      <c r="K386" s="12" t="s">
        <v>23</v>
      </c>
      <c r="L386" s="13" t="s">
        <v>15</v>
      </c>
      <c r="M386" s="10" t="s">
        <v>16</v>
      </c>
      <c r="N386" s="10" t="s">
        <v>24</v>
      </c>
    </row>
    <row r="387" spans="1:14" x14ac:dyDescent="0.25">
      <c r="A387" s="1" t="s">
        <v>711</v>
      </c>
      <c r="B387" s="1" t="s">
        <v>712</v>
      </c>
      <c r="C387" s="1" t="s">
        <v>713</v>
      </c>
      <c r="D387" s="2">
        <v>42643.55097222222</v>
      </c>
      <c r="E387" s="1" t="s">
        <v>34</v>
      </c>
      <c r="F387" t="s">
        <v>723</v>
      </c>
      <c r="G387" s="20">
        <v>20</v>
      </c>
      <c r="H387" t="s">
        <v>26</v>
      </c>
      <c r="I387" t="s">
        <v>106</v>
      </c>
      <c r="J387">
        <v>36</v>
      </c>
      <c r="K387" s="25">
        <v>29960</v>
      </c>
      <c r="L387" s="31">
        <f>+K387*1.19</f>
        <v>35652.400000000001</v>
      </c>
      <c r="M387" s="1" t="s">
        <v>13</v>
      </c>
      <c r="N387" t="s">
        <v>724</v>
      </c>
    </row>
    <row r="388" spans="1:14" x14ac:dyDescent="0.25">
      <c r="A388" s="1" t="s">
        <v>714</v>
      </c>
      <c r="B388" s="1" t="s">
        <v>715</v>
      </c>
      <c r="C388" s="1" t="s">
        <v>7</v>
      </c>
      <c r="D388" s="2">
        <v>42583.515509259261</v>
      </c>
      <c r="E388" s="1" t="s">
        <v>34</v>
      </c>
      <c r="F388" t="s">
        <v>723</v>
      </c>
      <c r="G388" s="20">
        <v>20</v>
      </c>
      <c r="H388" t="s">
        <v>26</v>
      </c>
      <c r="I388" t="s">
        <v>433</v>
      </c>
      <c r="J388">
        <v>1512</v>
      </c>
      <c r="K388" s="25">
        <v>1070</v>
      </c>
      <c r="L388" s="31">
        <f t="shared" ref="L388" si="20">+K388*1.19</f>
        <v>1273.3</v>
      </c>
      <c r="M388" s="1" t="s">
        <v>9</v>
      </c>
      <c r="N388" t="s">
        <v>725</v>
      </c>
    </row>
    <row r="389" spans="1:14" x14ac:dyDescent="0.25">
      <c r="A389" s="1" t="s">
        <v>716</v>
      </c>
      <c r="B389" s="1" t="s">
        <v>717</v>
      </c>
      <c r="C389" s="1" t="s">
        <v>718</v>
      </c>
      <c r="D389" s="2">
        <v>42570.456446759257</v>
      </c>
      <c r="E389" s="1" t="s">
        <v>34</v>
      </c>
      <c r="F389" t="s">
        <v>723</v>
      </c>
      <c r="G389" s="20">
        <v>20</v>
      </c>
      <c r="H389" t="s">
        <v>26</v>
      </c>
      <c r="I389" t="s">
        <v>106</v>
      </c>
      <c r="J389">
        <v>6</v>
      </c>
      <c r="K389" s="25">
        <v>41290</v>
      </c>
      <c r="L389" s="31">
        <f>+K389*1.19</f>
        <v>49135.1</v>
      </c>
      <c r="M389" s="1" t="s">
        <v>13</v>
      </c>
      <c r="N389" t="s">
        <v>729</v>
      </c>
    </row>
    <row r="390" spans="1:14" x14ac:dyDescent="0.25">
      <c r="K390" s="22" t="s">
        <v>27</v>
      </c>
      <c r="L390" s="20">
        <f>AVERAGE(L387:L389)</f>
        <v>28686.933333333334</v>
      </c>
    </row>
    <row r="391" spans="1:14" x14ac:dyDescent="0.25">
      <c r="K391" s="22"/>
      <c r="L391" s="20"/>
    </row>
    <row r="392" spans="1:14" x14ac:dyDescent="0.25">
      <c r="A392" s="7"/>
      <c r="B392" s="15" t="s">
        <v>732</v>
      </c>
      <c r="C392" s="3"/>
      <c r="D392" s="3"/>
      <c r="E392" s="3"/>
      <c r="F392" s="3"/>
      <c r="G392" s="18"/>
      <c r="H392" s="3"/>
      <c r="I392" s="8"/>
      <c r="J392" s="8"/>
      <c r="K392" s="4"/>
      <c r="L392" s="5"/>
      <c r="M392" s="5"/>
      <c r="N392" s="6"/>
    </row>
    <row r="393" spans="1:14" x14ac:dyDescent="0.25">
      <c r="A393" s="9" t="s">
        <v>0</v>
      </c>
      <c r="B393" s="9" t="s">
        <v>1</v>
      </c>
      <c r="C393" s="10" t="s">
        <v>2</v>
      </c>
      <c r="D393" s="11" t="s">
        <v>3</v>
      </c>
      <c r="E393" s="10" t="s">
        <v>4</v>
      </c>
      <c r="F393" s="10" t="s">
        <v>25</v>
      </c>
      <c r="G393" s="19" t="s">
        <v>19</v>
      </c>
      <c r="H393" s="10" t="s">
        <v>20</v>
      </c>
      <c r="I393" s="10" t="s">
        <v>21</v>
      </c>
      <c r="J393" s="10" t="s">
        <v>22</v>
      </c>
      <c r="K393" s="12" t="s">
        <v>23</v>
      </c>
      <c r="L393" s="13" t="s">
        <v>15</v>
      </c>
      <c r="M393" s="10" t="s">
        <v>16</v>
      </c>
      <c r="N393" s="10" t="s">
        <v>24</v>
      </c>
    </row>
    <row r="394" spans="1:14" x14ac:dyDescent="0.25">
      <c r="A394" s="1" t="s">
        <v>733</v>
      </c>
      <c r="B394" s="1" t="s">
        <v>734</v>
      </c>
      <c r="C394" s="1" t="s">
        <v>260</v>
      </c>
      <c r="D394" s="2">
        <v>42647.406076388892</v>
      </c>
      <c r="E394" s="1" t="s">
        <v>125</v>
      </c>
      <c r="F394" s="1" t="s">
        <v>742</v>
      </c>
      <c r="G394" s="20">
        <v>60</v>
      </c>
      <c r="H394" s="1" t="s">
        <v>26</v>
      </c>
      <c r="I394" s="1" t="s">
        <v>433</v>
      </c>
      <c r="J394">
        <v>84</v>
      </c>
      <c r="K394" s="25">
        <v>65231.57</v>
      </c>
      <c r="L394" s="31">
        <f t="shared" ref="L394:L398" si="21">+K394*1.19</f>
        <v>77625.568299999999</v>
      </c>
      <c r="M394" s="1" t="s">
        <v>13</v>
      </c>
      <c r="N394" t="s">
        <v>743</v>
      </c>
    </row>
    <row r="395" spans="1:14" x14ac:dyDescent="0.25">
      <c r="A395" s="1" t="s">
        <v>735</v>
      </c>
      <c r="B395" s="1" t="s">
        <v>736</v>
      </c>
      <c r="C395" s="1" t="s">
        <v>33</v>
      </c>
      <c r="D395" s="2">
        <v>42614.642731481479</v>
      </c>
      <c r="E395" s="1" t="s">
        <v>125</v>
      </c>
      <c r="F395" s="1" t="s">
        <v>742</v>
      </c>
      <c r="G395" s="20">
        <v>60</v>
      </c>
      <c r="H395" s="1" t="s">
        <v>26</v>
      </c>
      <c r="I395" s="1" t="s">
        <v>433</v>
      </c>
      <c r="J395">
        <v>56</v>
      </c>
      <c r="K395" s="25">
        <v>65231.57</v>
      </c>
      <c r="L395" s="31">
        <f t="shared" si="21"/>
        <v>77625.568299999999</v>
      </c>
      <c r="M395" s="1" t="s">
        <v>13</v>
      </c>
      <c r="N395" t="s">
        <v>744</v>
      </c>
    </row>
    <row r="396" spans="1:14" x14ac:dyDescent="0.25">
      <c r="A396" s="1" t="s">
        <v>737</v>
      </c>
      <c r="B396" s="1" t="s">
        <v>738</v>
      </c>
      <c r="C396" s="1" t="s">
        <v>739</v>
      </c>
      <c r="D396" s="2">
        <v>42576.692118055558</v>
      </c>
      <c r="E396" s="1" t="s">
        <v>125</v>
      </c>
      <c r="F396" s="1" t="s">
        <v>742</v>
      </c>
      <c r="G396" s="20">
        <v>60</v>
      </c>
      <c r="H396" s="1" t="s">
        <v>26</v>
      </c>
      <c r="I396" s="1" t="s">
        <v>433</v>
      </c>
      <c r="J396">
        <v>84</v>
      </c>
      <c r="K396" s="25">
        <v>65231.57</v>
      </c>
      <c r="L396" s="31">
        <f t="shared" si="21"/>
        <v>77625.568299999999</v>
      </c>
      <c r="M396" s="1" t="s">
        <v>13</v>
      </c>
      <c r="N396" t="s">
        <v>745</v>
      </c>
    </row>
    <row r="397" spans="1:14" x14ac:dyDescent="0.25">
      <c r="A397" s="1" t="s">
        <v>740</v>
      </c>
      <c r="B397" s="1" t="s">
        <v>736</v>
      </c>
      <c r="C397" s="1" t="s">
        <v>33</v>
      </c>
      <c r="D397" s="2">
        <v>42555.547326388885</v>
      </c>
      <c r="E397" s="1" t="s">
        <v>125</v>
      </c>
      <c r="F397" s="1" t="s">
        <v>742</v>
      </c>
      <c r="G397" s="20">
        <v>60</v>
      </c>
      <c r="H397" s="1" t="s">
        <v>26</v>
      </c>
      <c r="I397" s="1" t="s">
        <v>176</v>
      </c>
      <c r="J397">
        <v>84</v>
      </c>
      <c r="K397" s="25">
        <v>65231.57</v>
      </c>
      <c r="L397" s="31">
        <f t="shared" si="21"/>
        <v>77625.568299999999</v>
      </c>
      <c r="M397" s="1" t="s">
        <v>13</v>
      </c>
      <c r="N397" t="s">
        <v>746</v>
      </c>
    </row>
    <row r="398" spans="1:14" x14ac:dyDescent="0.25">
      <c r="A398" s="1" t="s">
        <v>741</v>
      </c>
      <c r="B398" s="1" t="s">
        <v>734</v>
      </c>
      <c r="C398" s="1" t="s">
        <v>260</v>
      </c>
      <c r="D398" s="2">
        <v>42471.416828703703</v>
      </c>
      <c r="E398" s="1" t="s">
        <v>125</v>
      </c>
      <c r="F398" s="1" t="s">
        <v>742</v>
      </c>
      <c r="G398" s="20">
        <v>60</v>
      </c>
      <c r="H398" s="1" t="s">
        <v>26</v>
      </c>
      <c r="I398" s="1" t="s">
        <v>433</v>
      </c>
      <c r="J398">
        <v>84</v>
      </c>
      <c r="K398" s="25">
        <v>126190.46</v>
      </c>
      <c r="L398" s="31">
        <f t="shared" si="21"/>
        <v>150166.64739999999</v>
      </c>
      <c r="M398" s="1" t="s">
        <v>13</v>
      </c>
      <c r="N398" t="s">
        <v>747</v>
      </c>
    </row>
    <row r="399" spans="1:14" x14ac:dyDescent="0.25">
      <c r="K399" s="22" t="s">
        <v>27</v>
      </c>
      <c r="L399" s="20">
        <f>AVERAGE(L394:L398)</f>
        <v>92133.784119999997</v>
      </c>
    </row>
    <row r="400" spans="1:14" x14ac:dyDescent="0.25">
      <c r="K400" s="22"/>
      <c r="L400" s="20"/>
    </row>
    <row r="401" spans="1:14" x14ac:dyDescent="0.25">
      <c r="A401" s="7"/>
      <c r="B401" s="15" t="s">
        <v>758</v>
      </c>
      <c r="C401" s="3"/>
      <c r="D401" s="3"/>
      <c r="E401" s="3"/>
      <c r="F401" s="3"/>
      <c r="G401" s="18"/>
      <c r="H401" s="3"/>
      <c r="I401" s="8"/>
      <c r="J401" s="8"/>
      <c r="K401" s="4"/>
      <c r="L401" s="5"/>
      <c r="M401" s="5"/>
      <c r="N401" s="6"/>
    </row>
    <row r="402" spans="1:14" x14ac:dyDescent="0.25">
      <c r="A402" s="9" t="s">
        <v>0</v>
      </c>
      <c r="B402" s="9" t="s">
        <v>1</v>
      </c>
      <c r="C402" s="10" t="s">
        <v>2</v>
      </c>
      <c r="D402" s="11" t="s">
        <v>3</v>
      </c>
      <c r="E402" s="10" t="s">
        <v>4</v>
      </c>
      <c r="F402" s="10" t="s">
        <v>25</v>
      </c>
      <c r="G402" s="19" t="s">
        <v>19</v>
      </c>
      <c r="H402" s="10" t="s">
        <v>20</v>
      </c>
      <c r="I402" s="10" t="s">
        <v>21</v>
      </c>
      <c r="J402" s="10" t="s">
        <v>22</v>
      </c>
      <c r="K402" s="12" t="s">
        <v>23</v>
      </c>
      <c r="L402" s="13" t="s">
        <v>15</v>
      </c>
      <c r="M402" s="10" t="s">
        <v>16</v>
      </c>
      <c r="N402" s="10" t="s">
        <v>24</v>
      </c>
    </row>
    <row r="403" spans="1:14" x14ac:dyDescent="0.25">
      <c r="A403" s="1" t="s">
        <v>748</v>
      </c>
      <c r="B403" s="1" t="s">
        <v>749</v>
      </c>
      <c r="C403" s="1" t="s">
        <v>231</v>
      </c>
      <c r="D403" s="2">
        <v>42649.738877314812</v>
      </c>
      <c r="E403" s="1" t="s">
        <v>186</v>
      </c>
      <c r="F403" t="s">
        <v>759</v>
      </c>
      <c r="G403" s="20">
        <v>100</v>
      </c>
      <c r="H403" t="s">
        <v>761</v>
      </c>
      <c r="I403" t="s">
        <v>201</v>
      </c>
      <c r="J403">
        <v>20</v>
      </c>
      <c r="K403" s="25">
        <v>9040</v>
      </c>
      <c r="L403" s="31">
        <f t="shared" ref="L403:L409" si="22">+K403*1.19</f>
        <v>10757.6</v>
      </c>
      <c r="M403" s="1" t="s">
        <v>13</v>
      </c>
      <c r="N403" t="s">
        <v>760</v>
      </c>
    </row>
    <row r="404" spans="1:14" x14ac:dyDescent="0.25">
      <c r="A404" s="1" t="s">
        <v>750</v>
      </c>
      <c r="B404" s="1" t="s">
        <v>749</v>
      </c>
      <c r="C404" s="1" t="s">
        <v>231</v>
      </c>
      <c r="D404" s="2">
        <v>42625.756423611114</v>
      </c>
      <c r="E404" s="1" t="s">
        <v>186</v>
      </c>
      <c r="F404" t="s">
        <v>759</v>
      </c>
      <c r="G404" s="20">
        <v>100</v>
      </c>
      <c r="H404" t="s">
        <v>761</v>
      </c>
      <c r="I404" t="s">
        <v>201</v>
      </c>
      <c r="J404">
        <v>20</v>
      </c>
      <c r="K404" s="25">
        <v>9040</v>
      </c>
      <c r="L404" s="31">
        <f t="shared" si="22"/>
        <v>10757.6</v>
      </c>
      <c r="M404" s="1" t="s">
        <v>13</v>
      </c>
      <c r="N404" t="s">
        <v>762</v>
      </c>
    </row>
    <row r="405" spans="1:14" x14ac:dyDescent="0.25">
      <c r="A405" s="1" t="s">
        <v>751</v>
      </c>
      <c r="B405" s="1" t="s">
        <v>749</v>
      </c>
      <c r="C405" s="1" t="s">
        <v>231</v>
      </c>
      <c r="D405" s="2">
        <v>42586.664687500001</v>
      </c>
      <c r="E405" s="1" t="s">
        <v>186</v>
      </c>
      <c r="F405" t="s">
        <v>759</v>
      </c>
      <c r="G405" s="20">
        <v>100</v>
      </c>
      <c r="H405" t="s">
        <v>761</v>
      </c>
      <c r="I405" t="s">
        <v>201</v>
      </c>
      <c r="J405">
        <v>20</v>
      </c>
      <c r="K405" s="25">
        <v>9040</v>
      </c>
      <c r="L405" s="31">
        <f t="shared" si="22"/>
        <v>10757.6</v>
      </c>
      <c r="M405" s="1" t="s">
        <v>13</v>
      </c>
      <c r="N405" t="s">
        <v>763</v>
      </c>
    </row>
    <row r="406" spans="1:14" x14ac:dyDescent="0.25">
      <c r="A406" s="1" t="s">
        <v>752</v>
      </c>
      <c r="B406" s="1" t="s">
        <v>753</v>
      </c>
      <c r="C406" s="1" t="s">
        <v>77</v>
      </c>
      <c r="D406" s="2">
        <v>42541.542500000003</v>
      </c>
      <c r="E406" s="1" t="s">
        <v>186</v>
      </c>
      <c r="F406" t="s">
        <v>759</v>
      </c>
      <c r="G406" s="20">
        <v>100</v>
      </c>
      <c r="H406" t="s">
        <v>761</v>
      </c>
      <c r="I406" t="s">
        <v>201</v>
      </c>
      <c r="J406">
        <v>375</v>
      </c>
      <c r="K406" s="25">
        <v>9960</v>
      </c>
      <c r="L406" s="31">
        <f t="shared" si="22"/>
        <v>11852.4</v>
      </c>
      <c r="M406" s="1" t="s">
        <v>13</v>
      </c>
      <c r="N406" t="s">
        <v>764</v>
      </c>
    </row>
    <row r="407" spans="1:14" x14ac:dyDescent="0.25">
      <c r="A407" s="1" t="s">
        <v>754</v>
      </c>
      <c r="B407" s="1" t="s">
        <v>749</v>
      </c>
      <c r="C407" s="1" t="s">
        <v>231</v>
      </c>
      <c r="D407" s="2">
        <v>42516.344652777778</v>
      </c>
      <c r="E407" s="1" t="s">
        <v>186</v>
      </c>
      <c r="F407" t="s">
        <v>759</v>
      </c>
      <c r="G407" s="20">
        <v>100</v>
      </c>
      <c r="H407" t="s">
        <v>761</v>
      </c>
      <c r="I407" t="s">
        <v>201</v>
      </c>
      <c r="J407">
        <v>20</v>
      </c>
      <c r="K407" s="25">
        <v>9040</v>
      </c>
      <c r="L407" s="31">
        <f t="shared" si="22"/>
        <v>10757.6</v>
      </c>
      <c r="M407" s="1" t="s">
        <v>13</v>
      </c>
      <c r="N407" t="s">
        <v>765</v>
      </c>
    </row>
    <row r="408" spans="1:14" x14ac:dyDescent="0.25">
      <c r="A408" s="1" t="s">
        <v>755</v>
      </c>
      <c r="B408" s="1" t="s">
        <v>749</v>
      </c>
      <c r="C408" s="1" t="s">
        <v>231</v>
      </c>
      <c r="D408" s="2">
        <v>42500.70417824074</v>
      </c>
      <c r="E408" s="1" t="s">
        <v>186</v>
      </c>
      <c r="F408" t="s">
        <v>759</v>
      </c>
      <c r="G408" s="20">
        <v>100</v>
      </c>
      <c r="H408" t="s">
        <v>761</v>
      </c>
      <c r="I408" t="s">
        <v>201</v>
      </c>
      <c r="J408">
        <v>20</v>
      </c>
      <c r="K408" s="25">
        <v>9040</v>
      </c>
      <c r="L408" s="31">
        <f t="shared" si="22"/>
        <v>10757.6</v>
      </c>
      <c r="M408" s="1" t="s">
        <v>13</v>
      </c>
      <c r="N408" t="s">
        <v>766</v>
      </c>
    </row>
    <row r="409" spans="1:14" x14ac:dyDescent="0.25">
      <c r="A409" s="1" t="s">
        <v>756</v>
      </c>
      <c r="B409" s="1" t="s">
        <v>757</v>
      </c>
      <c r="C409" s="1" t="s">
        <v>265</v>
      </c>
      <c r="D409" s="2">
        <v>42468.698460648149</v>
      </c>
      <c r="E409" s="1" t="s">
        <v>186</v>
      </c>
      <c r="F409" t="s">
        <v>759</v>
      </c>
      <c r="G409" s="20">
        <v>100</v>
      </c>
      <c r="H409" t="s">
        <v>761</v>
      </c>
      <c r="I409" t="s">
        <v>37</v>
      </c>
      <c r="J409">
        <v>30</v>
      </c>
      <c r="K409" s="25">
        <v>9040</v>
      </c>
      <c r="L409" s="31">
        <f t="shared" si="22"/>
        <v>10757.6</v>
      </c>
      <c r="M409" s="1" t="s">
        <v>13</v>
      </c>
      <c r="N409" t="s">
        <v>767</v>
      </c>
    </row>
    <row r="410" spans="1:14" x14ac:dyDescent="0.25">
      <c r="K410" s="22" t="s">
        <v>27</v>
      </c>
      <c r="L410" s="20">
        <f>AVERAGE(L403:L409)</f>
        <v>10914.000000000002</v>
      </c>
    </row>
    <row r="411" spans="1:14" x14ac:dyDescent="0.25">
      <c r="K411" s="22"/>
      <c r="L411" s="20"/>
    </row>
    <row r="412" spans="1:14" x14ac:dyDescent="0.25">
      <c r="A412" s="7"/>
      <c r="B412" s="15" t="s">
        <v>768</v>
      </c>
      <c r="C412" s="3"/>
      <c r="D412" s="3"/>
      <c r="E412" s="3"/>
      <c r="F412" s="3"/>
      <c r="G412" s="18"/>
      <c r="H412" s="3"/>
      <c r="I412" s="8"/>
      <c r="J412" s="8"/>
      <c r="K412" s="4"/>
      <c r="L412" s="5"/>
      <c r="M412" s="5"/>
      <c r="N412" s="6"/>
    </row>
    <row r="413" spans="1:14" x14ac:dyDescent="0.25">
      <c r="A413" s="9" t="s">
        <v>0</v>
      </c>
      <c r="B413" s="9" t="s">
        <v>1</v>
      </c>
      <c r="C413" s="10" t="s">
        <v>2</v>
      </c>
      <c r="D413" s="11" t="s">
        <v>3</v>
      </c>
      <c r="E413" s="10" t="s">
        <v>4</v>
      </c>
      <c r="F413" s="10" t="s">
        <v>25</v>
      </c>
      <c r="G413" s="19" t="s">
        <v>19</v>
      </c>
      <c r="H413" s="10" t="s">
        <v>20</v>
      </c>
      <c r="I413" s="10" t="s">
        <v>21</v>
      </c>
      <c r="J413" s="10" t="s">
        <v>22</v>
      </c>
      <c r="K413" s="12" t="s">
        <v>23</v>
      </c>
      <c r="L413" s="13" t="s">
        <v>15</v>
      </c>
      <c r="M413" s="10" t="s">
        <v>16</v>
      </c>
      <c r="N413" s="10" t="s">
        <v>24</v>
      </c>
    </row>
    <row r="414" spans="1:14" x14ac:dyDescent="0.25">
      <c r="A414" s="1" t="s">
        <v>769</v>
      </c>
      <c r="B414" s="1" t="s">
        <v>770</v>
      </c>
      <c r="C414" s="1" t="s">
        <v>771</v>
      </c>
      <c r="D414" s="2">
        <v>42647.520196759258</v>
      </c>
      <c r="E414" s="1" t="s">
        <v>182</v>
      </c>
      <c r="F414" t="s">
        <v>779</v>
      </c>
      <c r="G414" s="20">
        <v>100</v>
      </c>
      <c r="H414" t="s">
        <v>26</v>
      </c>
      <c r="I414" t="s">
        <v>201</v>
      </c>
      <c r="J414">
        <v>5</v>
      </c>
      <c r="K414" s="25">
        <v>289902</v>
      </c>
      <c r="L414" s="31">
        <f t="shared" ref="L414:L417" si="23">+K414*1.19</f>
        <v>344983.38</v>
      </c>
      <c r="M414" s="1" t="s">
        <v>13</v>
      </c>
      <c r="N414" t="s">
        <v>780</v>
      </c>
    </row>
    <row r="415" spans="1:14" x14ac:dyDescent="0.25">
      <c r="A415" s="1" t="s">
        <v>772</v>
      </c>
      <c r="B415" s="1" t="s">
        <v>773</v>
      </c>
      <c r="C415" s="1" t="s">
        <v>14</v>
      </c>
      <c r="D415" s="2">
        <v>42606.744421296295</v>
      </c>
      <c r="E415" s="1" t="s">
        <v>182</v>
      </c>
      <c r="F415" t="s">
        <v>779</v>
      </c>
      <c r="G415" s="20">
        <v>100</v>
      </c>
      <c r="H415" t="s">
        <v>26</v>
      </c>
      <c r="I415" t="s">
        <v>153</v>
      </c>
      <c r="J415">
        <v>1</v>
      </c>
      <c r="K415" s="25">
        <v>289902</v>
      </c>
      <c r="L415" s="31">
        <f t="shared" si="23"/>
        <v>344983.38</v>
      </c>
      <c r="M415" s="1" t="s">
        <v>13</v>
      </c>
      <c r="N415" t="s">
        <v>781</v>
      </c>
    </row>
    <row r="416" spans="1:14" x14ac:dyDescent="0.25">
      <c r="A416" s="1" t="s">
        <v>774</v>
      </c>
      <c r="B416" s="1" t="s">
        <v>775</v>
      </c>
      <c r="C416" s="1" t="s">
        <v>776</v>
      </c>
      <c r="D416" s="2">
        <v>42583.537962962961</v>
      </c>
      <c r="E416" s="1" t="s">
        <v>182</v>
      </c>
      <c r="F416" t="s">
        <v>779</v>
      </c>
      <c r="G416" s="20">
        <v>100</v>
      </c>
      <c r="H416" t="s">
        <v>26</v>
      </c>
      <c r="I416" t="s">
        <v>201</v>
      </c>
      <c r="J416">
        <v>3</v>
      </c>
      <c r="K416" s="25">
        <v>289902</v>
      </c>
      <c r="L416" s="31">
        <f t="shared" si="23"/>
        <v>344983.38</v>
      </c>
      <c r="M416" s="1" t="s">
        <v>13</v>
      </c>
      <c r="N416" t="s">
        <v>782</v>
      </c>
    </row>
    <row r="417" spans="1:14" x14ac:dyDescent="0.25">
      <c r="A417" s="1" t="s">
        <v>777</v>
      </c>
      <c r="B417" s="1" t="s">
        <v>778</v>
      </c>
      <c r="C417" s="1" t="s">
        <v>77</v>
      </c>
      <c r="D417" s="2">
        <v>42494.632175925923</v>
      </c>
      <c r="E417" s="1" t="s">
        <v>182</v>
      </c>
      <c r="F417" t="s">
        <v>779</v>
      </c>
      <c r="G417" s="20">
        <v>100</v>
      </c>
      <c r="H417" t="s">
        <v>26</v>
      </c>
      <c r="I417" t="s">
        <v>201</v>
      </c>
      <c r="J417">
        <v>6</v>
      </c>
      <c r="K417" s="25">
        <v>289902</v>
      </c>
      <c r="L417" s="31">
        <f t="shared" si="23"/>
        <v>344983.38</v>
      </c>
      <c r="M417" s="1" t="s">
        <v>13</v>
      </c>
      <c r="N417" t="s">
        <v>783</v>
      </c>
    </row>
    <row r="419" spans="1:14" x14ac:dyDescent="0.25">
      <c r="A419" s="7"/>
      <c r="B419" s="15" t="s">
        <v>787</v>
      </c>
      <c r="C419" s="3"/>
      <c r="D419" s="3"/>
      <c r="E419" s="3"/>
      <c r="F419" s="3"/>
      <c r="G419" s="18"/>
      <c r="H419" s="3"/>
      <c r="I419" s="8"/>
      <c r="J419" s="8"/>
      <c r="K419" s="4"/>
      <c r="L419" s="5"/>
      <c r="M419" s="5"/>
      <c r="N419" s="6"/>
    </row>
    <row r="420" spans="1:14" x14ac:dyDescent="0.25">
      <c r="A420" s="9" t="s">
        <v>0</v>
      </c>
      <c r="B420" s="9" t="s">
        <v>1</v>
      </c>
      <c r="C420" s="10" t="s">
        <v>2</v>
      </c>
      <c r="D420" s="11" t="s">
        <v>3</v>
      </c>
      <c r="E420" s="10" t="s">
        <v>4</v>
      </c>
      <c r="F420" s="10" t="s">
        <v>25</v>
      </c>
      <c r="G420" s="19" t="s">
        <v>19</v>
      </c>
      <c r="H420" s="10" t="s">
        <v>20</v>
      </c>
      <c r="I420" s="10" t="s">
        <v>21</v>
      </c>
      <c r="J420" s="10" t="s">
        <v>22</v>
      </c>
      <c r="K420" s="12" t="s">
        <v>23</v>
      </c>
      <c r="L420" s="13" t="s">
        <v>15</v>
      </c>
      <c r="M420" s="10" t="s">
        <v>16</v>
      </c>
      <c r="N420" s="10" t="s">
        <v>24</v>
      </c>
    </row>
    <row r="421" spans="1:14" x14ac:dyDescent="0.25">
      <c r="A421" s="1" t="s">
        <v>786</v>
      </c>
      <c r="B421" s="1" t="s">
        <v>784</v>
      </c>
      <c r="C421" s="1" t="s">
        <v>7</v>
      </c>
      <c r="D421" s="2">
        <v>42584.710219907407</v>
      </c>
      <c r="E421" s="1" t="s">
        <v>785</v>
      </c>
      <c r="F421" t="s">
        <v>789</v>
      </c>
      <c r="G421" s="20">
        <v>44</v>
      </c>
      <c r="H421" t="s">
        <v>116</v>
      </c>
      <c r="I421" t="s">
        <v>153</v>
      </c>
      <c r="J421">
        <v>12</v>
      </c>
      <c r="K421" s="25">
        <v>154761.5</v>
      </c>
      <c r="L421" s="31">
        <f t="shared" ref="L421" si="24">+K421*1.19</f>
        <v>184166.185</v>
      </c>
      <c r="M421" s="1" t="s">
        <v>9</v>
      </c>
      <c r="N421" t="s">
        <v>788</v>
      </c>
    </row>
    <row r="423" spans="1:14" x14ac:dyDescent="0.25">
      <c r="A423" s="7"/>
      <c r="B423" s="15" t="s">
        <v>802</v>
      </c>
      <c r="C423" s="3"/>
      <c r="D423" s="3"/>
      <c r="E423" s="3"/>
      <c r="F423" s="3"/>
      <c r="G423" s="18"/>
      <c r="H423" s="3"/>
      <c r="I423" s="8"/>
      <c r="J423" s="8"/>
      <c r="K423" s="4"/>
      <c r="L423" s="5"/>
      <c r="M423" s="5"/>
      <c r="N423" s="6"/>
    </row>
    <row r="424" spans="1:14" x14ac:dyDescent="0.25">
      <c r="A424" s="9" t="s">
        <v>0</v>
      </c>
      <c r="B424" s="9" t="s">
        <v>1</v>
      </c>
      <c r="C424" s="10" t="s">
        <v>2</v>
      </c>
      <c r="D424" s="11" t="s">
        <v>3</v>
      </c>
      <c r="E424" s="10" t="s">
        <v>4</v>
      </c>
      <c r="F424" s="10" t="s">
        <v>25</v>
      </c>
      <c r="G424" s="19" t="s">
        <v>19</v>
      </c>
      <c r="H424" s="10" t="s">
        <v>20</v>
      </c>
      <c r="I424" s="10" t="s">
        <v>21</v>
      </c>
      <c r="J424" s="10" t="s">
        <v>22</v>
      </c>
      <c r="K424" s="12" t="s">
        <v>23</v>
      </c>
      <c r="L424" s="13" t="s">
        <v>15</v>
      </c>
      <c r="M424" s="10" t="s">
        <v>16</v>
      </c>
      <c r="N424" s="10" t="s">
        <v>24</v>
      </c>
    </row>
    <row r="425" spans="1:14" x14ac:dyDescent="0.25">
      <c r="A425" s="1" t="s">
        <v>793</v>
      </c>
      <c r="B425" s="1" t="s">
        <v>794</v>
      </c>
      <c r="C425" s="1" t="s">
        <v>65</v>
      </c>
      <c r="D425" s="2">
        <v>42636.758888888886</v>
      </c>
      <c r="E425" s="1" t="s">
        <v>8</v>
      </c>
      <c r="F425" s="1" t="s">
        <v>806</v>
      </c>
      <c r="G425" s="20">
        <v>25</v>
      </c>
      <c r="H425" t="s">
        <v>26</v>
      </c>
      <c r="I425" t="s">
        <v>153</v>
      </c>
      <c r="J425">
        <v>4</v>
      </c>
      <c r="K425" s="25">
        <v>110000</v>
      </c>
      <c r="L425" s="50">
        <f t="shared" ref="L425" si="25">+K425*1.19</f>
        <v>130900</v>
      </c>
      <c r="M425" s="1" t="s">
        <v>13</v>
      </c>
      <c r="N425" s="21" t="s">
        <v>805</v>
      </c>
    </row>
    <row r="427" spans="1:14" x14ac:dyDescent="0.25">
      <c r="A427" s="7"/>
      <c r="B427" s="15" t="s">
        <v>803</v>
      </c>
      <c r="C427" s="3"/>
      <c r="D427" s="3"/>
      <c r="E427" s="3"/>
      <c r="F427" s="3"/>
      <c r="G427" s="18"/>
      <c r="H427" s="3"/>
      <c r="I427" s="8"/>
      <c r="J427" s="8"/>
      <c r="K427" s="4"/>
      <c r="L427" s="5"/>
      <c r="M427" s="5"/>
      <c r="N427" s="6"/>
    </row>
    <row r="428" spans="1:14" x14ac:dyDescent="0.25">
      <c r="A428" s="9" t="s">
        <v>0</v>
      </c>
      <c r="B428" s="9" t="s">
        <v>1</v>
      </c>
      <c r="C428" s="10" t="s">
        <v>2</v>
      </c>
      <c r="D428" s="11" t="s">
        <v>3</v>
      </c>
      <c r="E428" s="10" t="s">
        <v>4</v>
      </c>
      <c r="F428" s="10" t="s">
        <v>25</v>
      </c>
      <c r="G428" s="19" t="s">
        <v>19</v>
      </c>
      <c r="H428" s="10" t="s">
        <v>20</v>
      </c>
      <c r="I428" s="10" t="s">
        <v>21</v>
      </c>
      <c r="J428" s="10" t="s">
        <v>22</v>
      </c>
      <c r="K428" s="12" t="s">
        <v>23</v>
      </c>
      <c r="L428" s="13" t="s">
        <v>15</v>
      </c>
      <c r="M428" s="10" t="s">
        <v>16</v>
      </c>
      <c r="N428" s="10" t="s">
        <v>24</v>
      </c>
    </row>
    <row r="429" spans="1:14" x14ac:dyDescent="0.25">
      <c r="A429" s="1" t="s">
        <v>790</v>
      </c>
      <c r="B429" s="1" t="s">
        <v>791</v>
      </c>
      <c r="C429" s="1" t="s">
        <v>246</v>
      </c>
      <c r="D429" s="2">
        <v>42641.494305555556</v>
      </c>
      <c r="E429" s="1" t="s">
        <v>792</v>
      </c>
      <c r="F429" s="1" t="s">
        <v>806</v>
      </c>
      <c r="G429" s="20">
        <v>100</v>
      </c>
      <c r="H429" t="s">
        <v>26</v>
      </c>
      <c r="I429" t="s">
        <v>37</v>
      </c>
      <c r="J429">
        <v>8</v>
      </c>
      <c r="K429" s="25">
        <v>270000</v>
      </c>
      <c r="L429" s="31">
        <f>+K429*1.19</f>
        <v>321300</v>
      </c>
      <c r="M429" s="1" t="s">
        <v>13</v>
      </c>
      <c r="N429" t="s">
        <v>804</v>
      </c>
    </row>
    <row r="430" spans="1:14" x14ac:dyDescent="0.25">
      <c r="A430" s="1" t="s">
        <v>793</v>
      </c>
      <c r="B430" s="1" t="s">
        <v>794</v>
      </c>
      <c r="C430" s="1" t="s">
        <v>65</v>
      </c>
      <c r="D430" s="2">
        <v>42636.758888888886</v>
      </c>
      <c r="E430" s="1" t="s">
        <v>8</v>
      </c>
      <c r="F430" s="1" t="s">
        <v>806</v>
      </c>
      <c r="G430" s="20">
        <v>100</v>
      </c>
      <c r="H430" t="s">
        <v>26</v>
      </c>
      <c r="I430" t="s">
        <v>153</v>
      </c>
      <c r="J430">
        <v>2</v>
      </c>
      <c r="K430" s="25">
        <v>260000</v>
      </c>
      <c r="L430" s="31">
        <f t="shared" ref="L430" si="26">+K430*1.19</f>
        <v>309400</v>
      </c>
      <c r="M430" s="1" t="s">
        <v>13</v>
      </c>
      <c r="N430" t="s">
        <v>805</v>
      </c>
    </row>
    <row r="431" spans="1:14" x14ac:dyDescent="0.25">
      <c r="A431" s="1" t="s">
        <v>795</v>
      </c>
      <c r="B431" s="1" t="s">
        <v>791</v>
      </c>
      <c r="C431" s="1" t="s">
        <v>246</v>
      </c>
      <c r="D431" s="2">
        <v>42635.700104166666</v>
      </c>
      <c r="E431" s="1" t="s">
        <v>792</v>
      </c>
      <c r="F431" s="1" t="s">
        <v>806</v>
      </c>
      <c r="G431" s="20">
        <v>100</v>
      </c>
      <c r="H431" s="1" t="s">
        <v>26</v>
      </c>
      <c r="I431" s="1" t="s">
        <v>37</v>
      </c>
      <c r="J431">
        <v>4</v>
      </c>
      <c r="K431" s="25">
        <v>270000</v>
      </c>
      <c r="L431" s="31">
        <f>+K431*1.19</f>
        <v>321300</v>
      </c>
      <c r="M431" s="1" t="s">
        <v>13</v>
      </c>
      <c r="N431" t="s">
        <v>807</v>
      </c>
    </row>
    <row r="432" spans="1:14" x14ac:dyDescent="0.25">
      <c r="A432" s="1" t="s">
        <v>796</v>
      </c>
      <c r="B432" s="1" t="s">
        <v>791</v>
      </c>
      <c r="C432" s="1" t="s">
        <v>246</v>
      </c>
      <c r="D432" s="2">
        <v>42583.406736111108</v>
      </c>
      <c r="E432" s="1" t="s">
        <v>792</v>
      </c>
      <c r="F432" s="1" t="s">
        <v>806</v>
      </c>
      <c r="G432" s="20">
        <v>100</v>
      </c>
      <c r="H432" s="1" t="s">
        <v>26</v>
      </c>
      <c r="I432" s="1" t="s">
        <v>37</v>
      </c>
      <c r="J432">
        <v>4</v>
      </c>
      <c r="K432" s="25">
        <v>270000</v>
      </c>
      <c r="L432" s="31">
        <f>+K432*1.19</f>
        <v>321300</v>
      </c>
      <c r="M432" s="1" t="s">
        <v>13</v>
      </c>
      <c r="N432" t="s">
        <v>808</v>
      </c>
    </row>
    <row r="433" spans="1:14" x14ac:dyDescent="0.25">
      <c r="A433" s="1" t="s">
        <v>797</v>
      </c>
      <c r="B433" s="1" t="s">
        <v>791</v>
      </c>
      <c r="C433" s="1" t="s">
        <v>246</v>
      </c>
      <c r="D433" s="2">
        <v>42579.43414351852</v>
      </c>
      <c r="E433" s="1" t="s">
        <v>792</v>
      </c>
      <c r="F433" s="1" t="s">
        <v>806</v>
      </c>
      <c r="G433" s="20">
        <v>100</v>
      </c>
      <c r="H433" s="1" t="s">
        <v>26</v>
      </c>
      <c r="I433" s="1" t="s">
        <v>37</v>
      </c>
      <c r="J433">
        <v>8</v>
      </c>
      <c r="K433" s="25">
        <v>270000</v>
      </c>
      <c r="L433" s="31">
        <f>+K433*1.19</f>
        <v>321300</v>
      </c>
      <c r="M433" s="1" t="s">
        <v>13</v>
      </c>
      <c r="N433" t="s">
        <v>809</v>
      </c>
    </row>
    <row r="434" spans="1:14" x14ac:dyDescent="0.25">
      <c r="A434" s="1" t="s">
        <v>798</v>
      </c>
      <c r="B434" s="1" t="s">
        <v>799</v>
      </c>
      <c r="C434" s="1" t="s">
        <v>124</v>
      </c>
      <c r="D434" s="2">
        <v>42557.442696759259</v>
      </c>
      <c r="E434" s="1" t="s">
        <v>8</v>
      </c>
      <c r="F434" s="1" t="s">
        <v>806</v>
      </c>
      <c r="G434" s="20">
        <v>100</v>
      </c>
      <c r="H434" s="1" t="s">
        <v>26</v>
      </c>
      <c r="I434" s="1" t="s">
        <v>147</v>
      </c>
      <c r="J434">
        <v>10</v>
      </c>
      <c r="K434" s="25">
        <v>259000</v>
      </c>
      <c r="L434" s="31">
        <f>+K434*1.19</f>
        <v>308210</v>
      </c>
      <c r="M434" s="1" t="s">
        <v>13</v>
      </c>
      <c r="N434" t="s">
        <v>810</v>
      </c>
    </row>
    <row r="435" spans="1:14" x14ac:dyDescent="0.25">
      <c r="A435" s="1" t="s">
        <v>800</v>
      </c>
      <c r="B435" s="1" t="s">
        <v>801</v>
      </c>
      <c r="C435" s="1" t="s">
        <v>33</v>
      </c>
      <c r="D435" s="2">
        <v>42522.432060185187</v>
      </c>
      <c r="E435" s="1" t="s">
        <v>182</v>
      </c>
      <c r="F435" s="1" t="s">
        <v>806</v>
      </c>
      <c r="G435" s="20">
        <v>100</v>
      </c>
      <c r="H435" s="1" t="s">
        <v>26</v>
      </c>
      <c r="I435" s="1" t="s">
        <v>176</v>
      </c>
      <c r="J435">
        <v>4</v>
      </c>
      <c r="K435" s="25">
        <v>495000</v>
      </c>
      <c r="L435" s="31">
        <f>+K435*1.19</f>
        <v>589050</v>
      </c>
      <c r="M435" s="1" t="s">
        <v>13</v>
      </c>
      <c r="N435" t="s">
        <v>811</v>
      </c>
    </row>
    <row r="436" spans="1:14" x14ac:dyDescent="0.25">
      <c r="K436" s="22" t="s">
        <v>27</v>
      </c>
      <c r="L436" s="20">
        <f>AVERAGE(L429:L435)</f>
        <v>355980</v>
      </c>
      <c r="M436" s="50">
        <f>AVERAGE(L429:L434)</f>
        <v>317135</v>
      </c>
    </row>
    <row r="438" spans="1:14" x14ac:dyDescent="0.25">
      <c r="A438" s="7"/>
      <c r="B438" s="15" t="s">
        <v>817</v>
      </c>
      <c r="C438" s="3"/>
      <c r="D438" s="3"/>
      <c r="E438" s="3"/>
      <c r="F438" s="3"/>
      <c r="G438" s="18"/>
      <c r="H438" s="3"/>
      <c r="I438" s="8"/>
      <c r="J438" s="8"/>
      <c r="K438" s="4"/>
      <c r="L438" s="5"/>
      <c r="M438" s="5"/>
      <c r="N438" s="6"/>
    </row>
    <row r="439" spans="1:14" x14ac:dyDescent="0.25">
      <c r="A439" s="9" t="s">
        <v>0</v>
      </c>
      <c r="B439" s="9" t="s">
        <v>1</v>
      </c>
      <c r="C439" s="10" t="s">
        <v>2</v>
      </c>
      <c r="D439" s="11" t="s">
        <v>3</v>
      </c>
      <c r="E439" s="10" t="s">
        <v>4</v>
      </c>
      <c r="F439" s="10" t="s">
        <v>25</v>
      </c>
      <c r="G439" s="19" t="s">
        <v>19</v>
      </c>
      <c r="H439" s="10" t="s">
        <v>20</v>
      </c>
      <c r="I439" s="10" t="s">
        <v>21</v>
      </c>
      <c r="J439" s="10" t="s">
        <v>22</v>
      </c>
      <c r="K439" s="12" t="s">
        <v>23</v>
      </c>
      <c r="L439" s="13" t="s">
        <v>15</v>
      </c>
      <c r="M439" s="10" t="s">
        <v>16</v>
      </c>
      <c r="N439" s="10" t="s">
        <v>24</v>
      </c>
    </row>
    <row r="440" spans="1:14" x14ac:dyDescent="0.25">
      <c r="A440" s="1" t="s">
        <v>812</v>
      </c>
      <c r="B440" s="1" t="s">
        <v>813</v>
      </c>
      <c r="C440" s="1" t="s">
        <v>814</v>
      </c>
      <c r="D440" s="2">
        <v>42495.533333333333</v>
      </c>
      <c r="E440" s="1" t="s">
        <v>232</v>
      </c>
      <c r="F440" t="s">
        <v>815</v>
      </c>
      <c r="G440" s="20">
        <v>150</v>
      </c>
      <c r="H440" t="s">
        <v>26</v>
      </c>
      <c r="I440" t="s">
        <v>433</v>
      </c>
      <c r="J440">
        <v>300</v>
      </c>
      <c r="K440">
        <v>650</v>
      </c>
      <c r="L440" s="31">
        <f t="shared" ref="L440" si="27">+K440*1.19</f>
        <v>773.5</v>
      </c>
      <c r="M440" s="1" t="s">
        <v>9</v>
      </c>
      <c r="N440" t="s">
        <v>816</v>
      </c>
    </row>
    <row r="441" spans="1:14" x14ac:dyDescent="0.25">
      <c r="A441" s="1"/>
      <c r="B441" s="1"/>
      <c r="C441" s="1"/>
      <c r="D441" s="2"/>
      <c r="E441" s="1"/>
      <c r="L441" s="31"/>
      <c r="M441" s="1"/>
    </row>
    <row r="442" spans="1:14" x14ac:dyDescent="0.25">
      <c r="A442" s="7"/>
      <c r="B442" s="15" t="s">
        <v>834</v>
      </c>
      <c r="C442" s="3"/>
      <c r="D442" s="3"/>
      <c r="E442" s="3"/>
      <c r="F442" s="3"/>
      <c r="G442" s="18"/>
      <c r="H442" s="3"/>
      <c r="I442" s="8"/>
      <c r="J442" s="8"/>
      <c r="K442" s="4"/>
      <c r="L442" s="5"/>
      <c r="M442" s="5"/>
      <c r="N442" s="6"/>
    </row>
    <row r="443" spans="1:14" x14ac:dyDescent="0.25">
      <c r="A443" s="9" t="s">
        <v>0</v>
      </c>
      <c r="B443" s="9" t="s">
        <v>1</v>
      </c>
      <c r="C443" s="10" t="s">
        <v>2</v>
      </c>
      <c r="D443" s="11" t="s">
        <v>3</v>
      </c>
      <c r="E443" s="10" t="s">
        <v>4</v>
      </c>
      <c r="F443" s="10" t="s">
        <v>25</v>
      </c>
      <c r="G443" s="19" t="s">
        <v>19</v>
      </c>
      <c r="H443" s="10" t="s">
        <v>20</v>
      </c>
      <c r="I443" s="10" t="s">
        <v>21</v>
      </c>
      <c r="J443" s="10" t="s">
        <v>22</v>
      </c>
      <c r="K443" s="12" t="s">
        <v>23</v>
      </c>
      <c r="L443" s="13" t="s">
        <v>15</v>
      </c>
      <c r="M443" s="10" t="s">
        <v>16</v>
      </c>
      <c r="N443" s="10" t="s">
        <v>24</v>
      </c>
    </row>
    <row r="444" spans="1:14" x14ac:dyDescent="0.25">
      <c r="A444" s="1" t="s">
        <v>818</v>
      </c>
      <c r="B444" s="1" t="s">
        <v>819</v>
      </c>
      <c r="C444" s="1" t="s">
        <v>265</v>
      </c>
      <c r="D444" s="2">
        <v>42650.449930555558</v>
      </c>
      <c r="E444" s="1" t="s">
        <v>186</v>
      </c>
      <c r="F444" s="1" t="s">
        <v>827</v>
      </c>
      <c r="G444" s="20">
        <v>300</v>
      </c>
      <c r="H444" s="1" t="s">
        <v>761</v>
      </c>
      <c r="I444" s="1" t="s">
        <v>147</v>
      </c>
      <c r="J444">
        <v>200</v>
      </c>
      <c r="K444" s="25">
        <v>4100</v>
      </c>
      <c r="L444" s="31">
        <f t="shared" ref="L444:L448" si="28">+K444*1.19</f>
        <v>4879</v>
      </c>
      <c r="M444" s="1" t="s">
        <v>13</v>
      </c>
      <c r="N444" t="s">
        <v>828</v>
      </c>
    </row>
    <row r="445" spans="1:14" x14ac:dyDescent="0.25">
      <c r="A445" s="1" t="s">
        <v>820</v>
      </c>
      <c r="B445" s="1" t="s">
        <v>821</v>
      </c>
      <c r="C445" s="1" t="s">
        <v>135</v>
      </c>
      <c r="D445" s="2">
        <v>42639.51902777778</v>
      </c>
      <c r="E445" s="1" t="s">
        <v>186</v>
      </c>
      <c r="F445" s="1" t="s">
        <v>827</v>
      </c>
      <c r="G445" s="20">
        <v>300</v>
      </c>
      <c r="H445" s="1" t="s">
        <v>761</v>
      </c>
      <c r="I445" s="1" t="s">
        <v>147</v>
      </c>
      <c r="J445">
        <v>500</v>
      </c>
      <c r="K445" s="25">
        <v>4100</v>
      </c>
      <c r="L445" s="31">
        <f t="shared" si="28"/>
        <v>4879</v>
      </c>
      <c r="M445" s="1" t="s">
        <v>13</v>
      </c>
      <c r="N445" t="s">
        <v>829</v>
      </c>
    </row>
    <row r="446" spans="1:14" x14ac:dyDescent="0.25">
      <c r="A446" s="1" t="s">
        <v>822</v>
      </c>
      <c r="B446" s="1" t="s">
        <v>823</v>
      </c>
      <c r="C446" s="1" t="s">
        <v>7</v>
      </c>
      <c r="D446" s="2">
        <v>42608.611157407409</v>
      </c>
      <c r="E446" s="1" t="s">
        <v>186</v>
      </c>
      <c r="F446" s="1" t="s">
        <v>827</v>
      </c>
      <c r="G446" s="20">
        <v>300</v>
      </c>
      <c r="H446" s="1" t="s">
        <v>761</v>
      </c>
      <c r="I446" s="1" t="s">
        <v>831</v>
      </c>
      <c r="J446">
        <v>80</v>
      </c>
      <c r="K446" s="25">
        <v>4100</v>
      </c>
      <c r="L446" s="31">
        <f t="shared" si="28"/>
        <v>4879</v>
      </c>
      <c r="M446" s="1" t="s">
        <v>9</v>
      </c>
      <c r="N446" t="s">
        <v>830</v>
      </c>
    </row>
    <row r="447" spans="1:14" x14ac:dyDescent="0.25">
      <c r="A447" s="1" t="s">
        <v>824</v>
      </c>
      <c r="B447" s="1" t="s">
        <v>825</v>
      </c>
      <c r="C447" s="1" t="s">
        <v>7</v>
      </c>
      <c r="D447" s="2">
        <v>42542.424155092594</v>
      </c>
      <c r="E447" s="1" t="s">
        <v>186</v>
      </c>
      <c r="F447" s="1" t="s">
        <v>827</v>
      </c>
      <c r="G447" s="20">
        <v>300</v>
      </c>
      <c r="H447" s="1" t="s">
        <v>761</v>
      </c>
      <c r="I447" s="1" t="s">
        <v>831</v>
      </c>
      <c r="J447">
        <v>70</v>
      </c>
      <c r="K447" s="25">
        <v>4100</v>
      </c>
      <c r="L447" s="31">
        <f t="shared" si="28"/>
        <v>4879</v>
      </c>
      <c r="M447" s="1" t="s">
        <v>9</v>
      </c>
      <c r="N447" t="s">
        <v>832</v>
      </c>
    </row>
    <row r="448" spans="1:14" x14ac:dyDescent="0.25">
      <c r="A448" s="1" t="s">
        <v>826</v>
      </c>
      <c r="B448" s="1" t="s">
        <v>819</v>
      </c>
      <c r="C448" s="1" t="s">
        <v>265</v>
      </c>
      <c r="D448" s="2">
        <v>42486.435729166667</v>
      </c>
      <c r="E448" s="1" t="s">
        <v>186</v>
      </c>
      <c r="F448" s="1" t="s">
        <v>827</v>
      </c>
      <c r="G448" s="20">
        <v>300</v>
      </c>
      <c r="H448" s="1" t="s">
        <v>761</v>
      </c>
      <c r="I448" s="1" t="s">
        <v>147</v>
      </c>
      <c r="J448">
        <v>200</v>
      </c>
      <c r="K448" s="25">
        <v>4100</v>
      </c>
      <c r="L448" s="31">
        <f t="shared" si="28"/>
        <v>4879</v>
      </c>
      <c r="M448" s="1" t="s">
        <v>13</v>
      </c>
      <c r="N448" t="s">
        <v>833</v>
      </c>
    </row>
    <row r="449" spans="1:14" x14ac:dyDescent="0.25">
      <c r="A449" s="1"/>
      <c r="B449" s="1"/>
      <c r="C449" s="1"/>
      <c r="D449" s="2"/>
      <c r="E449" s="1"/>
      <c r="F449" s="1"/>
      <c r="L449" s="31"/>
      <c r="M449" s="1"/>
    </row>
    <row r="450" spans="1:14" x14ac:dyDescent="0.25">
      <c r="A450" s="7"/>
      <c r="B450" s="15" t="s">
        <v>877</v>
      </c>
      <c r="C450" s="3"/>
      <c r="D450" s="3"/>
      <c r="E450" s="3"/>
      <c r="F450" s="3"/>
      <c r="G450" s="18"/>
      <c r="H450" s="3"/>
      <c r="I450" s="8"/>
      <c r="J450" s="8"/>
      <c r="K450" s="4"/>
      <c r="L450" s="5"/>
      <c r="M450" s="5"/>
      <c r="N450" s="6"/>
    </row>
    <row r="451" spans="1:14" x14ac:dyDescent="0.25">
      <c r="A451" s="9" t="s">
        <v>0</v>
      </c>
      <c r="B451" s="9" t="s">
        <v>1</v>
      </c>
      <c r="C451" s="10" t="s">
        <v>2</v>
      </c>
      <c r="D451" s="11" t="s">
        <v>3</v>
      </c>
      <c r="E451" s="10" t="s">
        <v>4</v>
      </c>
      <c r="F451" s="10" t="s">
        <v>25</v>
      </c>
      <c r="G451" s="19" t="s">
        <v>19</v>
      </c>
      <c r="H451" s="10" t="s">
        <v>20</v>
      </c>
      <c r="I451" s="10" t="s">
        <v>21</v>
      </c>
      <c r="J451" s="10" t="s">
        <v>22</v>
      </c>
      <c r="K451" s="12" t="s">
        <v>23</v>
      </c>
      <c r="L451" s="13" t="s">
        <v>15</v>
      </c>
      <c r="M451" s="10" t="s">
        <v>16</v>
      </c>
      <c r="N451" s="10" t="s">
        <v>24</v>
      </c>
    </row>
    <row r="452" spans="1:14" x14ac:dyDescent="0.25">
      <c r="A452" s="1" t="s">
        <v>835</v>
      </c>
      <c r="B452" s="1" t="s">
        <v>836</v>
      </c>
      <c r="C452" s="1" t="s">
        <v>14</v>
      </c>
      <c r="D452" s="2">
        <v>42649.424108796295</v>
      </c>
      <c r="E452" s="1" t="s">
        <v>837</v>
      </c>
      <c r="F452" s="1" t="s">
        <v>874</v>
      </c>
      <c r="G452" s="20">
        <v>30</v>
      </c>
      <c r="H452" s="1" t="s">
        <v>26</v>
      </c>
      <c r="I452" s="1" t="s">
        <v>433</v>
      </c>
      <c r="J452">
        <v>6000</v>
      </c>
      <c r="K452" s="25">
        <v>1090</v>
      </c>
      <c r="L452" s="31">
        <f t="shared" ref="L452:L468" si="29">+K452*1.19</f>
        <v>1297.0999999999999</v>
      </c>
      <c r="M452" s="1" t="s">
        <v>13</v>
      </c>
      <c r="N452" t="s">
        <v>875</v>
      </c>
    </row>
    <row r="453" spans="1:14" x14ac:dyDescent="0.25">
      <c r="A453" s="1" t="s">
        <v>838</v>
      </c>
      <c r="B453" s="1" t="s">
        <v>839</v>
      </c>
      <c r="C453" s="1" t="s">
        <v>91</v>
      </c>
      <c r="D453" s="2">
        <v>42643.472280092596</v>
      </c>
      <c r="E453" s="1" t="s">
        <v>840</v>
      </c>
      <c r="F453" s="1" t="s">
        <v>874</v>
      </c>
      <c r="G453" s="20">
        <v>30</v>
      </c>
      <c r="H453" s="1" t="s">
        <v>26</v>
      </c>
      <c r="I453" s="1" t="s">
        <v>106</v>
      </c>
      <c r="J453">
        <v>20</v>
      </c>
      <c r="K453" s="25">
        <v>25560</v>
      </c>
      <c r="L453" s="31">
        <f t="shared" si="29"/>
        <v>30416.399999999998</v>
      </c>
      <c r="M453" s="1" t="s">
        <v>13</v>
      </c>
      <c r="N453" t="s">
        <v>876</v>
      </c>
    </row>
    <row r="454" spans="1:14" x14ac:dyDescent="0.25">
      <c r="A454" s="1" t="s">
        <v>841</v>
      </c>
      <c r="B454" s="1" t="s">
        <v>842</v>
      </c>
      <c r="C454" s="1" t="s">
        <v>91</v>
      </c>
      <c r="D454" s="2">
        <v>42620.536064814813</v>
      </c>
      <c r="E454" s="1" t="s">
        <v>840</v>
      </c>
      <c r="F454" s="1" t="s">
        <v>874</v>
      </c>
      <c r="I454" s="1" t="s">
        <v>106</v>
      </c>
      <c r="J454">
        <v>10</v>
      </c>
      <c r="K454" s="25">
        <v>25560</v>
      </c>
      <c r="L454" s="31">
        <f t="shared" si="29"/>
        <v>30416.399999999998</v>
      </c>
      <c r="M454" s="1" t="s">
        <v>13</v>
      </c>
      <c r="N454" t="s">
        <v>879</v>
      </c>
    </row>
    <row r="455" spans="1:14" x14ac:dyDescent="0.25">
      <c r="A455" s="1" t="s">
        <v>843</v>
      </c>
      <c r="B455" s="1" t="s">
        <v>844</v>
      </c>
      <c r="C455" s="1" t="s">
        <v>33</v>
      </c>
      <c r="D455" s="2">
        <v>42613.773321759261</v>
      </c>
      <c r="E455" s="1" t="s">
        <v>840</v>
      </c>
      <c r="F455" s="1" t="s">
        <v>874</v>
      </c>
      <c r="I455" s="1" t="s">
        <v>433</v>
      </c>
      <c r="J455">
        <v>180</v>
      </c>
      <c r="K455">
        <v>852</v>
      </c>
      <c r="L455" s="31">
        <f t="shared" si="29"/>
        <v>1013.88</v>
      </c>
      <c r="M455" s="1" t="s">
        <v>13</v>
      </c>
      <c r="N455" t="s">
        <v>880</v>
      </c>
    </row>
    <row r="456" spans="1:14" x14ac:dyDescent="0.25">
      <c r="A456" s="1" t="s">
        <v>845</v>
      </c>
      <c r="B456" s="1" t="s">
        <v>846</v>
      </c>
      <c r="C456" s="1" t="s">
        <v>667</v>
      </c>
      <c r="D456" s="2">
        <v>42599.494675925926</v>
      </c>
      <c r="E456" s="1" t="s">
        <v>837</v>
      </c>
      <c r="F456" s="1" t="s">
        <v>874</v>
      </c>
      <c r="I456" s="1" t="s">
        <v>882</v>
      </c>
      <c r="J456">
        <v>90</v>
      </c>
      <c r="K456" s="25">
        <v>1100</v>
      </c>
      <c r="L456" s="31">
        <f t="shared" si="29"/>
        <v>1309</v>
      </c>
      <c r="M456" s="1" t="s">
        <v>13</v>
      </c>
      <c r="N456" t="s">
        <v>881</v>
      </c>
    </row>
    <row r="457" spans="1:14" x14ac:dyDescent="0.25">
      <c r="A457" s="1" t="s">
        <v>849</v>
      </c>
      <c r="B457" s="1" t="s">
        <v>850</v>
      </c>
      <c r="C457" s="1" t="s">
        <v>91</v>
      </c>
      <c r="D457" s="2">
        <v>42586.701238425929</v>
      </c>
      <c r="E457" s="1" t="s">
        <v>840</v>
      </c>
      <c r="F457" s="1" t="s">
        <v>874</v>
      </c>
      <c r="I457" s="1" t="s">
        <v>106</v>
      </c>
      <c r="J457">
        <v>15</v>
      </c>
      <c r="K457" s="25">
        <v>25560</v>
      </c>
      <c r="L457" s="31">
        <f t="shared" si="29"/>
        <v>30416.399999999998</v>
      </c>
      <c r="M457" s="1" t="s">
        <v>13</v>
      </c>
      <c r="N457" t="s">
        <v>884</v>
      </c>
    </row>
    <row r="458" spans="1:14" x14ac:dyDescent="0.25">
      <c r="A458" s="1" t="s">
        <v>851</v>
      </c>
      <c r="B458" s="1" t="s">
        <v>836</v>
      </c>
      <c r="C458" s="1" t="s">
        <v>14</v>
      </c>
      <c r="D458" s="2">
        <v>42578.71634259259</v>
      </c>
      <c r="E458" s="1" t="s">
        <v>840</v>
      </c>
      <c r="F458" s="1" t="s">
        <v>874</v>
      </c>
      <c r="I458" s="1" t="s">
        <v>433</v>
      </c>
      <c r="J458">
        <v>8000</v>
      </c>
      <c r="K458">
        <v>950</v>
      </c>
      <c r="L458" s="31">
        <f t="shared" si="29"/>
        <v>1130.5</v>
      </c>
      <c r="M458" s="1" t="s">
        <v>13</v>
      </c>
      <c r="N458" t="s">
        <v>885</v>
      </c>
    </row>
    <row r="459" spans="1:14" x14ac:dyDescent="0.25">
      <c r="A459" s="1" t="s">
        <v>852</v>
      </c>
      <c r="B459" s="1" t="s">
        <v>853</v>
      </c>
      <c r="C459" s="1" t="s">
        <v>585</v>
      </c>
      <c r="D459" s="2">
        <v>42577.723368055558</v>
      </c>
      <c r="E459" s="1" t="s">
        <v>837</v>
      </c>
      <c r="F459" s="1" t="s">
        <v>874</v>
      </c>
      <c r="I459" s="1" t="s">
        <v>433</v>
      </c>
      <c r="J459">
        <v>360</v>
      </c>
      <c r="K459" s="25">
        <v>1090</v>
      </c>
      <c r="L459" s="31">
        <f t="shared" si="29"/>
        <v>1297.0999999999999</v>
      </c>
      <c r="M459" s="1" t="s">
        <v>13</v>
      </c>
      <c r="N459" t="s">
        <v>886</v>
      </c>
    </row>
    <row r="460" spans="1:14" x14ac:dyDescent="0.25">
      <c r="A460" s="1" t="s">
        <v>854</v>
      </c>
      <c r="B460" s="1" t="s">
        <v>855</v>
      </c>
      <c r="C460" s="1" t="s">
        <v>101</v>
      </c>
      <c r="D460" s="2">
        <v>42564.50271990741</v>
      </c>
      <c r="E460" s="1" t="s">
        <v>837</v>
      </c>
      <c r="F460" s="1" t="s">
        <v>874</v>
      </c>
      <c r="I460" s="1" t="s">
        <v>433</v>
      </c>
      <c r="J460">
        <v>120</v>
      </c>
      <c r="K460">
        <v>990</v>
      </c>
      <c r="L460" s="31">
        <f t="shared" si="29"/>
        <v>1178.0999999999999</v>
      </c>
      <c r="M460" s="1" t="s">
        <v>13</v>
      </c>
      <c r="N460" t="s">
        <v>887</v>
      </c>
    </row>
    <row r="461" spans="1:14" x14ac:dyDescent="0.25">
      <c r="A461" s="1" t="s">
        <v>858</v>
      </c>
      <c r="B461" s="1" t="s">
        <v>844</v>
      </c>
      <c r="C461" s="1" t="s">
        <v>33</v>
      </c>
      <c r="D461" s="2">
        <v>42535.686898148146</v>
      </c>
      <c r="E461" s="1" t="s">
        <v>840</v>
      </c>
      <c r="F461" s="1" t="s">
        <v>874</v>
      </c>
      <c r="I461" s="1" t="s">
        <v>433</v>
      </c>
      <c r="J461">
        <v>190</v>
      </c>
      <c r="K461">
        <v>852</v>
      </c>
      <c r="L461" s="31">
        <f t="shared" si="29"/>
        <v>1013.88</v>
      </c>
      <c r="M461" s="1" t="s">
        <v>13</v>
      </c>
      <c r="N461" t="s">
        <v>889</v>
      </c>
    </row>
    <row r="462" spans="1:14" x14ac:dyDescent="0.25">
      <c r="A462" s="1" t="s">
        <v>859</v>
      </c>
      <c r="B462" s="1" t="s">
        <v>860</v>
      </c>
      <c r="C462" s="1" t="s">
        <v>861</v>
      </c>
      <c r="D462" s="2">
        <v>42529.380648148152</v>
      </c>
      <c r="E462" s="1" t="s">
        <v>840</v>
      </c>
      <c r="F462" s="1" t="s">
        <v>874</v>
      </c>
      <c r="I462" s="1" t="s">
        <v>176</v>
      </c>
      <c r="J462">
        <v>240</v>
      </c>
      <c r="K462">
        <v>990</v>
      </c>
      <c r="L462" s="31">
        <f t="shared" si="29"/>
        <v>1178.0999999999999</v>
      </c>
      <c r="M462" s="1" t="s">
        <v>13</v>
      </c>
      <c r="N462" t="s">
        <v>890</v>
      </c>
    </row>
    <row r="463" spans="1:14" x14ac:dyDescent="0.25">
      <c r="A463" s="1" t="s">
        <v>862</v>
      </c>
      <c r="B463" s="1" t="s">
        <v>863</v>
      </c>
      <c r="C463" s="1" t="s">
        <v>77</v>
      </c>
      <c r="D463" s="2">
        <v>42521.633680555555</v>
      </c>
      <c r="E463" s="1" t="s">
        <v>837</v>
      </c>
      <c r="F463" s="1" t="s">
        <v>874</v>
      </c>
      <c r="I463" s="1" t="s">
        <v>433</v>
      </c>
      <c r="J463">
        <v>3600</v>
      </c>
      <c r="K463">
        <v>990</v>
      </c>
      <c r="L463" s="31">
        <f t="shared" si="29"/>
        <v>1178.0999999999999</v>
      </c>
      <c r="M463" s="1" t="s">
        <v>13</v>
      </c>
      <c r="N463" t="s">
        <v>891</v>
      </c>
    </row>
    <row r="464" spans="1:14" x14ac:dyDescent="0.25">
      <c r="A464" s="1" t="s">
        <v>866</v>
      </c>
      <c r="B464" s="1" t="s">
        <v>867</v>
      </c>
      <c r="C464" s="1" t="s">
        <v>868</v>
      </c>
      <c r="D464" s="2">
        <v>42503.646458333336</v>
      </c>
      <c r="E464" s="1" t="s">
        <v>840</v>
      </c>
      <c r="F464" s="1" t="s">
        <v>874</v>
      </c>
      <c r="I464" s="1" t="s">
        <v>176</v>
      </c>
      <c r="J464">
        <v>1500</v>
      </c>
      <c r="K464">
        <v>910</v>
      </c>
      <c r="L464" s="31">
        <f t="shared" si="29"/>
        <v>1082.8999999999999</v>
      </c>
      <c r="M464" s="1" t="s">
        <v>9</v>
      </c>
      <c r="N464" t="s">
        <v>893</v>
      </c>
    </row>
    <row r="465" spans="1:14" x14ac:dyDescent="0.25">
      <c r="A465" s="1" t="s">
        <v>869</v>
      </c>
      <c r="B465" s="1" t="s">
        <v>844</v>
      </c>
      <c r="C465" s="1" t="s">
        <v>33</v>
      </c>
      <c r="D465" s="2">
        <v>42500.68340277778</v>
      </c>
      <c r="E465" s="1" t="s">
        <v>840</v>
      </c>
      <c r="F465" s="1" t="s">
        <v>874</v>
      </c>
      <c r="I465" s="1" t="s">
        <v>433</v>
      </c>
      <c r="J465">
        <v>200</v>
      </c>
      <c r="K465">
        <v>852</v>
      </c>
      <c r="L465" s="31">
        <f t="shared" si="29"/>
        <v>1013.88</v>
      </c>
      <c r="M465" s="1" t="s">
        <v>13</v>
      </c>
      <c r="N465" t="s">
        <v>894</v>
      </c>
    </row>
    <row r="466" spans="1:14" x14ac:dyDescent="0.25">
      <c r="A466" s="1" t="s">
        <v>870</v>
      </c>
      <c r="B466" s="1" t="s">
        <v>863</v>
      </c>
      <c r="C466" s="1" t="s">
        <v>77</v>
      </c>
      <c r="D466" s="2">
        <v>42495.770277777781</v>
      </c>
      <c r="E466" s="1" t="s">
        <v>840</v>
      </c>
      <c r="F466" s="1" t="s">
        <v>874</v>
      </c>
      <c r="I466" s="1" t="s">
        <v>433</v>
      </c>
      <c r="J466">
        <v>1080</v>
      </c>
      <c r="K466">
        <v>910</v>
      </c>
      <c r="L466" s="31">
        <f t="shared" si="29"/>
        <v>1082.8999999999999</v>
      </c>
      <c r="M466" s="1" t="s">
        <v>13</v>
      </c>
      <c r="N466" t="s">
        <v>895</v>
      </c>
    </row>
    <row r="467" spans="1:14" x14ac:dyDescent="0.25">
      <c r="A467" s="1" t="s">
        <v>871</v>
      </c>
      <c r="B467" s="1" t="s">
        <v>872</v>
      </c>
      <c r="C467" s="1" t="s">
        <v>7</v>
      </c>
      <c r="D467" s="2">
        <v>42480.637303240743</v>
      </c>
      <c r="E467" s="1" t="s">
        <v>837</v>
      </c>
      <c r="F467" s="1" t="s">
        <v>874</v>
      </c>
      <c r="I467" s="1" t="s">
        <v>433</v>
      </c>
      <c r="J467">
        <v>600</v>
      </c>
      <c r="K467">
        <v>850</v>
      </c>
      <c r="L467" s="31">
        <f t="shared" si="29"/>
        <v>1011.5</v>
      </c>
      <c r="M467" s="1" t="s">
        <v>9</v>
      </c>
      <c r="N467" t="s">
        <v>896</v>
      </c>
    </row>
    <row r="468" spans="1:14" x14ac:dyDescent="0.25">
      <c r="A468" s="1" t="s">
        <v>873</v>
      </c>
      <c r="B468" s="1" t="s">
        <v>855</v>
      </c>
      <c r="C468" s="1" t="s">
        <v>101</v>
      </c>
      <c r="D468" s="2">
        <v>42478.60728009259</v>
      </c>
      <c r="E468" s="1" t="s">
        <v>840</v>
      </c>
      <c r="F468" s="1" t="s">
        <v>874</v>
      </c>
      <c r="I468" s="1" t="s">
        <v>106</v>
      </c>
      <c r="J468">
        <v>12</v>
      </c>
      <c r="K468" s="25">
        <v>27120</v>
      </c>
      <c r="L468" s="31">
        <f t="shared" si="29"/>
        <v>32272.799999999999</v>
      </c>
      <c r="M468" s="1" t="s">
        <v>13</v>
      </c>
      <c r="N468" t="s">
        <v>897</v>
      </c>
    </row>
    <row r="469" spans="1:14" x14ac:dyDescent="0.25">
      <c r="A469" s="1"/>
      <c r="B469" s="1"/>
      <c r="C469" s="1"/>
      <c r="D469" s="2"/>
      <c r="E469" s="1"/>
      <c r="F469" s="1"/>
      <c r="I469" s="1"/>
      <c r="K469" s="35" t="s">
        <v>27</v>
      </c>
      <c r="L469" s="31">
        <f>AVERAGE(L452:L468)</f>
        <v>8135.82</v>
      </c>
      <c r="M469" s="1"/>
    </row>
    <row r="471" spans="1:14" x14ac:dyDescent="0.25">
      <c r="A471" s="7"/>
      <c r="B471" s="15" t="s">
        <v>878</v>
      </c>
      <c r="C471" s="3"/>
      <c r="D471" s="3"/>
      <c r="E471" s="3"/>
      <c r="F471" s="3"/>
      <c r="G471" s="18"/>
      <c r="H471" s="3"/>
      <c r="I471" s="8"/>
      <c r="J471" s="8"/>
      <c r="K471" s="4"/>
      <c r="L471" s="5"/>
      <c r="M471" s="5"/>
      <c r="N471" s="6"/>
    </row>
    <row r="472" spans="1:14" x14ac:dyDescent="0.25">
      <c r="A472" s="9" t="s">
        <v>0</v>
      </c>
      <c r="B472" s="9" t="s">
        <v>1</v>
      </c>
      <c r="C472" s="10" t="s">
        <v>2</v>
      </c>
      <c r="D472" s="11" t="s">
        <v>3</v>
      </c>
      <c r="E472" s="10" t="s">
        <v>4</v>
      </c>
      <c r="F472" s="10" t="s">
        <v>25</v>
      </c>
      <c r="G472" s="19" t="s">
        <v>19</v>
      </c>
      <c r="H472" s="10" t="s">
        <v>20</v>
      </c>
      <c r="I472" s="10" t="s">
        <v>21</v>
      </c>
      <c r="J472" s="10" t="s">
        <v>22</v>
      </c>
      <c r="K472" s="12" t="s">
        <v>23</v>
      </c>
      <c r="L472" s="13" t="s">
        <v>15</v>
      </c>
      <c r="M472" s="10" t="s">
        <v>16</v>
      </c>
      <c r="N472" s="10" t="s">
        <v>24</v>
      </c>
    </row>
    <row r="473" spans="1:14" x14ac:dyDescent="0.25">
      <c r="A473" s="1" t="s">
        <v>838</v>
      </c>
      <c r="B473" s="1" t="s">
        <v>839</v>
      </c>
      <c r="C473" s="1" t="s">
        <v>91</v>
      </c>
      <c r="D473" s="2">
        <v>42643.472280092596</v>
      </c>
      <c r="E473" s="1" t="s">
        <v>840</v>
      </c>
      <c r="F473" s="1" t="s">
        <v>874</v>
      </c>
      <c r="G473" s="20">
        <v>60</v>
      </c>
      <c r="H473" s="1" t="s">
        <v>26</v>
      </c>
      <c r="I473" s="1" t="s">
        <v>106</v>
      </c>
      <c r="J473">
        <v>5</v>
      </c>
      <c r="K473" s="25">
        <v>51150</v>
      </c>
      <c r="L473" s="31">
        <f t="shared" ref="L473" si="30">+K473*1.19</f>
        <v>60868.5</v>
      </c>
      <c r="M473" s="1" t="s">
        <v>13</v>
      </c>
      <c r="N473" t="s">
        <v>876</v>
      </c>
    </row>
    <row r="474" spans="1:14" x14ac:dyDescent="0.25">
      <c r="A474" s="1" t="s">
        <v>847</v>
      </c>
      <c r="B474" s="1" t="s">
        <v>848</v>
      </c>
      <c r="C474" s="1" t="s">
        <v>667</v>
      </c>
      <c r="D474" s="2">
        <v>42599.493796296294</v>
      </c>
      <c r="E474" s="1" t="s">
        <v>837</v>
      </c>
      <c r="F474" s="1" t="s">
        <v>874</v>
      </c>
      <c r="G474" s="20">
        <v>60</v>
      </c>
      <c r="H474" s="1" t="s">
        <v>26</v>
      </c>
      <c r="I474" s="1" t="s">
        <v>882</v>
      </c>
      <c r="J474">
        <v>30</v>
      </c>
      <c r="K474" s="25">
        <v>2120</v>
      </c>
      <c r="L474" s="31">
        <f>+K474*1.19</f>
        <v>2522.7999999999997</v>
      </c>
      <c r="M474" s="1" t="s">
        <v>13</v>
      </c>
      <c r="N474" t="s">
        <v>883</v>
      </c>
    </row>
    <row r="475" spans="1:14" x14ac:dyDescent="0.25">
      <c r="A475" s="1" t="s">
        <v>852</v>
      </c>
      <c r="B475" s="1" t="s">
        <v>853</v>
      </c>
      <c r="C475" s="1" t="s">
        <v>585</v>
      </c>
      <c r="D475" s="2">
        <v>42577.723368055558</v>
      </c>
      <c r="E475" s="1" t="s">
        <v>837</v>
      </c>
      <c r="F475" s="1" t="s">
        <v>874</v>
      </c>
      <c r="G475" s="20">
        <v>60</v>
      </c>
      <c r="H475" s="1" t="s">
        <v>26</v>
      </c>
      <c r="I475" s="1" t="s">
        <v>433</v>
      </c>
      <c r="J475">
        <v>240</v>
      </c>
      <c r="K475" s="25">
        <v>2180</v>
      </c>
      <c r="L475" s="31">
        <f t="shared" ref="L475" si="31">+K475*1.19</f>
        <v>2594.1999999999998</v>
      </c>
      <c r="M475" s="1" t="s">
        <v>13</v>
      </c>
      <c r="N475" t="s">
        <v>886</v>
      </c>
    </row>
    <row r="476" spans="1:14" x14ac:dyDescent="0.25">
      <c r="A476" s="1" t="s">
        <v>856</v>
      </c>
      <c r="B476" s="1" t="s">
        <v>857</v>
      </c>
      <c r="C476" s="1" t="s">
        <v>91</v>
      </c>
      <c r="D476" s="2">
        <v>42557.691562499997</v>
      </c>
      <c r="E476" s="1" t="s">
        <v>840</v>
      </c>
      <c r="F476" s="1" t="s">
        <v>874</v>
      </c>
      <c r="G476" s="20">
        <v>60</v>
      </c>
      <c r="H476" s="1" t="s">
        <v>26</v>
      </c>
      <c r="I476" s="1" t="s">
        <v>106</v>
      </c>
      <c r="J476">
        <v>20</v>
      </c>
      <c r="K476" s="25">
        <v>51150</v>
      </c>
      <c r="L476" s="31">
        <f>+K476*1.19</f>
        <v>60868.5</v>
      </c>
      <c r="M476" s="1" t="s">
        <v>13</v>
      </c>
      <c r="N476" t="s">
        <v>888</v>
      </c>
    </row>
    <row r="477" spans="1:14" x14ac:dyDescent="0.25">
      <c r="A477" s="1" t="s">
        <v>864</v>
      </c>
      <c r="B477" s="1" t="s">
        <v>865</v>
      </c>
      <c r="C477" s="1" t="s">
        <v>77</v>
      </c>
      <c r="D477" s="2">
        <v>42507.473437499997</v>
      </c>
      <c r="E477" s="1" t="s">
        <v>840</v>
      </c>
      <c r="F477" s="1" t="s">
        <v>874</v>
      </c>
      <c r="G477" s="20">
        <v>60</v>
      </c>
      <c r="H477" s="1" t="s">
        <v>26</v>
      </c>
      <c r="I477" s="1" t="s">
        <v>433</v>
      </c>
      <c r="J477">
        <v>2070</v>
      </c>
      <c r="K477" s="25">
        <v>1820</v>
      </c>
      <c r="L477" s="31">
        <f>+K477*1.19</f>
        <v>2165.7999999999997</v>
      </c>
      <c r="M477" s="1" t="s">
        <v>13</v>
      </c>
      <c r="N477" t="s">
        <v>892</v>
      </c>
    </row>
    <row r="478" spans="1:14" x14ac:dyDescent="0.25">
      <c r="K478" s="22" t="s">
        <v>27</v>
      </c>
      <c r="L478" s="20">
        <f>AVERAGE(L473:L477)</f>
        <v>25803.96</v>
      </c>
    </row>
    <row r="479" spans="1:14" x14ac:dyDescent="0.25">
      <c r="K479" s="22"/>
      <c r="L479" s="20"/>
    </row>
    <row r="480" spans="1:14" x14ac:dyDescent="0.25">
      <c r="A480" s="7"/>
      <c r="B480" s="15" t="s">
        <v>904</v>
      </c>
      <c r="C480" s="3"/>
      <c r="D480" s="3"/>
      <c r="E480" s="3"/>
      <c r="F480" s="3"/>
      <c r="G480" s="18"/>
      <c r="H480" s="3"/>
      <c r="I480" s="8"/>
      <c r="J480" s="8"/>
      <c r="K480" s="4"/>
      <c r="L480" s="5"/>
      <c r="M480" s="5"/>
      <c r="N480" s="6"/>
    </row>
    <row r="481" spans="1:14" x14ac:dyDescent="0.25">
      <c r="A481" s="9" t="s">
        <v>0</v>
      </c>
      <c r="B481" s="9" t="s">
        <v>1</v>
      </c>
      <c r="C481" s="10" t="s">
        <v>2</v>
      </c>
      <c r="D481" s="11" t="s">
        <v>3</v>
      </c>
      <c r="E481" s="10" t="s">
        <v>4</v>
      </c>
      <c r="F481" s="10" t="s">
        <v>25</v>
      </c>
      <c r="G481" s="19" t="s">
        <v>19</v>
      </c>
      <c r="H481" s="10" t="s">
        <v>20</v>
      </c>
      <c r="I481" s="10" t="s">
        <v>21</v>
      </c>
      <c r="J481" s="10" t="s">
        <v>22</v>
      </c>
      <c r="K481" s="12" t="s">
        <v>23</v>
      </c>
      <c r="L481" s="13" t="s">
        <v>15</v>
      </c>
      <c r="M481" s="10" t="s">
        <v>16</v>
      </c>
      <c r="N481" s="10" t="s">
        <v>24</v>
      </c>
    </row>
    <row r="482" spans="1:14" x14ac:dyDescent="0.25">
      <c r="A482" s="1" t="s">
        <v>898</v>
      </c>
      <c r="B482" s="1" t="s">
        <v>899</v>
      </c>
      <c r="C482" s="1" t="s">
        <v>14</v>
      </c>
      <c r="D482" s="2">
        <v>42488.406180555554</v>
      </c>
      <c r="E482" s="1" t="s">
        <v>45</v>
      </c>
      <c r="F482" t="s">
        <v>901</v>
      </c>
      <c r="G482" s="20">
        <v>50</v>
      </c>
      <c r="H482" t="s">
        <v>26</v>
      </c>
      <c r="I482" t="s">
        <v>130</v>
      </c>
      <c r="J482">
        <v>4</v>
      </c>
      <c r="K482" s="25">
        <v>124412</v>
      </c>
      <c r="L482" s="31">
        <f>+K482*1.19</f>
        <v>148050.28</v>
      </c>
      <c r="M482" s="1" t="s">
        <v>13</v>
      </c>
      <c r="N482" t="s">
        <v>900</v>
      </c>
    </row>
    <row r="484" spans="1:14" x14ac:dyDescent="0.25">
      <c r="A484" s="7"/>
      <c r="B484" s="15" t="s">
        <v>905</v>
      </c>
      <c r="C484" s="3"/>
      <c r="D484" s="3"/>
      <c r="E484" s="3"/>
      <c r="F484" s="3"/>
      <c r="G484" s="18"/>
      <c r="H484" s="3"/>
      <c r="I484" s="8"/>
      <c r="J484" s="8"/>
      <c r="K484" s="4"/>
      <c r="L484" s="5"/>
      <c r="M484" s="5"/>
      <c r="N484" s="6"/>
    </row>
    <row r="485" spans="1:14" x14ac:dyDescent="0.25">
      <c r="A485" s="9" t="s">
        <v>0</v>
      </c>
      <c r="B485" s="9" t="s">
        <v>1</v>
      </c>
      <c r="C485" s="10" t="s">
        <v>2</v>
      </c>
      <c r="D485" s="11" t="s">
        <v>3</v>
      </c>
      <c r="E485" s="10" t="s">
        <v>4</v>
      </c>
      <c r="F485" s="10" t="s">
        <v>25</v>
      </c>
      <c r="G485" s="19" t="s">
        <v>19</v>
      </c>
      <c r="H485" s="10" t="s">
        <v>20</v>
      </c>
      <c r="I485" s="10" t="s">
        <v>21</v>
      </c>
      <c r="J485" s="10" t="s">
        <v>22</v>
      </c>
      <c r="K485" s="12" t="s">
        <v>23</v>
      </c>
      <c r="L485" s="13" t="s">
        <v>15</v>
      </c>
      <c r="M485" s="10" t="s">
        <v>16</v>
      </c>
      <c r="N485" s="10" t="s">
        <v>24</v>
      </c>
    </row>
    <row r="486" spans="1:14" x14ac:dyDescent="0.25">
      <c r="A486" s="1" t="s">
        <v>902</v>
      </c>
      <c r="B486" s="1" t="s">
        <v>903</v>
      </c>
      <c r="C486" s="1" t="s">
        <v>496</v>
      </c>
      <c r="D486" s="2">
        <v>42601.444803240738</v>
      </c>
      <c r="E486" s="1" t="s">
        <v>302</v>
      </c>
      <c r="F486" t="s">
        <v>906</v>
      </c>
      <c r="G486" s="20">
        <v>25</v>
      </c>
      <c r="H486" t="s">
        <v>907</v>
      </c>
      <c r="I486" t="s">
        <v>106</v>
      </c>
      <c r="J486">
        <v>14</v>
      </c>
      <c r="K486" s="25">
        <v>89890</v>
      </c>
      <c r="L486" s="31">
        <f>+K486*1.19</f>
        <v>106969.09999999999</v>
      </c>
      <c r="M486" s="1" t="s">
        <v>13</v>
      </c>
      <c r="N486" t="s">
        <v>908</v>
      </c>
    </row>
    <row r="488" spans="1:14" x14ac:dyDescent="0.25">
      <c r="A488" s="7"/>
      <c r="B488" s="15" t="s">
        <v>930</v>
      </c>
      <c r="C488" s="3"/>
      <c r="D488" s="3"/>
      <c r="E488" s="3"/>
      <c r="F488" s="3"/>
      <c r="G488" s="18"/>
      <c r="H488" s="3"/>
      <c r="I488" s="8"/>
      <c r="J488" s="8"/>
      <c r="K488" s="4"/>
      <c r="L488" s="5"/>
      <c r="M488" s="5"/>
      <c r="N488" s="6"/>
    </row>
    <row r="489" spans="1:14" x14ac:dyDescent="0.25">
      <c r="A489" s="9" t="s">
        <v>0</v>
      </c>
      <c r="B489" s="9" t="s">
        <v>1</v>
      </c>
      <c r="C489" s="10" t="s">
        <v>2</v>
      </c>
      <c r="D489" s="11" t="s">
        <v>3</v>
      </c>
      <c r="E489" s="10" t="s">
        <v>4</v>
      </c>
      <c r="F489" s="10" t="s">
        <v>25</v>
      </c>
      <c r="G489" s="19" t="s">
        <v>19</v>
      </c>
      <c r="H489" s="10" t="s">
        <v>20</v>
      </c>
      <c r="I489" s="10" t="s">
        <v>21</v>
      </c>
      <c r="J489" s="10" t="s">
        <v>22</v>
      </c>
      <c r="K489" s="12" t="s">
        <v>23</v>
      </c>
      <c r="L489" s="13" t="s">
        <v>15</v>
      </c>
      <c r="M489" s="10" t="s">
        <v>16</v>
      </c>
      <c r="N489" s="10" t="s">
        <v>24</v>
      </c>
    </row>
    <row r="490" spans="1:14" x14ac:dyDescent="0.25">
      <c r="A490" s="1" t="s">
        <v>909</v>
      </c>
      <c r="B490" s="1" t="s">
        <v>910</v>
      </c>
      <c r="C490" s="1" t="s">
        <v>246</v>
      </c>
      <c r="D490" s="2">
        <v>42643.493750000001</v>
      </c>
      <c r="E490" s="1" t="s">
        <v>911</v>
      </c>
      <c r="F490" s="1" t="s">
        <v>916</v>
      </c>
      <c r="G490" s="20">
        <v>50</v>
      </c>
      <c r="H490" s="1" t="s">
        <v>26</v>
      </c>
      <c r="I490" s="1" t="s">
        <v>433</v>
      </c>
      <c r="J490">
        <v>300</v>
      </c>
      <c r="K490">
        <v>530</v>
      </c>
      <c r="L490" s="31">
        <f>+K490*1.19</f>
        <v>630.69999999999993</v>
      </c>
      <c r="M490" s="1" t="s">
        <v>13</v>
      </c>
      <c r="N490" t="s">
        <v>923</v>
      </c>
    </row>
    <row r="491" spans="1:14" x14ac:dyDescent="0.25">
      <c r="A491" s="1" t="s">
        <v>912</v>
      </c>
      <c r="B491" s="1" t="s">
        <v>913</v>
      </c>
      <c r="C491" s="1" t="s">
        <v>914</v>
      </c>
      <c r="D491" s="2">
        <v>42622.675046296295</v>
      </c>
      <c r="E491" s="1" t="s">
        <v>911</v>
      </c>
      <c r="F491" s="1" t="s">
        <v>916</v>
      </c>
      <c r="G491" s="20">
        <v>50</v>
      </c>
      <c r="H491" s="1" t="s">
        <v>26</v>
      </c>
      <c r="I491" s="1" t="s">
        <v>433</v>
      </c>
      <c r="J491">
        <v>300</v>
      </c>
      <c r="K491">
        <v>530</v>
      </c>
      <c r="L491" s="31">
        <f t="shared" ref="L491:L495" si="32">+K491*1.19</f>
        <v>630.69999999999993</v>
      </c>
      <c r="M491" s="1" t="s">
        <v>13</v>
      </c>
      <c r="N491" t="s">
        <v>924</v>
      </c>
    </row>
    <row r="492" spans="1:14" x14ac:dyDescent="0.25">
      <c r="A492" s="1" t="s">
        <v>915</v>
      </c>
      <c r="B492" s="1" t="s">
        <v>916</v>
      </c>
      <c r="C492" s="1" t="s">
        <v>33</v>
      </c>
      <c r="D492" s="2">
        <v>42618.773564814815</v>
      </c>
      <c r="E492" s="1" t="s">
        <v>911</v>
      </c>
      <c r="F492" s="1" t="s">
        <v>916</v>
      </c>
      <c r="G492" s="20">
        <v>50</v>
      </c>
      <c r="H492" s="1" t="s">
        <v>26</v>
      </c>
      <c r="I492" s="1" t="s">
        <v>433</v>
      </c>
      <c r="J492">
        <v>360</v>
      </c>
      <c r="K492">
        <v>530</v>
      </c>
      <c r="L492" s="31">
        <f t="shared" si="32"/>
        <v>630.69999999999993</v>
      </c>
      <c r="M492" s="1" t="s">
        <v>13</v>
      </c>
      <c r="N492" t="s">
        <v>925</v>
      </c>
    </row>
    <row r="493" spans="1:14" x14ac:dyDescent="0.25">
      <c r="A493" s="1" t="s">
        <v>917</v>
      </c>
      <c r="B493" s="1" t="s">
        <v>913</v>
      </c>
      <c r="C493" s="1" t="s">
        <v>914</v>
      </c>
      <c r="D493" s="2">
        <v>42601.554027777776</v>
      </c>
      <c r="E493" s="1" t="s">
        <v>911</v>
      </c>
      <c r="F493" s="1" t="s">
        <v>916</v>
      </c>
      <c r="G493" s="20">
        <v>50</v>
      </c>
      <c r="H493" s="1" t="s">
        <v>26</v>
      </c>
      <c r="I493" s="1" t="s">
        <v>433</v>
      </c>
      <c r="J493">
        <v>300</v>
      </c>
      <c r="K493">
        <v>530</v>
      </c>
      <c r="L493" s="31">
        <f t="shared" si="32"/>
        <v>630.69999999999993</v>
      </c>
      <c r="M493" s="1" t="s">
        <v>13</v>
      </c>
      <c r="N493" t="s">
        <v>926</v>
      </c>
    </row>
    <row r="494" spans="1:14" x14ac:dyDescent="0.25">
      <c r="A494" s="1" t="s">
        <v>918</v>
      </c>
      <c r="B494" s="1" t="s">
        <v>913</v>
      </c>
      <c r="C494" s="1" t="s">
        <v>914</v>
      </c>
      <c r="D494" s="2">
        <v>42584.715648148151</v>
      </c>
      <c r="E494" s="1" t="s">
        <v>911</v>
      </c>
      <c r="F494" s="1" t="s">
        <v>916</v>
      </c>
      <c r="G494" s="20">
        <v>50</v>
      </c>
      <c r="H494" s="1" t="s">
        <v>26</v>
      </c>
      <c r="I494" s="1" t="s">
        <v>433</v>
      </c>
      <c r="J494">
        <v>300</v>
      </c>
      <c r="K494">
        <v>530</v>
      </c>
      <c r="L494" s="31">
        <f t="shared" si="32"/>
        <v>630.69999999999993</v>
      </c>
      <c r="M494" s="1" t="s">
        <v>13</v>
      </c>
      <c r="N494" t="s">
        <v>927</v>
      </c>
    </row>
    <row r="495" spans="1:14" x14ac:dyDescent="0.25">
      <c r="A495" s="1" t="s">
        <v>919</v>
      </c>
      <c r="B495" s="1" t="s">
        <v>920</v>
      </c>
      <c r="C495" s="1" t="s">
        <v>914</v>
      </c>
      <c r="D495" s="2">
        <v>42538.414629629631</v>
      </c>
      <c r="E495" s="1" t="s">
        <v>911</v>
      </c>
      <c r="F495" s="1" t="s">
        <v>916</v>
      </c>
      <c r="G495" s="20">
        <v>50</v>
      </c>
      <c r="H495" s="1" t="s">
        <v>26</v>
      </c>
      <c r="I495" s="1" t="s">
        <v>433</v>
      </c>
      <c r="J495">
        <v>300</v>
      </c>
      <c r="K495">
        <v>530</v>
      </c>
      <c r="L495" s="31">
        <f t="shared" si="32"/>
        <v>630.69999999999993</v>
      </c>
      <c r="M495" s="1" t="s">
        <v>13</v>
      </c>
      <c r="N495" t="s">
        <v>928</v>
      </c>
    </row>
    <row r="497" spans="1:14" x14ac:dyDescent="0.25">
      <c r="A497" s="7"/>
      <c r="B497" s="15" t="s">
        <v>931</v>
      </c>
      <c r="C497" s="3"/>
      <c r="D497" s="3"/>
      <c r="E497" s="3"/>
      <c r="F497" s="3"/>
      <c r="G497" s="18"/>
      <c r="H497" s="3"/>
      <c r="I497" s="8"/>
      <c r="J497" s="8"/>
      <c r="K497" s="4"/>
      <c r="L497" s="5"/>
      <c r="M497" s="5"/>
      <c r="N497" s="6"/>
    </row>
    <row r="498" spans="1:14" x14ac:dyDescent="0.25">
      <c r="A498" s="9" t="s">
        <v>0</v>
      </c>
      <c r="B498" s="9" t="s">
        <v>1</v>
      </c>
      <c r="C498" s="10" t="s">
        <v>2</v>
      </c>
      <c r="D498" s="11" t="s">
        <v>3</v>
      </c>
      <c r="E498" s="10" t="s">
        <v>4</v>
      </c>
      <c r="F498" s="10" t="s">
        <v>25</v>
      </c>
      <c r="G498" s="19" t="s">
        <v>19</v>
      </c>
      <c r="H498" s="10" t="s">
        <v>20</v>
      </c>
      <c r="I498" s="10" t="s">
        <v>21</v>
      </c>
      <c r="J498" s="10" t="s">
        <v>22</v>
      </c>
      <c r="K498" s="12" t="s">
        <v>23</v>
      </c>
      <c r="L498" s="13" t="s">
        <v>15</v>
      </c>
      <c r="M498" s="10" t="s">
        <v>16</v>
      </c>
      <c r="N498" s="10" t="s">
        <v>24</v>
      </c>
    </row>
    <row r="499" spans="1:14" x14ac:dyDescent="0.25">
      <c r="A499" s="1" t="s">
        <v>921</v>
      </c>
      <c r="B499" s="1" t="s">
        <v>922</v>
      </c>
      <c r="C499" s="1" t="s">
        <v>33</v>
      </c>
      <c r="D499" s="2">
        <v>42500.760069444441</v>
      </c>
      <c r="E499" s="1" t="s">
        <v>911</v>
      </c>
      <c r="F499" s="1" t="s">
        <v>916</v>
      </c>
      <c r="G499" s="20">
        <v>100</v>
      </c>
      <c r="H499" s="1" t="s">
        <v>26</v>
      </c>
      <c r="I499" s="1" t="s">
        <v>433</v>
      </c>
      <c r="J499">
        <v>900</v>
      </c>
      <c r="K499">
        <v>870</v>
      </c>
      <c r="L499" s="31">
        <f>+K499*1.19</f>
        <v>1035.3</v>
      </c>
      <c r="M499" s="1" t="s">
        <v>13</v>
      </c>
      <c r="N499" t="s">
        <v>929</v>
      </c>
    </row>
    <row r="501" spans="1:14" x14ac:dyDescent="0.25">
      <c r="A501" s="7"/>
      <c r="B501" s="15" t="s">
        <v>935</v>
      </c>
      <c r="C501" s="3"/>
      <c r="D501" s="3"/>
      <c r="E501" s="3"/>
      <c r="F501" s="3"/>
      <c r="G501" s="18"/>
      <c r="H501" s="3"/>
      <c r="I501" s="8"/>
      <c r="J501" s="8"/>
      <c r="K501" s="4"/>
      <c r="L501" s="5"/>
      <c r="M501" s="5"/>
      <c r="N501" s="6"/>
    </row>
    <row r="502" spans="1:14" x14ac:dyDescent="0.25">
      <c r="A502" s="9" t="s">
        <v>0</v>
      </c>
      <c r="B502" s="9" t="s">
        <v>1</v>
      </c>
      <c r="C502" s="10" t="s">
        <v>2</v>
      </c>
      <c r="D502" s="11" t="s">
        <v>3</v>
      </c>
      <c r="E502" s="10" t="s">
        <v>4</v>
      </c>
      <c r="F502" s="10" t="s">
        <v>25</v>
      </c>
      <c r="G502" s="19" t="s">
        <v>19</v>
      </c>
      <c r="H502" s="10" t="s">
        <v>20</v>
      </c>
      <c r="I502" s="10" t="s">
        <v>21</v>
      </c>
      <c r="J502" s="10" t="s">
        <v>22</v>
      </c>
      <c r="K502" s="12" t="s">
        <v>23</v>
      </c>
      <c r="L502" s="13" t="s">
        <v>15</v>
      </c>
      <c r="M502" s="10" t="s">
        <v>16</v>
      </c>
      <c r="N502" s="10" t="s">
        <v>24</v>
      </c>
    </row>
    <row r="503" spans="1:14" x14ac:dyDescent="0.25">
      <c r="A503" s="1" t="s">
        <v>932</v>
      </c>
      <c r="B503" s="1" t="s">
        <v>933</v>
      </c>
      <c r="C503" s="1" t="s">
        <v>934</v>
      </c>
      <c r="D503" s="2">
        <v>42633.660925925928</v>
      </c>
      <c r="E503" s="1" t="s">
        <v>222</v>
      </c>
      <c r="F503" s="1" t="s">
        <v>936</v>
      </c>
      <c r="G503" s="20">
        <v>40</v>
      </c>
      <c r="H503" s="1" t="s">
        <v>26</v>
      </c>
      <c r="I503" s="1" t="s">
        <v>37</v>
      </c>
      <c r="J503">
        <v>20</v>
      </c>
      <c r="K503" s="25">
        <v>4000</v>
      </c>
      <c r="L503" s="31">
        <f>+K503*1.19</f>
        <v>4760</v>
      </c>
      <c r="M503" s="1" t="s">
        <v>13</v>
      </c>
      <c r="N503" t="s">
        <v>937</v>
      </c>
    </row>
    <row r="505" spans="1:14" x14ac:dyDescent="0.25">
      <c r="A505" s="7"/>
      <c r="B505" s="15" t="s">
        <v>942</v>
      </c>
      <c r="C505" s="3"/>
      <c r="D505" s="3"/>
      <c r="E505" s="3"/>
      <c r="F505" s="3"/>
      <c r="G505" s="18"/>
      <c r="H505" s="3"/>
      <c r="I505" s="8"/>
      <c r="J505" s="8"/>
      <c r="K505" s="4"/>
      <c r="L505" s="5"/>
      <c r="M505" s="5"/>
      <c r="N505" s="6"/>
    </row>
    <row r="506" spans="1:14" x14ac:dyDescent="0.25">
      <c r="A506" s="9" t="s">
        <v>0</v>
      </c>
      <c r="B506" s="9" t="s">
        <v>1</v>
      </c>
      <c r="C506" s="10" t="s">
        <v>2</v>
      </c>
      <c r="D506" s="11" t="s">
        <v>3</v>
      </c>
      <c r="E506" s="10" t="s">
        <v>4</v>
      </c>
      <c r="F506" s="10" t="s">
        <v>25</v>
      </c>
      <c r="G506" s="19" t="s">
        <v>19</v>
      </c>
      <c r="H506" s="10" t="s">
        <v>20</v>
      </c>
      <c r="I506" s="10" t="s">
        <v>21</v>
      </c>
      <c r="J506" s="10" t="s">
        <v>22</v>
      </c>
      <c r="K506" s="12" t="s">
        <v>23</v>
      </c>
      <c r="L506" s="13" t="s">
        <v>15</v>
      </c>
      <c r="M506" s="10" t="s">
        <v>16</v>
      </c>
      <c r="N506" s="10" t="s">
        <v>24</v>
      </c>
    </row>
    <row r="507" spans="1:14" x14ac:dyDescent="0.25">
      <c r="A507" s="1" t="s">
        <v>938</v>
      </c>
      <c r="B507" s="1" t="s">
        <v>939</v>
      </c>
      <c r="C507" s="1" t="s">
        <v>246</v>
      </c>
      <c r="D507" s="2">
        <v>42641.494780092595</v>
      </c>
      <c r="E507" s="1" t="s">
        <v>309</v>
      </c>
      <c r="F507" s="1" t="s">
        <v>945</v>
      </c>
      <c r="G507" s="20">
        <v>25</v>
      </c>
      <c r="H507" t="s">
        <v>26</v>
      </c>
      <c r="I507" t="s">
        <v>944</v>
      </c>
      <c r="J507">
        <v>21</v>
      </c>
      <c r="K507" s="25">
        <v>223918</v>
      </c>
      <c r="L507" s="31">
        <f>+K507*1.19</f>
        <v>266462.42</v>
      </c>
      <c r="M507" s="1" t="s">
        <v>13</v>
      </c>
      <c r="N507" t="s">
        <v>943</v>
      </c>
    </row>
    <row r="508" spans="1:14" x14ac:dyDescent="0.25">
      <c r="A508" s="1" t="s">
        <v>940</v>
      </c>
      <c r="B508" s="1" t="s">
        <v>941</v>
      </c>
      <c r="C508" s="1" t="s">
        <v>246</v>
      </c>
      <c r="D508" s="2">
        <v>42579.434664351851</v>
      </c>
      <c r="E508" s="1" t="s">
        <v>309</v>
      </c>
      <c r="F508" s="1" t="s">
        <v>945</v>
      </c>
      <c r="G508" s="20">
        <v>25</v>
      </c>
      <c r="H508" s="1" t="s">
        <v>26</v>
      </c>
      <c r="I508" s="1" t="s">
        <v>944</v>
      </c>
      <c r="J508">
        <v>21</v>
      </c>
      <c r="K508" s="25">
        <v>223918</v>
      </c>
      <c r="L508" s="31">
        <f>+K508*1.19</f>
        <v>266462.42</v>
      </c>
      <c r="M508" s="1" t="s">
        <v>13</v>
      </c>
      <c r="N508" t="s">
        <v>946</v>
      </c>
    </row>
    <row r="510" spans="1:14" x14ac:dyDescent="0.25">
      <c r="A510" s="7"/>
      <c r="B510" s="15" t="s">
        <v>982</v>
      </c>
      <c r="C510" s="3"/>
      <c r="D510" s="3"/>
      <c r="E510" s="3"/>
      <c r="F510" s="3"/>
      <c r="G510" s="18"/>
      <c r="H510" s="3"/>
      <c r="I510" s="8"/>
      <c r="J510" s="8"/>
      <c r="K510" s="4"/>
      <c r="L510" s="5"/>
      <c r="M510" s="5"/>
      <c r="N510" s="6"/>
    </row>
    <row r="511" spans="1:14" x14ac:dyDescent="0.25">
      <c r="A511" s="9" t="s">
        <v>0</v>
      </c>
      <c r="B511" s="9" t="s">
        <v>1</v>
      </c>
      <c r="C511" s="10" t="s">
        <v>2</v>
      </c>
      <c r="D511" s="11" t="s">
        <v>3</v>
      </c>
      <c r="E511" s="10" t="s">
        <v>4</v>
      </c>
      <c r="F511" s="10" t="s">
        <v>25</v>
      </c>
      <c r="G511" s="19" t="s">
        <v>19</v>
      </c>
      <c r="H511" s="10" t="s">
        <v>20</v>
      </c>
      <c r="I511" s="10" t="s">
        <v>21</v>
      </c>
      <c r="J511" s="10" t="s">
        <v>22</v>
      </c>
      <c r="K511" s="12" t="s">
        <v>23</v>
      </c>
      <c r="L511" s="13" t="s">
        <v>15</v>
      </c>
      <c r="M511" s="10" t="s">
        <v>16</v>
      </c>
      <c r="N511" s="10" t="s">
        <v>24</v>
      </c>
    </row>
    <row r="512" spans="1:14" x14ac:dyDescent="0.25">
      <c r="A512" s="1" t="s">
        <v>947</v>
      </c>
      <c r="B512" s="1" t="s">
        <v>948</v>
      </c>
      <c r="C512" s="1" t="s">
        <v>548</v>
      </c>
      <c r="D512" s="2">
        <v>42509.494189814817</v>
      </c>
      <c r="E512" s="1" t="s">
        <v>302</v>
      </c>
      <c r="F512" s="1" t="s">
        <v>949</v>
      </c>
      <c r="G512" s="20">
        <v>25</v>
      </c>
      <c r="H512" s="1" t="s">
        <v>951</v>
      </c>
      <c r="I512" s="1" t="s">
        <v>176</v>
      </c>
      <c r="J512">
        <v>3</v>
      </c>
      <c r="K512" s="25">
        <v>270000</v>
      </c>
      <c r="L512" s="31">
        <f>+K512*1.19</f>
        <v>321300</v>
      </c>
      <c r="M512" s="1" t="s">
        <v>13</v>
      </c>
      <c r="N512" t="s">
        <v>950</v>
      </c>
    </row>
    <row r="513" spans="1:14" x14ac:dyDescent="0.25">
      <c r="A513" s="1" t="s">
        <v>960</v>
      </c>
      <c r="B513" s="1" t="s">
        <v>961</v>
      </c>
      <c r="C513" s="1" t="s">
        <v>91</v>
      </c>
      <c r="D513" s="2">
        <v>42542.686215277776</v>
      </c>
      <c r="E513" s="1" t="s">
        <v>302</v>
      </c>
      <c r="F513" s="1" t="s">
        <v>949</v>
      </c>
      <c r="G513" s="20">
        <v>25</v>
      </c>
      <c r="H513" s="1" t="s">
        <v>26</v>
      </c>
      <c r="I513" s="1" t="s">
        <v>106</v>
      </c>
      <c r="J513">
        <v>3</v>
      </c>
      <c r="K513" s="25">
        <v>270000</v>
      </c>
      <c r="L513" s="31">
        <f t="shared" ref="L513" si="33">+K513*1.19</f>
        <v>321300</v>
      </c>
      <c r="M513" s="1" t="s">
        <v>13</v>
      </c>
      <c r="N513" t="s">
        <v>987</v>
      </c>
    </row>
    <row r="514" spans="1:14" x14ac:dyDescent="0.25">
      <c r="A514" s="1" t="s">
        <v>976</v>
      </c>
      <c r="B514" s="1" t="s">
        <v>977</v>
      </c>
      <c r="C514" s="1" t="s">
        <v>48</v>
      </c>
      <c r="D514" s="2">
        <v>42486.709560185183</v>
      </c>
      <c r="E514" s="1" t="s">
        <v>302</v>
      </c>
      <c r="F514" s="1" t="s">
        <v>949</v>
      </c>
      <c r="G514" s="20">
        <v>25</v>
      </c>
      <c r="H514" s="1" t="s">
        <v>26</v>
      </c>
      <c r="I514" s="1" t="s">
        <v>37</v>
      </c>
      <c r="J514">
        <v>4</v>
      </c>
      <c r="K514" s="25">
        <v>67500</v>
      </c>
      <c r="L514" s="31">
        <f>+K514*1.19</f>
        <v>80325</v>
      </c>
      <c r="M514" s="1" t="s">
        <v>13</v>
      </c>
      <c r="N514" t="s">
        <v>999</v>
      </c>
    </row>
    <row r="516" spans="1:14" x14ac:dyDescent="0.25">
      <c r="A516" s="7"/>
      <c r="B516" s="15" t="s">
        <v>982</v>
      </c>
      <c r="C516" s="3"/>
      <c r="D516" s="3"/>
      <c r="E516" s="3"/>
      <c r="F516" s="3"/>
      <c r="G516" s="18"/>
      <c r="H516" s="3"/>
      <c r="I516" s="8"/>
      <c r="J516" s="8"/>
      <c r="K516" s="4"/>
      <c r="L516" s="5"/>
      <c r="M516" s="5"/>
      <c r="N516" s="6"/>
    </row>
    <row r="517" spans="1:14" x14ac:dyDescent="0.25">
      <c r="A517" s="9" t="s">
        <v>0</v>
      </c>
      <c r="B517" s="9" t="s">
        <v>1</v>
      </c>
      <c r="C517" s="10" t="s">
        <v>2</v>
      </c>
      <c r="D517" s="11" t="s">
        <v>3</v>
      </c>
      <c r="E517" s="10" t="s">
        <v>4</v>
      </c>
      <c r="F517" s="10" t="s">
        <v>25</v>
      </c>
      <c r="G517" s="19" t="s">
        <v>19</v>
      </c>
      <c r="H517" s="10" t="s">
        <v>20</v>
      </c>
      <c r="I517" s="10" t="s">
        <v>21</v>
      </c>
      <c r="J517" s="10" t="s">
        <v>22</v>
      </c>
      <c r="K517" s="12" t="s">
        <v>23</v>
      </c>
      <c r="L517" s="13" t="s">
        <v>15</v>
      </c>
      <c r="M517" s="10" t="s">
        <v>16</v>
      </c>
      <c r="N517" s="10" t="s">
        <v>24</v>
      </c>
    </row>
    <row r="518" spans="1:14" x14ac:dyDescent="0.25">
      <c r="A518" s="1" t="s">
        <v>952</v>
      </c>
      <c r="B518" s="1" t="s">
        <v>953</v>
      </c>
      <c r="C518" s="1" t="s">
        <v>246</v>
      </c>
      <c r="D518" s="2">
        <v>42641.494560185187</v>
      </c>
      <c r="E518" s="1" t="s">
        <v>302</v>
      </c>
      <c r="F518" s="1" t="s">
        <v>949</v>
      </c>
      <c r="G518" s="20">
        <v>50</v>
      </c>
      <c r="H518" s="1" t="s">
        <v>26</v>
      </c>
      <c r="I518" s="1" t="s">
        <v>147</v>
      </c>
      <c r="J518">
        <v>4</v>
      </c>
      <c r="K518" s="25">
        <v>135000</v>
      </c>
      <c r="L518" s="31">
        <f>+K518*1.19</f>
        <v>160650</v>
      </c>
      <c r="M518" s="1" t="s">
        <v>13</v>
      </c>
      <c r="N518" t="s">
        <v>983</v>
      </c>
    </row>
    <row r="519" spans="1:14" x14ac:dyDescent="0.25">
      <c r="A519" s="1" t="s">
        <v>954</v>
      </c>
      <c r="B519" s="1" t="s">
        <v>955</v>
      </c>
      <c r="C519" s="1" t="s">
        <v>246</v>
      </c>
      <c r="D519" s="2">
        <v>42614.49428240741</v>
      </c>
      <c r="E519" s="1" t="s">
        <v>302</v>
      </c>
      <c r="F519" s="1" t="s">
        <v>949</v>
      </c>
      <c r="G519" s="20">
        <v>50</v>
      </c>
      <c r="H519" s="1" t="s">
        <v>26</v>
      </c>
      <c r="I519" s="1" t="s">
        <v>147</v>
      </c>
      <c r="J519">
        <v>4</v>
      </c>
      <c r="K519" s="25">
        <v>135000</v>
      </c>
      <c r="L519" s="31">
        <f t="shared" ref="L519:L535" si="34">+K519*1.19</f>
        <v>160650</v>
      </c>
      <c r="M519" s="1" t="s">
        <v>13</v>
      </c>
      <c r="N519" t="s">
        <v>984</v>
      </c>
    </row>
    <row r="520" spans="1:14" x14ac:dyDescent="0.25">
      <c r="A520" s="1" t="s">
        <v>956</v>
      </c>
      <c r="B520" s="1" t="s">
        <v>957</v>
      </c>
      <c r="C520" s="1" t="s">
        <v>91</v>
      </c>
      <c r="D520" s="2">
        <v>42607.58394675926</v>
      </c>
      <c r="E520" s="1" t="s">
        <v>302</v>
      </c>
      <c r="F520" s="1" t="s">
        <v>949</v>
      </c>
      <c r="G520" s="20">
        <v>50</v>
      </c>
      <c r="H520" s="1" t="s">
        <v>26</v>
      </c>
      <c r="I520" s="1" t="s">
        <v>106</v>
      </c>
      <c r="J520">
        <v>2</v>
      </c>
      <c r="K520" s="25">
        <v>270000</v>
      </c>
      <c r="L520" s="31">
        <f t="shared" si="34"/>
        <v>321300</v>
      </c>
      <c r="M520" s="1" t="s">
        <v>13</v>
      </c>
      <c r="N520" t="s">
        <v>985</v>
      </c>
    </row>
    <row r="521" spans="1:14" x14ac:dyDescent="0.25">
      <c r="A521" s="1" t="s">
        <v>958</v>
      </c>
      <c r="B521" s="1" t="s">
        <v>959</v>
      </c>
      <c r="C521" s="1" t="s">
        <v>246</v>
      </c>
      <c r="D521" s="2">
        <v>42552.644675925927</v>
      </c>
      <c r="E521" s="1" t="s">
        <v>302</v>
      </c>
      <c r="F521" s="1" t="s">
        <v>949</v>
      </c>
      <c r="G521" s="20">
        <v>50</v>
      </c>
      <c r="H521" s="1" t="s">
        <v>26</v>
      </c>
      <c r="I521" s="1" t="s">
        <v>147</v>
      </c>
      <c r="J521">
        <v>4</v>
      </c>
      <c r="K521" s="25">
        <v>135000</v>
      </c>
      <c r="L521" s="31">
        <f t="shared" si="34"/>
        <v>160650</v>
      </c>
      <c r="M521" s="1" t="s">
        <v>13</v>
      </c>
      <c r="N521" t="s">
        <v>986</v>
      </c>
    </row>
    <row r="522" spans="1:14" x14ac:dyDescent="0.25">
      <c r="A522" s="1" t="s">
        <v>962</v>
      </c>
      <c r="B522" s="1" t="s">
        <v>963</v>
      </c>
      <c r="C522" s="1" t="s">
        <v>260</v>
      </c>
      <c r="D522" s="2">
        <v>42542.678449074076</v>
      </c>
      <c r="E522" s="1" t="s">
        <v>302</v>
      </c>
      <c r="F522" s="1" t="s">
        <v>949</v>
      </c>
      <c r="G522" s="20">
        <v>50</v>
      </c>
      <c r="H522" s="1" t="s">
        <v>26</v>
      </c>
      <c r="I522" s="1" t="s">
        <v>176</v>
      </c>
      <c r="J522">
        <v>4</v>
      </c>
      <c r="K522" s="25">
        <v>135000</v>
      </c>
      <c r="L522" s="31">
        <f t="shared" si="34"/>
        <v>160650</v>
      </c>
      <c r="M522" s="1" t="s">
        <v>13</v>
      </c>
      <c r="N522" t="s">
        <v>988</v>
      </c>
    </row>
    <row r="523" spans="1:14" x14ac:dyDescent="0.25">
      <c r="A523" s="1" t="s">
        <v>964</v>
      </c>
      <c r="B523" s="1" t="s">
        <v>963</v>
      </c>
      <c r="C523" s="1" t="s">
        <v>260</v>
      </c>
      <c r="D523" s="2">
        <v>42542.666504629633</v>
      </c>
      <c r="E523" s="1" t="s">
        <v>302</v>
      </c>
      <c r="F523" s="1" t="s">
        <v>949</v>
      </c>
      <c r="G523" s="20">
        <v>50</v>
      </c>
      <c r="H523" s="1" t="s">
        <v>26</v>
      </c>
      <c r="I523" s="1" t="s">
        <v>176</v>
      </c>
      <c r="J523">
        <v>4</v>
      </c>
      <c r="K523" s="25">
        <v>135000</v>
      </c>
      <c r="L523" s="31">
        <f>+K524*1.19</f>
        <v>151427.5</v>
      </c>
      <c r="M523" s="1" t="s">
        <v>13</v>
      </c>
      <c r="N523" t="s">
        <v>990</v>
      </c>
    </row>
    <row r="524" spans="1:14" x14ac:dyDescent="0.25">
      <c r="A524" s="1" t="s">
        <v>965</v>
      </c>
      <c r="B524" s="1" t="s">
        <v>966</v>
      </c>
      <c r="C524" s="1" t="s">
        <v>385</v>
      </c>
      <c r="D524" s="2">
        <v>42542.612407407411</v>
      </c>
      <c r="E524" s="1" t="s">
        <v>302</v>
      </c>
      <c r="F524" s="1" t="s">
        <v>949</v>
      </c>
      <c r="G524" s="20">
        <v>50</v>
      </c>
      <c r="H524" s="1" t="s">
        <v>26</v>
      </c>
      <c r="I524" s="1" t="s">
        <v>37</v>
      </c>
      <c r="J524">
        <v>4</v>
      </c>
      <c r="K524" s="25">
        <v>127250</v>
      </c>
      <c r="L524" s="31">
        <f>+K523*1.19</f>
        <v>160650</v>
      </c>
      <c r="M524" s="1" t="s">
        <v>13</v>
      </c>
      <c r="N524" t="s">
        <v>989</v>
      </c>
    </row>
    <row r="525" spans="1:14" x14ac:dyDescent="0.25">
      <c r="A525" s="1" t="s">
        <v>967</v>
      </c>
      <c r="B525" s="1" t="s">
        <v>955</v>
      </c>
      <c r="C525" s="1" t="s">
        <v>246</v>
      </c>
      <c r="D525" s="2">
        <v>42538.417187500003</v>
      </c>
      <c r="E525" s="1" t="s">
        <v>302</v>
      </c>
      <c r="F525" s="1" t="s">
        <v>949</v>
      </c>
      <c r="G525" s="20">
        <v>50</v>
      </c>
      <c r="H525" s="1" t="s">
        <v>26</v>
      </c>
      <c r="I525" s="1" t="s">
        <v>147</v>
      </c>
      <c r="J525">
        <v>4</v>
      </c>
      <c r="K525" s="25">
        <v>135000</v>
      </c>
      <c r="L525" s="31">
        <f>+K524*1.19</f>
        <v>151427.5</v>
      </c>
      <c r="M525" s="1" t="s">
        <v>13</v>
      </c>
      <c r="N525" t="s">
        <v>991</v>
      </c>
    </row>
    <row r="526" spans="1:14" x14ac:dyDescent="0.25">
      <c r="A526" s="1" t="s">
        <v>968</v>
      </c>
      <c r="B526" s="1" t="s">
        <v>963</v>
      </c>
      <c r="C526" s="1" t="s">
        <v>260</v>
      </c>
      <c r="D526" s="2">
        <v>42535.686192129629</v>
      </c>
      <c r="E526" s="1" t="s">
        <v>302</v>
      </c>
      <c r="F526" s="1" t="s">
        <v>949</v>
      </c>
      <c r="G526" s="20">
        <v>50</v>
      </c>
      <c r="H526" s="1" t="s">
        <v>26</v>
      </c>
      <c r="I526" s="1" t="s">
        <v>176</v>
      </c>
      <c r="J526">
        <v>4</v>
      </c>
      <c r="K526" s="25">
        <v>135000</v>
      </c>
      <c r="L526" s="31">
        <f t="shared" si="34"/>
        <v>160650</v>
      </c>
      <c r="M526" s="1" t="s">
        <v>13</v>
      </c>
      <c r="N526" t="s">
        <v>992</v>
      </c>
    </row>
    <row r="527" spans="1:14" x14ac:dyDescent="0.25">
      <c r="A527" s="1" t="s">
        <v>969</v>
      </c>
      <c r="B527" s="1" t="s">
        <v>963</v>
      </c>
      <c r="C527" s="1" t="s">
        <v>260</v>
      </c>
      <c r="D527" s="2">
        <v>42535.678113425929</v>
      </c>
      <c r="E527" s="1" t="s">
        <v>302</v>
      </c>
      <c r="F527" s="1" t="s">
        <v>949</v>
      </c>
      <c r="G527" s="20">
        <v>50</v>
      </c>
      <c r="H527" s="1" t="s">
        <v>26</v>
      </c>
      <c r="I527" s="1" t="s">
        <v>176</v>
      </c>
      <c r="J527">
        <v>4</v>
      </c>
      <c r="K527" s="25">
        <v>135000</v>
      </c>
      <c r="L527" s="31">
        <f t="shared" si="34"/>
        <v>160650</v>
      </c>
      <c r="M527" s="1" t="s">
        <v>13</v>
      </c>
      <c r="N527" t="s">
        <v>993</v>
      </c>
    </row>
    <row r="528" spans="1:14" x14ac:dyDescent="0.25">
      <c r="A528" s="1" t="s">
        <v>970</v>
      </c>
      <c r="B528" s="1" t="s">
        <v>959</v>
      </c>
      <c r="C528" s="1" t="s">
        <v>246</v>
      </c>
      <c r="D528" s="2">
        <v>42521.45275462963</v>
      </c>
      <c r="E528" s="1" t="s">
        <v>302</v>
      </c>
      <c r="F528" s="1" t="s">
        <v>949</v>
      </c>
      <c r="G528" s="20">
        <v>50</v>
      </c>
      <c r="H528" s="1" t="s">
        <v>26</v>
      </c>
      <c r="I528" s="1" t="s">
        <v>147</v>
      </c>
      <c r="J528">
        <v>4</v>
      </c>
      <c r="K528" s="25">
        <v>135000</v>
      </c>
      <c r="L528" s="31">
        <f t="shared" si="34"/>
        <v>160650</v>
      </c>
      <c r="M528" s="1" t="s">
        <v>13</v>
      </c>
      <c r="N528" t="s">
        <v>994</v>
      </c>
    </row>
    <row r="529" spans="1:14" x14ac:dyDescent="0.25">
      <c r="A529" s="1" t="s">
        <v>971</v>
      </c>
      <c r="B529" s="1" t="s">
        <v>963</v>
      </c>
      <c r="C529" s="1" t="s">
        <v>260</v>
      </c>
      <c r="D529" s="2">
        <v>42503.43822916667</v>
      </c>
      <c r="E529" s="1" t="s">
        <v>302</v>
      </c>
      <c r="F529" s="1" t="s">
        <v>949</v>
      </c>
      <c r="G529" s="20">
        <v>50</v>
      </c>
      <c r="H529" s="1" t="s">
        <v>26</v>
      </c>
      <c r="I529" s="1" t="s">
        <v>176</v>
      </c>
      <c r="J529">
        <v>4</v>
      </c>
      <c r="K529" s="25">
        <v>135000</v>
      </c>
      <c r="L529" s="31">
        <f t="shared" si="34"/>
        <v>160650</v>
      </c>
      <c r="M529" s="1" t="s">
        <v>13</v>
      </c>
      <c r="N529" t="s">
        <v>995</v>
      </c>
    </row>
    <row r="530" spans="1:14" x14ac:dyDescent="0.25">
      <c r="A530" s="1" t="s">
        <v>972</v>
      </c>
      <c r="B530" s="1" t="s">
        <v>963</v>
      </c>
      <c r="C530" s="1" t="s">
        <v>260</v>
      </c>
      <c r="D530" s="2">
        <v>42503.4294212963</v>
      </c>
      <c r="E530" s="1" t="s">
        <v>302</v>
      </c>
      <c r="F530" s="1" t="s">
        <v>949</v>
      </c>
      <c r="G530" s="20">
        <v>50</v>
      </c>
      <c r="H530" s="1" t="s">
        <v>26</v>
      </c>
      <c r="I530" s="1" t="s">
        <v>176</v>
      </c>
      <c r="J530">
        <v>4</v>
      </c>
      <c r="K530" s="25">
        <v>135000</v>
      </c>
      <c r="L530" s="31">
        <f t="shared" si="34"/>
        <v>160650</v>
      </c>
      <c r="M530" s="1" t="s">
        <v>13</v>
      </c>
      <c r="N530" t="s">
        <v>996</v>
      </c>
    </row>
    <row r="531" spans="1:14" x14ac:dyDescent="0.25">
      <c r="A531" s="1" t="s">
        <v>973</v>
      </c>
      <c r="B531" s="1" t="s">
        <v>963</v>
      </c>
      <c r="C531" s="1" t="s">
        <v>260</v>
      </c>
      <c r="D531" s="2">
        <v>42503.417118055557</v>
      </c>
      <c r="E531" s="1" t="s">
        <v>302</v>
      </c>
      <c r="F531" s="1" t="s">
        <v>949</v>
      </c>
      <c r="G531" s="20">
        <v>50</v>
      </c>
      <c r="H531" s="1" t="s">
        <v>26</v>
      </c>
      <c r="I531" s="1" t="s">
        <v>176</v>
      </c>
      <c r="J531">
        <v>4</v>
      </c>
      <c r="K531" s="25">
        <v>135000</v>
      </c>
      <c r="L531" s="31">
        <f t="shared" si="34"/>
        <v>160650</v>
      </c>
      <c r="M531" s="1" t="s">
        <v>13</v>
      </c>
      <c r="N531" t="s">
        <v>997</v>
      </c>
    </row>
    <row r="532" spans="1:14" x14ac:dyDescent="0.25">
      <c r="A532" s="1" t="s">
        <v>974</v>
      </c>
      <c r="B532" s="1" t="s">
        <v>975</v>
      </c>
      <c r="C532" s="1" t="s">
        <v>399</v>
      </c>
      <c r="D532" s="2">
        <v>42493.88008101852</v>
      </c>
      <c r="E532" s="1" t="s">
        <v>302</v>
      </c>
      <c r="F532" s="1" t="s">
        <v>949</v>
      </c>
      <c r="G532" s="20">
        <v>50</v>
      </c>
      <c r="H532" s="1" t="s">
        <v>26</v>
      </c>
      <c r="I532" s="1" t="s">
        <v>176</v>
      </c>
      <c r="J532">
        <v>8</v>
      </c>
      <c r="K532" s="25">
        <v>135000</v>
      </c>
      <c r="L532" s="31">
        <f t="shared" si="34"/>
        <v>160650</v>
      </c>
      <c r="M532" s="1" t="s">
        <v>13</v>
      </c>
      <c r="N532" t="s">
        <v>998</v>
      </c>
    </row>
    <row r="533" spans="1:14" x14ac:dyDescent="0.25">
      <c r="A533" s="1" t="s">
        <v>978</v>
      </c>
      <c r="B533" s="1" t="s">
        <v>979</v>
      </c>
      <c r="C533" s="1" t="s">
        <v>260</v>
      </c>
      <c r="D533" s="2">
        <v>42471.515960648147</v>
      </c>
      <c r="E533" s="1" t="s">
        <v>302</v>
      </c>
      <c r="F533" s="1" t="s">
        <v>949</v>
      </c>
      <c r="G533" s="20">
        <v>50</v>
      </c>
      <c r="H533" s="1" t="s">
        <v>26</v>
      </c>
      <c r="I533" s="1" t="s">
        <v>176</v>
      </c>
      <c r="J533">
        <v>4</v>
      </c>
      <c r="K533" s="25">
        <v>135000</v>
      </c>
      <c r="L533" s="31">
        <f t="shared" si="34"/>
        <v>160650</v>
      </c>
      <c r="M533" s="1" t="s">
        <v>13</v>
      </c>
      <c r="N533" t="s">
        <v>1000</v>
      </c>
    </row>
    <row r="534" spans="1:14" x14ac:dyDescent="0.25">
      <c r="A534" s="1" t="s">
        <v>980</v>
      </c>
      <c r="B534" s="1" t="s">
        <v>979</v>
      </c>
      <c r="C534" s="1" t="s">
        <v>260</v>
      </c>
      <c r="D534" s="2">
        <v>42471.494004629632</v>
      </c>
      <c r="E534" s="1" t="s">
        <v>302</v>
      </c>
      <c r="F534" s="1" t="s">
        <v>949</v>
      </c>
      <c r="G534" s="20">
        <v>50</v>
      </c>
      <c r="H534" s="1" t="s">
        <v>26</v>
      </c>
      <c r="I534" s="1" t="s">
        <v>176</v>
      </c>
      <c r="J534">
        <v>4</v>
      </c>
      <c r="K534" s="25">
        <v>135000</v>
      </c>
      <c r="L534" s="31">
        <f t="shared" si="34"/>
        <v>160650</v>
      </c>
      <c r="M534" s="1" t="s">
        <v>13</v>
      </c>
      <c r="N534" t="s">
        <v>1001</v>
      </c>
    </row>
    <row r="535" spans="1:14" x14ac:dyDescent="0.25">
      <c r="A535" s="1" t="s">
        <v>981</v>
      </c>
      <c r="B535" s="1" t="s">
        <v>979</v>
      </c>
      <c r="C535" s="1" t="s">
        <v>260</v>
      </c>
      <c r="D535" s="2">
        <v>42471.455104166664</v>
      </c>
      <c r="E535" s="1" t="s">
        <v>302</v>
      </c>
      <c r="F535" s="1" t="s">
        <v>949</v>
      </c>
      <c r="G535" s="20">
        <v>50</v>
      </c>
      <c r="H535" s="1" t="s">
        <v>26</v>
      </c>
      <c r="I535" s="1" t="s">
        <v>176</v>
      </c>
      <c r="J535">
        <v>4</v>
      </c>
      <c r="K535" s="25">
        <v>135000</v>
      </c>
      <c r="L535" s="31">
        <f t="shared" si="34"/>
        <v>160650</v>
      </c>
      <c r="M535" s="1" t="s">
        <v>13</v>
      </c>
      <c r="N535" t="s">
        <v>1002</v>
      </c>
    </row>
    <row r="536" spans="1:14" x14ac:dyDescent="0.25">
      <c r="K536" s="22" t="s">
        <v>27</v>
      </c>
      <c r="L536" s="20">
        <f>AVERAGE(L518:L535)</f>
        <v>168550.27777777778</v>
      </c>
    </row>
    <row r="537" spans="1:14" x14ac:dyDescent="0.25">
      <c r="K537" s="22"/>
      <c r="L537" s="20"/>
    </row>
    <row r="538" spans="1:14" x14ac:dyDescent="0.25">
      <c r="A538" s="7"/>
      <c r="B538" s="15" t="s">
        <v>1003</v>
      </c>
      <c r="C538" s="3"/>
      <c r="D538" s="3"/>
      <c r="E538" s="3"/>
      <c r="F538" s="3"/>
      <c r="G538" s="18"/>
      <c r="H538" s="3"/>
      <c r="I538" s="8"/>
      <c r="J538" s="8"/>
      <c r="K538" s="4"/>
      <c r="L538" s="5"/>
      <c r="M538" s="5"/>
      <c r="N538" s="6"/>
    </row>
    <row r="539" spans="1:14" x14ac:dyDescent="0.25">
      <c r="A539" s="9" t="s">
        <v>0</v>
      </c>
      <c r="B539" s="9" t="s">
        <v>1</v>
      </c>
      <c r="C539" s="10" t="s">
        <v>2</v>
      </c>
      <c r="D539" s="11" t="s">
        <v>3</v>
      </c>
      <c r="E539" s="10" t="s">
        <v>4</v>
      </c>
      <c r="F539" s="10" t="s">
        <v>25</v>
      </c>
      <c r="G539" s="19" t="s">
        <v>19</v>
      </c>
      <c r="H539" s="10" t="s">
        <v>20</v>
      </c>
      <c r="I539" s="10" t="s">
        <v>21</v>
      </c>
      <c r="J539" s="10" t="s">
        <v>22</v>
      </c>
      <c r="K539" s="12" t="s">
        <v>23</v>
      </c>
      <c r="L539" s="13" t="s">
        <v>15</v>
      </c>
      <c r="M539" s="10" t="s">
        <v>16</v>
      </c>
      <c r="N539" s="10" t="s">
        <v>24</v>
      </c>
    </row>
    <row r="540" spans="1:14" x14ac:dyDescent="0.25">
      <c r="A540" s="1" t="s">
        <v>1004</v>
      </c>
      <c r="B540" s="1" t="s">
        <v>1005</v>
      </c>
      <c r="C540" s="1" t="s">
        <v>135</v>
      </c>
      <c r="D540" s="2">
        <v>42646.704571759263</v>
      </c>
      <c r="E540" s="1" t="s">
        <v>157</v>
      </c>
      <c r="F540" s="1" t="s">
        <v>1020</v>
      </c>
      <c r="G540" s="20">
        <v>300</v>
      </c>
      <c r="H540" s="1" t="s">
        <v>234</v>
      </c>
      <c r="I540" s="1" t="s">
        <v>147</v>
      </c>
      <c r="J540">
        <v>250</v>
      </c>
      <c r="K540" s="25">
        <v>3900</v>
      </c>
      <c r="L540" s="31">
        <f t="shared" ref="L540:L547" si="35">+K540*1.19</f>
        <v>4641</v>
      </c>
      <c r="M540" s="1" t="s">
        <v>13</v>
      </c>
      <c r="N540" t="s">
        <v>1021</v>
      </c>
    </row>
    <row r="541" spans="1:14" x14ac:dyDescent="0.25">
      <c r="A541" s="1" t="s">
        <v>1006</v>
      </c>
      <c r="B541" s="1" t="s">
        <v>1007</v>
      </c>
      <c r="C541" s="1" t="s">
        <v>135</v>
      </c>
      <c r="D541" s="2">
        <v>42639.519189814811</v>
      </c>
      <c r="E541" s="1" t="s">
        <v>157</v>
      </c>
      <c r="F541" s="1" t="s">
        <v>1020</v>
      </c>
      <c r="G541" s="20">
        <v>300</v>
      </c>
      <c r="H541" s="1" t="s">
        <v>234</v>
      </c>
      <c r="I541" s="1" t="s">
        <v>147</v>
      </c>
      <c r="J541">
        <v>150</v>
      </c>
      <c r="K541" s="25">
        <v>3900</v>
      </c>
      <c r="L541" s="31">
        <f t="shared" si="35"/>
        <v>4641</v>
      </c>
      <c r="M541" s="1" t="s">
        <v>13</v>
      </c>
      <c r="N541" t="s">
        <v>1022</v>
      </c>
    </row>
    <row r="542" spans="1:14" x14ac:dyDescent="0.25">
      <c r="A542" s="1" t="s">
        <v>1008</v>
      </c>
      <c r="B542" s="1" t="s">
        <v>1009</v>
      </c>
      <c r="C542" s="1" t="s">
        <v>135</v>
      </c>
      <c r="D542" s="2">
        <v>42598.569849537038</v>
      </c>
      <c r="E542" s="1" t="s">
        <v>157</v>
      </c>
      <c r="F542" s="1" t="s">
        <v>1020</v>
      </c>
      <c r="G542" s="20">
        <v>300</v>
      </c>
      <c r="H542" s="1" t="s">
        <v>234</v>
      </c>
      <c r="I542" s="1" t="s">
        <v>147</v>
      </c>
      <c r="J542">
        <v>1000</v>
      </c>
      <c r="K542" s="25">
        <v>3900</v>
      </c>
      <c r="L542" s="31">
        <f t="shared" si="35"/>
        <v>4641</v>
      </c>
      <c r="M542" s="1" t="s">
        <v>13</v>
      </c>
      <c r="N542" t="s">
        <v>1023</v>
      </c>
    </row>
    <row r="543" spans="1:14" x14ac:dyDescent="0.25">
      <c r="A543" s="1" t="s">
        <v>1010</v>
      </c>
      <c r="B543" s="1" t="s">
        <v>1011</v>
      </c>
      <c r="C543" s="1" t="s">
        <v>135</v>
      </c>
      <c r="D543" s="2">
        <v>42569.56045138889</v>
      </c>
      <c r="E543" s="1" t="s">
        <v>157</v>
      </c>
      <c r="F543" s="1" t="s">
        <v>1020</v>
      </c>
      <c r="G543" s="20">
        <v>300</v>
      </c>
      <c r="H543" s="1" t="s">
        <v>234</v>
      </c>
      <c r="I543" s="1" t="s">
        <v>147</v>
      </c>
      <c r="J543">
        <v>1000</v>
      </c>
      <c r="K543" s="25">
        <v>3900</v>
      </c>
      <c r="L543" s="31">
        <f t="shared" si="35"/>
        <v>4641</v>
      </c>
      <c r="M543" s="1" t="s">
        <v>13</v>
      </c>
      <c r="N543" t="s">
        <v>1024</v>
      </c>
    </row>
    <row r="544" spans="1:14" x14ac:dyDescent="0.25">
      <c r="A544" s="1" t="s">
        <v>1012</v>
      </c>
      <c r="B544" s="1" t="s">
        <v>1013</v>
      </c>
      <c r="C544" s="1" t="s">
        <v>135</v>
      </c>
      <c r="D544" s="2">
        <v>42562.443958333337</v>
      </c>
      <c r="E544" s="1" t="s">
        <v>157</v>
      </c>
      <c r="F544" s="1" t="s">
        <v>1020</v>
      </c>
      <c r="G544" s="20">
        <v>300</v>
      </c>
      <c r="H544" s="1" t="s">
        <v>234</v>
      </c>
      <c r="I544" s="1" t="s">
        <v>37</v>
      </c>
      <c r="J544">
        <v>250</v>
      </c>
      <c r="K544" s="25">
        <v>3900</v>
      </c>
      <c r="L544" s="31">
        <f t="shared" si="35"/>
        <v>4641</v>
      </c>
      <c r="M544" s="1" t="s">
        <v>13</v>
      </c>
      <c r="N544" t="s">
        <v>1025</v>
      </c>
    </row>
    <row r="545" spans="1:14" x14ac:dyDescent="0.25">
      <c r="A545" s="1" t="s">
        <v>1014</v>
      </c>
      <c r="B545" s="1" t="s">
        <v>1015</v>
      </c>
      <c r="C545" s="1" t="s">
        <v>135</v>
      </c>
      <c r="D545" s="2">
        <v>42530.411597222221</v>
      </c>
      <c r="E545" s="1" t="s">
        <v>157</v>
      </c>
      <c r="F545" s="1" t="s">
        <v>1020</v>
      </c>
      <c r="G545" s="20">
        <v>300</v>
      </c>
      <c r="H545" s="1" t="s">
        <v>234</v>
      </c>
      <c r="I545" s="1" t="s">
        <v>37</v>
      </c>
      <c r="J545">
        <v>1000</v>
      </c>
      <c r="K545" s="25">
        <v>3900</v>
      </c>
      <c r="L545" s="31">
        <f t="shared" si="35"/>
        <v>4641</v>
      </c>
      <c r="M545" s="1" t="s">
        <v>13</v>
      </c>
      <c r="N545" t="s">
        <v>1026</v>
      </c>
    </row>
    <row r="546" spans="1:14" x14ac:dyDescent="0.25">
      <c r="A546" s="1" t="s">
        <v>1016</v>
      </c>
      <c r="B546" s="1" t="s">
        <v>1017</v>
      </c>
      <c r="C546" s="1" t="s">
        <v>135</v>
      </c>
      <c r="D546" s="2">
        <v>42492.526886574073</v>
      </c>
      <c r="E546" s="1" t="s">
        <v>157</v>
      </c>
      <c r="F546" s="1" t="s">
        <v>1020</v>
      </c>
      <c r="G546" s="20">
        <v>300</v>
      </c>
      <c r="H546" s="1" t="s">
        <v>234</v>
      </c>
      <c r="I546" s="1" t="s">
        <v>37</v>
      </c>
      <c r="J546">
        <v>1000</v>
      </c>
      <c r="K546" s="25">
        <v>3900</v>
      </c>
      <c r="L546" s="31">
        <f t="shared" si="35"/>
        <v>4641</v>
      </c>
      <c r="M546" s="1" t="s">
        <v>13</v>
      </c>
      <c r="N546" t="s">
        <v>1028</v>
      </c>
    </row>
    <row r="547" spans="1:14" x14ac:dyDescent="0.25">
      <c r="A547" s="1" t="s">
        <v>1018</v>
      </c>
      <c r="B547" s="1" t="s">
        <v>1019</v>
      </c>
      <c r="C547" s="1" t="s">
        <v>135</v>
      </c>
      <c r="D547" s="2">
        <v>42466.574502314812</v>
      </c>
      <c r="E547" s="1" t="s">
        <v>157</v>
      </c>
      <c r="F547" s="1" t="s">
        <v>1020</v>
      </c>
      <c r="G547" s="20">
        <v>300</v>
      </c>
      <c r="H547" s="1" t="s">
        <v>234</v>
      </c>
      <c r="I547" s="1" t="s">
        <v>37</v>
      </c>
      <c r="J547">
        <v>1000</v>
      </c>
      <c r="K547" s="25">
        <v>3900</v>
      </c>
      <c r="L547" s="31">
        <f t="shared" si="35"/>
        <v>4641</v>
      </c>
      <c r="M547" s="1" t="s">
        <v>13</v>
      </c>
      <c r="N547" t="s">
        <v>1027</v>
      </c>
    </row>
    <row r="549" spans="1:14" x14ac:dyDescent="0.25">
      <c r="A549" s="7"/>
      <c r="B549" s="15" t="s">
        <v>1037</v>
      </c>
      <c r="C549" s="3"/>
      <c r="D549" s="3"/>
      <c r="E549" s="3"/>
      <c r="F549" s="3"/>
      <c r="G549" s="18"/>
      <c r="H549" s="3"/>
      <c r="I549" s="8"/>
      <c r="J549" s="8"/>
      <c r="K549" s="4"/>
      <c r="L549" s="5"/>
      <c r="M549" s="5"/>
      <c r="N549" s="6"/>
    </row>
    <row r="550" spans="1:14" x14ac:dyDescent="0.25">
      <c r="A550" s="9" t="s">
        <v>0</v>
      </c>
      <c r="B550" s="9" t="s">
        <v>1</v>
      </c>
      <c r="C550" s="10" t="s">
        <v>2</v>
      </c>
      <c r="D550" s="11" t="s">
        <v>3</v>
      </c>
      <c r="E550" s="10" t="s">
        <v>4</v>
      </c>
      <c r="F550" s="10" t="s">
        <v>25</v>
      </c>
      <c r="G550" s="19" t="s">
        <v>19</v>
      </c>
      <c r="H550" s="10" t="s">
        <v>20</v>
      </c>
      <c r="I550" s="10" t="s">
        <v>21</v>
      </c>
      <c r="J550" s="10" t="s">
        <v>22</v>
      </c>
      <c r="K550" s="12" t="s">
        <v>23</v>
      </c>
      <c r="L550" s="13" t="s">
        <v>15</v>
      </c>
      <c r="M550" s="10" t="s">
        <v>16</v>
      </c>
      <c r="N550" s="10" t="s">
        <v>24</v>
      </c>
    </row>
    <row r="551" spans="1:14" x14ac:dyDescent="0.25">
      <c r="A551" s="1" t="s">
        <v>1029</v>
      </c>
      <c r="B551" s="1" t="s">
        <v>1030</v>
      </c>
      <c r="C551" s="1" t="s">
        <v>14</v>
      </c>
      <c r="D551" s="2">
        <v>42481.552604166667</v>
      </c>
      <c r="E551" s="1" t="s">
        <v>52</v>
      </c>
      <c r="F551" s="1" t="s">
        <v>1033</v>
      </c>
      <c r="G551" s="20">
        <v>180</v>
      </c>
      <c r="H551" s="1" t="s">
        <v>26</v>
      </c>
      <c r="I551" s="1" t="s">
        <v>1035</v>
      </c>
      <c r="J551">
        <v>40</v>
      </c>
      <c r="K551" s="25">
        <v>104221.8</v>
      </c>
      <c r="L551" s="31">
        <f t="shared" ref="L551:L552" si="36">+K551*1.19</f>
        <v>124023.942</v>
      </c>
      <c r="M551" s="1" t="s">
        <v>13</v>
      </c>
      <c r="N551" t="s">
        <v>1034</v>
      </c>
    </row>
    <row r="552" spans="1:14" x14ac:dyDescent="0.25">
      <c r="A552" s="1" t="s">
        <v>1031</v>
      </c>
      <c r="B552" s="1" t="s">
        <v>1032</v>
      </c>
      <c r="C552" s="1" t="s">
        <v>14</v>
      </c>
      <c r="D552" s="2">
        <v>42474.681898148148</v>
      </c>
      <c r="E552" s="1" t="s">
        <v>52</v>
      </c>
      <c r="F552" s="1" t="s">
        <v>1033</v>
      </c>
      <c r="G552" s="20">
        <v>180</v>
      </c>
      <c r="H552" s="1" t="s">
        <v>26</v>
      </c>
      <c r="I552" s="1" t="s">
        <v>1035</v>
      </c>
      <c r="J552">
        <v>5</v>
      </c>
      <c r="K552" s="25">
        <v>104221.8</v>
      </c>
      <c r="L552" s="31">
        <f t="shared" si="36"/>
        <v>124023.942</v>
      </c>
      <c r="M552" s="1" t="s">
        <v>13</v>
      </c>
      <c r="N552" t="s">
        <v>1036</v>
      </c>
    </row>
    <row r="554" spans="1:14" x14ac:dyDescent="0.25">
      <c r="A554" s="7"/>
      <c r="B554" s="15" t="s">
        <v>1038</v>
      </c>
      <c r="C554" s="3"/>
      <c r="D554" s="3"/>
      <c r="E554" s="3"/>
      <c r="F554" s="3"/>
      <c r="G554" s="18"/>
      <c r="H554" s="3"/>
      <c r="I554" s="8"/>
      <c r="J554" s="8"/>
      <c r="K554" s="4"/>
      <c r="L554" s="5"/>
      <c r="M554" s="5"/>
      <c r="N554" s="6"/>
    </row>
    <row r="555" spans="1:14" x14ac:dyDescent="0.25">
      <c r="A555" s="9" t="s">
        <v>0</v>
      </c>
      <c r="B555" s="9" t="s">
        <v>1</v>
      </c>
      <c r="C555" s="10" t="s">
        <v>2</v>
      </c>
      <c r="D555" s="11" t="s">
        <v>3</v>
      </c>
      <c r="E555" s="10" t="s">
        <v>4</v>
      </c>
      <c r="F555" s="10" t="s">
        <v>25</v>
      </c>
      <c r="G555" s="19" t="s">
        <v>19</v>
      </c>
      <c r="H555" s="10" t="s">
        <v>20</v>
      </c>
      <c r="I555" s="10" t="s">
        <v>21</v>
      </c>
      <c r="J555" s="10" t="s">
        <v>22</v>
      </c>
      <c r="K555" s="12" t="s">
        <v>23</v>
      </c>
      <c r="L555" s="13" t="s">
        <v>15</v>
      </c>
      <c r="M555" s="10" t="s">
        <v>16</v>
      </c>
      <c r="N555" s="10" t="s">
        <v>24</v>
      </c>
    </row>
    <row r="556" spans="1:14" x14ac:dyDescent="0.25">
      <c r="A556" s="1" t="s">
        <v>1031</v>
      </c>
      <c r="B556" s="1" t="s">
        <v>1032</v>
      </c>
      <c r="C556" s="1" t="s">
        <v>14</v>
      </c>
      <c r="D556" s="2">
        <v>42474.681898148148</v>
      </c>
      <c r="E556" s="1" t="s">
        <v>52</v>
      </c>
      <c r="F556" s="1" t="s">
        <v>1033</v>
      </c>
      <c r="G556" s="20">
        <v>140</v>
      </c>
      <c r="H556" s="1" t="s">
        <v>26</v>
      </c>
      <c r="I556" s="1" t="s">
        <v>1035</v>
      </c>
      <c r="J556">
        <v>25</v>
      </c>
      <c r="K556" s="25">
        <v>81061.399999999994</v>
      </c>
      <c r="L556" s="31">
        <f t="shared" ref="L556" si="37">+K556*1.19</f>
        <v>96463.065999999992</v>
      </c>
      <c r="M556" s="1" t="s">
        <v>13</v>
      </c>
      <c r="N556" t="s">
        <v>1036</v>
      </c>
    </row>
    <row r="558" spans="1:14" x14ac:dyDescent="0.25">
      <c r="A558" s="7"/>
      <c r="B558" s="15" t="s">
        <v>1039</v>
      </c>
      <c r="C558" s="3"/>
      <c r="D558" s="3"/>
      <c r="E558" s="3"/>
      <c r="F558" s="3"/>
      <c r="G558" s="18"/>
      <c r="H558" s="3"/>
      <c r="I558" s="8"/>
      <c r="J558" s="8"/>
      <c r="K558" s="4"/>
      <c r="L558" s="5"/>
      <c r="M558" s="5"/>
      <c r="N558" s="6"/>
    </row>
    <row r="559" spans="1:14" x14ac:dyDescent="0.25">
      <c r="A559" s="9" t="s">
        <v>0</v>
      </c>
      <c r="B559" s="9" t="s">
        <v>1</v>
      </c>
      <c r="C559" s="10" t="s">
        <v>2</v>
      </c>
      <c r="D559" s="11" t="s">
        <v>3</v>
      </c>
      <c r="E559" s="10" t="s">
        <v>4</v>
      </c>
      <c r="F559" s="10" t="s">
        <v>25</v>
      </c>
      <c r="G559" s="19" t="s">
        <v>19</v>
      </c>
      <c r="H559" s="10" t="s">
        <v>20</v>
      </c>
      <c r="I559" s="10" t="s">
        <v>21</v>
      </c>
      <c r="J559" s="10" t="s">
        <v>22</v>
      </c>
      <c r="K559" s="12" t="s">
        <v>23</v>
      </c>
      <c r="L559" s="13" t="s">
        <v>15</v>
      </c>
      <c r="M559" s="10" t="s">
        <v>16</v>
      </c>
      <c r="N559" s="10" t="s">
        <v>24</v>
      </c>
    </row>
    <row r="560" spans="1:14" x14ac:dyDescent="0.25">
      <c r="A560" s="1" t="s">
        <v>1031</v>
      </c>
      <c r="B560" s="1" t="s">
        <v>1032</v>
      </c>
      <c r="C560" s="1" t="s">
        <v>14</v>
      </c>
      <c r="D560" s="2">
        <v>42474.681898148148</v>
      </c>
      <c r="E560" s="1" t="s">
        <v>52</v>
      </c>
      <c r="F560" s="1" t="s">
        <v>1033</v>
      </c>
      <c r="G560" s="20">
        <v>100</v>
      </c>
      <c r="H560" s="1" t="s">
        <v>26</v>
      </c>
      <c r="I560" s="1" t="s">
        <v>1035</v>
      </c>
      <c r="J560">
        <v>5</v>
      </c>
      <c r="K560" s="25">
        <v>63627.4</v>
      </c>
      <c r="L560" s="31">
        <f t="shared" ref="L560" si="38">+K560*1.19</f>
        <v>75716.606</v>
      </c>
      <c r="M560" s="1" t="s">
        <v>13</v>
      </c>
      <c r="N560" t="s">
        <v>1036</v>
      </c>
    </row>
    <row r="562" spans="1:14" x14ac:dyDescent="0.25">
      <c r="A562" s="7"/>
      <c r="B562" s="15" t="s">
        <v>1057</v>
      </c>
      <c r="C562" s="3"/>
      <c r="D562" s="3"/>
      <c r="E562" s="3"/>
      <c r="F562" s="3"/>
      <c r="G562" s="18"/>
      <c r="H562" s="3"/>
      <c r="I562" s="8"/>
      <c r="J562" s="8"/>
      <c r="K562" s="4"/>
      <c r="L562" s="5"/>
      <c r="M562" s="5"/>
      <c r="N562" s="6"/>
    </row>
    <row r="563" spans="1:14" x14ac:dyDescent="0.25">
      <c r="A563" s="9" t="s">
        <v>0</v>
      </c>
      <c r="B563" s="9" t="s">
        <v>1</v>
      </c>
      <c r="C563" s="10" t="s">
        <v>2</v>
      </c>
      <c r="D563" s="11" t="s">
        <v>3</v>
      </c>
      <c r="E563" s="10" t="s">
        <v>4</v>
      </c>
      <c r="F563" s="10" t="s">
        <v>25</v>
      </c>
      <c r="G563" s="19" t="s">
        <v>19</v>
      </c>
      <c r="H563" s="10" t="s">
        <v>20</v>
      </c>
      <c r="I563" s="10" t="s">
        <v>21</v>
      </c>
      <c r="J563" s="10" t="s">
        <v>22</v>
      </c>
      <c r="K563" s="12" t="s">
        <v>23</v>
      </c>
      <c r="L563" s="13" t="s">
        <v>15</v>
      </c>
      <c r="M563" s="10" t="s">
        <v>16</v>
      </c>
      <c r="N563" s="10" t="s">
        <v>24</v>
      </c>
    </row>
    <row r="564" spans="1:14" x14ac:dyDescent="0.25">
      <c r="A564" s="1" t="s">
        <v>1040</v>
      </c>
      <c r="B564" s="1" t="s">
        <v>1041</v>
      </c>
      <c r="C564" s="1" t="s">
        <v>231</v>
      </c>
      <c r="D564" s="2">
        <v>42636.666817129626</v>
      </c>
      <c r="E564" s="1" t="s">
        <v>157</v>
      </c>
      <c r="F564" t="s">
        <v>1048</v>
      </c>
      <c r="G564" s="20">
        <v>500</v>
      </c>
      <c r="H564" t="s">
        <v>26</v>
      </c>
      <c r="I564" t="s">
        <v>147</v>
      </c>
      <c r="J564">
        <v>180</v>
      </c>
      <c r="K564" s="25">
        <v>1513.4</v>
      </c>
      <c r="L564" s="31">
        <f t="shared" ref="L564:L567" si="39">+K564*1.19</f>
        <v>1800.9460000000001</v>
      </c>
      <c r="M564" s="1" t="s">
        <v>13</v>
      </c>
      <c r="N564" t="s">
        <v>1049</v>
      </c>
    </row>
    <row r="565" spans="1:14" x14ac:dyDescent="0.25">
      <c r="A565" s="1" t="s">
        <v>1042</v>
      </c>
      <c r="B565" s="1" t="s">
        <v>1043</v>
      </c>
      <c r="C565" s="1" t="s">
        <v>231</v>
      </c>
      <c r="D565" s="2">
        <v>42612.494826388887</v>
      </c>
      <c r="E565" s="1" t="s">
        <v>157</v>
      </c>
      <c r="F565" t="s">
        <v>1048</v>
      </c>
      <c r="G565" s="20">
        <v>500</v>
      </c>
      <c r="H565" t="s">
        <v>26</v>
      </c>
      <c r="I565" t="s">
        <v>147</v>
      </c>
      <c r="J565">
        <v>180</v>
      </c>
      <c r="K565" s="25">
        <v>1513.4</v>
      </c>
      <c r="L565" s="31">
        <f t="shared" si="39"/>
        <v>1800.9460000000001</v>
      </c>
      <c r="M565" s="1" t="s">
        <v>13</v>
      </c>
      <c r="N565" t="s">
        <v>1050</v>
      </c>
    </row>
    <row r="566" spans="1:14" x14ac:dyDescent="0.25">
      <c r="A566" s="1" t="s">
        <v>1044</v>
      </c>
      <c r="B566" s="1" t="s">
        <v>1045</v>
      </c>
      <c r="C566" s="1" t="s">
        <v>351</v>
      </c>
      <c r="D566" s="2">
        <v>42544.538541666669</v>
      </c>
      <c r="E566" s="1" t="s">
        <v>157</v>
      </c>
      <c r="F566" t="s">
        <v>1048</v>
      </c>
      <c r="G566" s="20">
        <v>500</v>
      </c>
      <c r="H566" t="s">
        <v>26</v>
      </c>
      <c r="I566" t="s">
        <v>433</v>
      </c>
      <c r="J566">
        <v>200</v>
      </c>
      <c r="K566" s="25">
        <v>1483</v>
      </c>
      <c r="L566" s="31">
        <f t="shared" si="39"/>
        <v>1764.77</v>
      </c>
      <c r="M566" s="1" t="s">
        <v>13</v>
      </c>
      <c r="N566" t="s">
        <v>1051</v>
      </c>
    </row>
    <row r="567" spans="1:14" x14ac:dyDescent="0.25">
      <c r="A567" s="1" t="s">
        <v>1046</v>
      </c>
      <c r="B567" s="1" t="s">
        <v>1047</v>
      </c>
      <c r="C567" s="1" t="s">
        <v>231</v>
      </c>
      <c r="D567" s="2">
        <v>42506.40016203704</v>
      </c>
      <c r="E567" s="1" t="s">
        <v>157</v>
      </c>
      <c r="F567" t="s">
        <v>1048</v>
      </c>
      <c r="G567" s="20">
        <v>500</v>
      </c>
      <c r="H567" t="s">
        <v>26</v>
      </c>
      <c r="I567" t="s">
        <v>147</v>
      </c>
      <c r="J567">
        <v>300</v>
      </c>
      <c r="K567" s="25">
        <v>1513.4</v>
      </c>
      <c r="L567" s="31">
        <f t="shared" si="39"/>
        <v>1800.9460000000001</v>
      </c>
      <c r="M567" s="1" t="s">
        <v>13</v>
      </c>
      <c r="N567" t="s">
        <v>1052</v>
      </c>
    </row>
    <row r="568" spans="1:14" x14ac:dyDescent="0.25">
      <c r="K568" s="22" t="s">
        <v>27</v>
      </c>
      <c r="L568" s="20">
        <f>AVERAGE(L564:L567)</f>
        <v>1791.902</v>
      </c>
    </row>
    <row r="569" spans="1:14" x14ac:dyDescent="0.25">
      <c r="K569" s="22"/>
      <c r="L569" s="20"/>
    </row>
    <row r="570" spans="1:14" x14ac:dyDescent="0.25">
      <c r="A570" s="7"/>
      <c r="B570" s="15" t="s">
        <v>1140</v>
      </c>
      <c r="C570" s="3"/>
      <c r="D570" s="3"/>
      <c r="E570" s="3"/>
      <c r="F570" s="3"/>
      <c r="G570" s="18"/>
      <c r="H570" s="3"/>
      <c r="I570" s="8"/>
      <c r="J570" s="8"/>
      <c r="K570" s="4"/>
      <c r="L570" s="5"/>
      <c r="M570" s="5"/>
      <c r="N570" s="6"/>
    </row>
    <row r="571" spans="1:14" x14ac:dyDescent="0.25">
      <c r="A571" s="9" t="s">
        <v>0</v>
      </c>
      <c r="B571" s="9" t="s">
        <v>1</v>
      </c>
      <c r="C571" s="10" t="s">
        <v>2</v>
      </c>
      <c r="D571" s="11" t="s">
        <v>3</v>
      </c>
      <c r="E571" s="10" t="s">
        <v>4</v>
      </c>
      <c r="F571" s="10" t="s">
        <v>25</v>
      </c>
      <c r="G571" s="19" t="s">
        <v>19</v>
      </c>
      <c r="H571" s="10" t="s">
        <v>20</v>
      </c>
      <c r="I571" s="10" t="s">
        <v>21</v>
      </c>
      <c r="J571" s="10" t="s">
        <v>22</v>
      </c>
      <c r="K571" s="12" t="s">
        <v>23</v>
      </c>
      <c r="L571" s="13" t="s">
        <v>15</v>
      </c>
      <c r="M571" s="10" t="s">
        <v>16</v>
      </c>
      <c r="N571" s="10" t="s">
        <v>24</v>
      </c>
    </row>
    <row r="572" spans="1:14" x14ac:dyDescent="0.25">
      <c r="A572" s="1" t="s">
        <v>1053</v>
      </c>
      <c r="B572" s="1" t="s">
        <v>1054</v>
      </c>
      <c r="C572" s="1" t="s">
        <v>56</v>
      </c>
      <c r="D572" s="2">
        <v>42593.577499999999</v>
      </c>
      <c r="E572" s="1" t="s">
        <v>88</v>
      </c>
      <c r="F572" t="s">
        <v>1058</v>
      </c>
      <c r="G572" s="20">
        <v>450</v>
      </c>
      <c r="H572" t="s">
        <v>26</v>
      </c>
      <c r="I572" t="s">
        <v>147</v>
      </c>
      <c r="J572">
        <v>60</v>
      </c>
      <c r="K572" s="25">
        <v>20410</v>
      </c>
      <c r="L572" s="31">
        <f t="shared" ref="L572:L573" si="40">+K572*1.19</f>
        <v>24287.899999999998</v>
      </c>
      <c r="M572" s="1" t="s">
        <v>13</v>
      </c>
      <c r="N572" t="s">
        <v>1059</v>
      </c>
    </row>
    <row r="573" spans="1:14" x14ac:dyDescent="0.25">
      <c r="A573" s="1" t="s">
        <v>1055</v>
      </c>
      <c r="B573" s="1" t="s">
        <v>1056</v>
      </c>
      <c r="C573" s="1" t="s">
        <v>56</v>
      </c>
      <c r="D573" s="2">
        <v>42472.68476851852</v>
      </c>
      <c r="E573" s="1" t="s">
        <v>88</v>
      </c>
      <c r="F573" t="s">
        <v>1058</v>
      </c>
      <c r="G573" s="20">
        <v>450</v>
      </c>
      <c r="H573" t="s">
        <v>1061</v>
      </c>
      <c r="I573" t="s">
        <v>147</v>
      </c>
      <c r="J573">
        <v>60</v>
      </c>
      <c r="K573" s="25">
        <v>20410</v>
      </c>
      <c r="L573" s="31">
        <f t="shared" si="40"/>
        <v>24287.899999999998</v>
      </c>
      <c r="M573" s="1" t="s">
        <v>13</v>
      </c>
      <c r="N573" t="s">
        <v>1060</v>
      </c>
    </row>
    <row r="575" spans="1:14" x14ac:dyDescent="0.25">
      <c r="A575" s="7"/>
      <c r="B575" s="15" t="s">
        <v>1366</v>
      </c>
      <c r="C575" s="3"/>
      <c r="D575" s="3"/>
      <c r="E575" s="3"/>
      <c r="F575" s="3"/>
      <c r="G575" s="18"/>
      <c r="H575" s="3"/>
      <c r="I575" s="8"/>
      <c r="J575" s="8"/>
      <c r="K575" s="4"/>
      <c r="L575" s="5"/>
      <c r="M575" s="5"/>
      <c r="N575" s="6"/>
    </row>
    <row r="576" spans="1:14" x14ac:dyDescent="0.25">
      <c r="A576" s="9" t="s">
        <v>0</v>
      </c>
      <c r="B576" s="9" t="s">
        <v>1</v>
      </c>
      <c r="C576" s="10" t="s">
        <v>2</v>
      </c>
      <c r="D576" s="11" t="s">
        <v>3</v>
      </c>
      <c r="E576" s="10" t="s">
        <v>4</v>
      </c>
      <c r="F576" s="10" t="s">
        <v>25</v>
      </c>
      <c r="G576" s="19" t="s">
        <v>19</v>
      </c>
      <c r="H576" s="10" t="s">
        <v>20</v>
      </c>
      <c r="I576" s="10" t="s">
        <v>21</v>
      </c>
      <c r="J576" s="10" t="s">
        <v>22</v>
      </c>
      <c r="K576" s="12" t="s">
        <v>23</v>
      </c>
      <c r="L576" s="13" t="s">
        <v>15</v>
      </c>
      <c r="M576" s="10" t="s">
        <v>16</v>
      </c>
      <c r="N576" s="10" t="s">
        <v>24</v>
      </c>
    </row>
    <row r="577" spans="1:14" x14ac:dyDescent="0.25">
      <c r="A577" s="1" t="s">
        <v>1062</v>
      </c>
      <c r="B577" s="1" t="s">
        <v>1063</v>
      </c>
      <c r="C577" s="1" t="s">
        <v>265</v>
      </c>
      <c r="D577" s="2">
        <v>42641.39806712963</v>
      </c>
      <c r="E577" s="1" t="s">
        <v>157</v>
      </c>
      <c r="G577" s="20">
        <v>300</v>
      </c>
      <c r="H577" t="s">
        <v>234</v>
      </c>
      <c r="I577" t="s">
        <v>147</v>
      </c>
      <c r="J577">
        <v>200</v>
      </c>
      <c r="K577" s="25">
        <v>8450</v>
      </c>
      <c r="L577" s="31">
        <f t="shared" ref="L577:L626" si="41">+K577*1.19</f>
        <v>10055.5</v>
      </c>
      <c r="M577" s="1" t="s">
        <v>13</v>
      </c>
      <c r="N577" t="s">
        <v>1141</v>
      </c>
    </row>
    <row r="578" spans="1:14" x14ac:dyDescent="0.25">
      <c r="A578" s="1" t="s">
        <v>1064</v>
      </c>
      <c r="B578" s="1" t="s">
        <v>1065</v>
      </c>
      <c r="C578" s="1" t="s">
        <v>14</v>
      </c>
      <c r="D578" s="2">
        <v>42639.6325462963</v>
      </c>
      <c r="E578" s="1" t="s">
        <v>157</v>
      </c>
      <c r="G578" s="20">
        <v>300</v>
      </c>
      <c r="H578" t="s">
        <v>234</v>
      </c>
      <c r="I578" t="s">
        <v>176</v>
      </c>
      <c r="J578">
        <v>300</v>
      </c>
      <c r="K578" s="25">
        <v>9000</v>
      </c>
      <c r="L578" s="31">
        <f t="shared" si="41"/>
        <v>10710</v>
      </c>
      <c r="M578" s="1" t="s">
        <v>13</v>
      </c>
      <c r="N578" t="s">
        <v>1142</v>
      </c>
    </row>
    <row r="579" spans="1:14" x14ac:dyDescent="0.25">
      <c r="A579" s="1" t="s">
        <v>1066</v>
      </c>
      <c r="B579" s="1" t="s">
        <v>1067</v>
      </c>
      <c r="C579" s="1" t="s">
        <v>231</v>
      </c>
      <c r="D579" s="2">
        <v>42636.669710648152</v>
      </c>
      <c r="E579" s="1" t="s">
        <v>157</v>
      </c>
      <c r="G579" s="20">
        <v>300</v>
      </c>
      <c r="H579" t="s">
        <v>234</v>
      </c>
      <c r="I579" t="s">
        <v>176</v>
      </c>
      <c r="J579">
        <v>450</v>
      </c>
      <c r="K579" s="25">
        <v>8300</v>
      </c>
      <c r="L579" s="31">
        <f t="shared" si="41"/>
        <v>9877</v>
      </c>
      <c r="M579" s="1" t="s">
        <v>13</v>
      </c>
      <c r="N579" t="s">
        <v>1143</v>
      </c>
    </row>
    <row r="580" spans="1:14" x14ac:dyDescent="0.25">
      <c r="A580" s="1" t="s">
        <v>1068</v>
      </c>
      <c r="B580" s="1" t="s">
        <v>1069</v>
      </c>
      <c r="C580" s="1" t="s">
        <v>861</v>
      </c>
      <c r="D580" s="2">
        <v>42633.492847222224</v>
      </c>
      <c r="E580" s="1" t="s">
        <v>157</v>
      </c>
      <c r="G580" s="20">
        <v>300</v>
      </c>
      <c r="H580" t="s">
        <v>234</v>
      </c>
      <c r="I580" t="s">
        <v>147</v>
      </c>
      <c r="J580">
        <v>80</v>
      </c>
      <c r="K580" s="25">
        <v>8450</v>
      </c>
      <c r="L580" s="31">
        <f t="shared" si="41"/>
        <v>10055.5</v>
      </c>
      <c r="M580" s="1" t="s">
        <v>13</v>
      </c>
      <c r="N580" t="s">
        <v>1144</v>
      </c>
    </row>
    <row r="581" spans="1:14" x14ac:dyDescent="0.25">
      <c r="A581" s="1" t="s">
        <v>1070</v>
      </c>
      <c r="B581" s="1" t="s">
        <v>1065</v>
      </c>
      <c r="C581" s="1" t="s">
        <v>14</v>
      </c>
      <c r="D581" s="2">
        <v>42625.710578703707</v>
      </c>
      <c r="E581" s="1" t="s">
        <v>157</v>
      </c>
      <c r="G581" s="20">
        <v>300</v>
      </c>
      <c r="H581" t="s">
        <v>234</v>
      </c>
      <c r="I581" t="s">
        <v>176</v>
      </c>
      <c r="J581">
        <v>500</v>
      </c>
      <c r="K581" s="25">
        <v>9000</v>
      </c>
      <c r="L581" s="31">
        <f t="shared" si="41"/>
        <v>10710</v>
      </c>
      <c r="M581" s="1" t="s">
        <v>13</v>
      </c>
      <c r="N581" t="s">
        <v>1145</v>
      </c>
    </row>
    <row r="582" spans="1:14" x14ac:dyDescent="0.25">
      <c r="A582" s="1" t="s">
        <v>1073</v>
      </c>
      <c r="B582" s="1" t="s">
        <v>1074</v>
      </c>
      <c r="C582" s="1" t="s">
        <v>861</v>
      </c>
      <c r="D582" s="2">
        <v>42615.511666666665</v>
      </c>
      <c r="E582" s="1" t="s">
        <v>157</v>
      </c>
      <c r="G582" s="20">
        <v>300</v>
      </c>
      <c r="H582" t="s">
        <v>234</v>
      </c>
      <c r="I582" t="s">
        <v>147</v>
      </c>
      <c r="J582">
        <v>80</v>
      </c>
      <c r="K582" s="25">
        <v>8450</v>
      </c>
      <c r="L582" s="31">
        <f t="shared" si="41"/>
        <v>10055.5</v>
      </c>
      <c r="M582" s="1" t="s">
        <v>13</v>
      </c>
      <c r="N582" t="s">
        <v>1320</v>
      </c>
    </row>
    <row r="583" spans="1:14" x14ac:dyDescent="0.25">
      <c r="A583" s="1" t="s">
        <v>1075</v>
      </c>
      <c r="B583" s="1" t="s">
        <v>1076</v>
      </c>
      <c r="C583" s="1" t="s">
        <v>197</v>
      </c>
      <c r="D583" s="2">
        <v>42612.410694444443</v>
      </c>
      <c r="E583" s="1" t="s">
        <v>157</v>
      </c>
      <c r="G583" s="20">
        <v>300</v>
      </c>
      <c r="H583" t="s">
        <v>234</v>
      </c>
      <c r="I583" t="s">
        <v>147</v>
      </c>
      <c r="J583">
        <v>100</v>
      </c>
      <c r="K583" s="25">
        <v>8365</v>
      </c>
      <c r="L583" s="31">
        <f t="shared" si="41"/>
        <v>9954.35</v>
      </c>
      <c r="M583" s="1" t="s">
        <v>13</v>
      </c>
      <c r="N583" t="s">
        <v>1321</v>
      </c>
    </row>
    <row r="584" spans="1:14" x14ac:dyDescent="0.25">
      <c r="A584" s="1" t="s">
        <v>1077</v>
      </c>
      <c r="B584" s="1" t="s">
        <v>1063</v>
      </c>
      <c r="C584" s="1" t="s">
        <v>265</v>
      </c>
      <c r="D584" s="2">
        <v>42611.631527777776</v>
      </c>
      <c r="E584" s="1" t="s">
        <v>157</v>
      </c>
      <c r="G584" s="20">
        <v>300</v>
      </c>
      <c r="H584" t="s">
        <v>234</v>
      </c>
      <c r="I584" t="s">
        <v>147</v>
      </c>
      <c r="J584">
        <v>200</v>
      </c>
      <c r="K584" s="25">
        <v>8450</v>
      </c>
      <c r="L584" s="31">
        <f t="shared" si="41"/>
        <v>10055.5</v>
      </c>
      <c r="M584" s="1" t="s">
        <v>13</v>
      </c>
      <c r="N584" t="s">
        <v>1322</v>
      </c>
    </row>
    <row r="585" spans="1:14" x14ac:dyDescent="0.25">
      <c r="A585" s="1" t="s">
        <v>1078</v>
      </c>
      <c r="B585" s="1" t="s">
        <v>1065</v>
      </c>
      <c r="C585" s="1" t="s">
        <v>14</v>
      </c>
      <c r="D585" s="2">
        <v>42611.442870370367</v>
      </c>
      <c r="E585" s="1" t="s">
        <v>157</v>
      </c>
      <c r="G585" s="20">
        <v>300</v>
      </c>
      <c r="H585" t="s">
        <v>234</v>
      </c>
      <c r="I585" t="s">
        <v>147</v>
      </c>
      <c r="J585">
        <v>500</v>
      </c>
      <c r="K585" s="25">
        <v>9000</v>
      </c>
      <c r="L585" s="31">
        <f t="shared" si="41"/>
        <v>10710</v>
      </c>
      <c r="M585" s="1" t="s">
        <v>13</v>
      </c>
      <c r="N585" t="s">
        <v>1323</v>
      </c>
    </row>
    <row r="586" spans="1:14" x14ac:dyDescent="0.25">
      <c r="A586" s="1" t="s">
        <v>1079</v>
      </c>
      <c r="B586" s="1" t="s">
        <v>1067</v>
      </c>
      <c r="C586" s="1" t="s">
        <v>231</v>
      </c>
      <c r="D586" s="2">
        <v>42607.691701388889</v>
      </c>
      <c r="E586" s="1" t="s">
        <v>157</v>
      </c>
      <c r="G586" s="20">
        <v>300</v>
      </c>
      <c r="H586" t="s">
        <v>234</v>
      </c>
      <c r="I586" t="s">
        <v>176</v>
      </c>
      <c r="J586">
        <v>450</v>
      </c>
      <c r="K586" s="25">
        <v>8300</v>
      </c>
      <c r="L586" s="31">
        <f t="shared" si="41"/>
        <v>9877</v>
      </c>
      <c r="M586" s="1" t="s">
        <v>13</v>
      </c>
      <c r="N586" t="s">
        <v>1324</v>
      </c>
    </row>
    <row r="587" spans="1:14" x14ac:dyDescent="0.25">
      <c r="A587" s="1" t="s">
        <v>1080</v>
      </c>
      <c r="B587" s="1" t="s">
        <v>1081</v>
      </c>
      <c r="C587" s="1" t="s">
        <v>197</v>
      </c>
      <c r="D587" s="2">
        <v>42604.640162037038</v>
      </c>
      <c r="E587" s="1" t="s">
        <v>157</v>
      </c>
      <c r="G587" s="20">
        <v>300</v>
      </c>
      <c r="H587" t="s">
        <v>234</v>
      </c>
      <c r="I587" t="s">
        <v>147</v>
      </c>
      <c r="J587">
        <v>70</v>
      </c>
      <c r="K587" s="25">
        <v>8365</v>
      </c>
      <c r="L587" s="31">
        <f t="shared" si="41"/>
        <v>9954.35</v>
      </c>
      <c r="M587" s="1" t="s">
        <v>13</v>
      </c>
      <c r="N587" t="s">
        <v>1325</v>
      </c>
    </row>
    <row r="588" spans="1:14" x14ac:dyDescent="0.25">
      <c r="A588" s="1" t="s">
        <v>1082</v>
      </c>
      <c r="B588" s="1" t="s">
        <v>1083</v>
      </c>
      <c r="C588" s="1" t="s">
        <v>739</v>
      </c>
      <c r="D588" s="2">
        <v>42604.345729166664</v>
      </c>
      <c r="E588" s="1" t="s">
        <v>157</v>
      </c>
      <c r="G588" s="20">
        <v>300</v>
      </c>
      <c r="H588" t="s">
        <v>234</v>
      </c>
      <c r="I588" t="s">
        <v>37</v>
      </c>
      <c r="J588">
        <v>1210</v>
      </c>
      <c r="K588" s="25">
        <v>8450</v>
      </c>
      <c r="L588" s="31">
        <f t="shared" si="41"/>
        <v>10055.5</v>
      </c>
      <c r="M588" s="1" t="s">
        <v>13</v>
      </c>
      <c r="N588" t="s">
        <v>1326</v>
      </c>
    </row>
    <row r="589" spans="1:14" x14ac:dyDescent="0.25">
      <c r="A589" s="1" t="s">
        <v>1084</v>
      </c>
      <c r="B589" s="1" t="s">
        <v>1085</v>
      </c>
      <c r="C589" s="1" t="s">
        <v>861</v>
      </c>
      <c r="D589" s="2">
        <v>42600.485462962963</v>
      </c>
      <c r="E589" s="1" t="s">
        <v>157</v>
      </c>
      <c r="G589" s="20">
        <v>300</v>
      </c>
      <c r="H589" t="s">
        <v>234</v>
      </c>
      <c r="I589" t="s">
        <v>176</v>
      </c>
      <c r="J589">
        <v>60</v>
      </c>
      <c r="K589" s="25">
        <v>8450</v>
      </c>
      <c r="L589" s="31">
        <f t="shared" si="41"/>
        <v>10055.5</v>
      </c>
      <c r="M589" s="1" t="s">
        <v>13</v>
      </c>
      <c r="N589" t="s">
        <v>1327</v>
      </c>
    </row>
    <row r="590" spans="1:14" x14ac:dyDescent="0.25">
      <c r="A590" s="1" t="s">
        <v>1086</v>
      </c>
      <c r="B590" s="1" t="s">
        <v>1087</v>
      </c>
      <c r="C590" s="1" t="s">
        <v>7</v>
      </c>
      <c r="D590" s="2">
        <v>42600.463460648149</v>
      </c>
      <c r="E590" s="1" t="s">
        <v>157</v>
      </c>
      <c r="G590" s="20">
        <v>300</v>
      </c>
      <c r="H590" t="s">
        <v>234</v>
      </c>
      <c r="I590" t="s">
        <v>1329</v>
      </c>
      <c r="J590">
        <v>100</v>
      </c>
      <c r="K590" s="25">
        <v>8450</v>
      </c>
      <c r="L590" s="31">
        <f t="shared" si="41"/>
        <v>10055.5</v>
      </c>
      <c r="M590" s="1" t="s">
        <v>9</v>
      </c>
      <c r="N590" t="s">
        <v>1328</v>
      </c>
    </row>
    <row r="591" spans="1:14" x14ac:dyDescent="0.25">
      <c r="A591" s="1" t="s">
        <v>1008</v>
      </c>
      <c r="B591" s="1" t="s">
        <v>1009</v>
      </c>
      <c r="C591" s="1" t="s">
        <v>135</v>
      </c>
      <c r="D591" s="2">
        <v>42598.569849537038</v>
      </c>
      <c r="E591" s="1" t="s">
        <v>157</v>
      </c>
      <c r="G591" s="20">
        <v>300</v>
      </c>
      <c r="H591" t="s">
        <v>234</v>
      </c>
      <c r="I591" t="s">
        <v>147</v>
      </c>
      <c r="J591">
        <v>1000</v>
      </c>
      <c r="K591" s="25">
        <v>8600</v>
      </c>
      <c r="L591" s="31">
        <f t="shared" si="41"/>
        <v>10234</v>
      </c>
      <c r="M591" s="1" t="s">
        <v>13</v>
      </c>
      <c r="N591" t="s">
        <v>1023</v>
      </c>
    </row>
    <row r="592" spans="1:14" x14ac:dyDescent="0.25">
      <c r="A592" s="1" t="s">
        <v>1088</v>
      </c>
      <c r="B592" s="1" t="s">
        <v>1065</v>
      </c>
      <c r="C592" s="1" t="s">
        <v>14</v>
      </c>
      <c r="D592" s="2">
        <v>42592.395949074074</v>
      </c>
      <c r="E592" s="1" t="s">
        <v>157</v>
      </c>
      <c r="G592" s="20">
        <v>300</v>
      </c>
      <c r="H592" t="s">
        <v>234</v>
      </c>
      <c r="I592" t="s">
        <v>176</v>
      </c>
      <c r="J592">
        <v>500</v>
      </c>
      <c r="K592" s="25">
        <v>9000</v>
      </c>
      <c r="L592" s="31">
        <f t="shared" si="41"/>
        <v>10710</v>
      </c>
      <c r="M592" s="1" t="s">
        <v>13</v>
      </c>
      <c r="N592" t="s">
        <v>1330</v>
      </c>
    </row>
    <row r="593" spans="1:14" x14ac:dyDescent="0.25">
      <c r="A593" s="1" t="s">
        <v>1089</v>
      </c>
      <c r="B593" s="1" t="s">
        <v>1063</v>
      </c>
      <c r="C593" s="1" t="s">
        <v>265</v>
      </c>
      <c r="D593" s="2">
        <v>42591.474236111113</v>
      </c>
      <c r="E593" s="1" t="s">
        <v>157</v>
      </c>
      <c r="G593" s="20">
        <v>300</v>
      </c>
      <c r="H593" t="s">
        <v>234</v>
      </c>
      <c r="I593" t="s">
        <v>147</v>
      </c>
      <c r="J593">
        <v>230</v>
      </c>
      <c r="K593" s="25">
        <v>8450</v>
      </c>
      <c r="L593" s="31">
        <f t="shared" si="41"/>
        <v>10055.5</v>
      </c>
      <c r="M593" s="1" t="s">
        <v>13</v>
      </c>
      <c r="N593" t="s">
        <v>1331</v>
      </c>
    </row>
    <row r="594" spans="1:14" x14ac:dyDescent="0.25">
      <c r="A594" s="1" t="s">
        <v>1090</v>
      </c>
      <c r="B594" s="1" t="s">
        <v>1091</v>
      </c>
      <c r="C594" s="1" t="s">
        <v>861</v>
      </c>
      <c r="D594" s="2">
        <v>42584.436828703707</v>
      </c>
      <c r="E594" s="1" t="s">
        <v>157</v>
      </c>
      <c r="G594" s="20">
        <v>300</v>
      </c>
      <c r="H594" t="s">
        <v>234</v>
      </c>
      <c r="I594" t="s">
        <v>176</v>
      </c>
      <c r="J594">
        <v>60</v>
      </c>
      <c r="K594" s="25">
        <v>8450</v>
      </c>
      <c r="L594" s="31">
        <f t="shared" si="41"/>
        <v>10055.5</v>
      </c>
      <c r="M594" s="1" t="s">
        <v>13</v>
      </c>
      <c r="N594" t="s">
        <v>1332</v>
      </c>
    </row>
    <row r="595" spans="1:14" x14ac:dyDescent="0.25">
      <c r="A595" s="1" t="s">
        <v>1092</v>
      </c>
      <c r="B595" s="1" t="s">
        <v>1065</v>
      </c>
      <c r="C595" s="1" t="s">
        <v>14</v>
      </c>
      <c r="D595" s="2">
        <v>42580.484780092593</v>
      </c>
      <c r="E595" s="1" t="s">
        <v>157</v>
      </c>
      <c r="G595" s="20">
        <v>300</v>
      </c>
      <c r="H595" t="s">
        <v>234</v>
      </c>
      <c r="I595" t="s">
        <v>176</v>
      </c>
      <c r="J595">
        <v>500</v>
      </c>
      <c r="K595" s="25">
        <v>9000</v>
      </c>
      <c r="L595" s="31">
        <f t="shared" si="41"/>
        <v>10710</v>
      </c>
      <c r="M595" s="1" t="s">
        <v>13</v>
      </c>
      <c r="N595" t="s">
        <v>1333</v>
      </c>
    </row>
    <row r="596" spans="1:14" x14ac:dyDescent="0.25">
      <c r="A596" s="1" t="s">
        <v>1093</v>
      </c>
      <c r="B596" s="1" t="s">
        <v>1067</v>
      </c>
      <c r="C596" s="1" t="s">
        <v>231</v>
      </c>
      <c r="D596" s="2">
        <v>42579.359629629631</v>
      </c>
      <c r="E596" s="1" t="s">
        <v>157</v>
      </c>
      <c r="G596" s="20">
        <v>300</v>
      </c>
      <c r="H596" t="s">
        <v>234</v>
      </c>
      <c r="I596" t="s">
        <v>176</v>
      </c>
      <c r="J596">
        <v>400</v>
      </c>
      <c r="K596" s="25">
        <v>8300</v>
      </c>
      <c r="L596" s="31">
        <f t="shared" si="41"/>
        <v>9877</v>
      </c>
      <c r="M596" s="1" t="s">
        <v>13</v>
      </c>
      <c r="N596" t="s">
        <v>1334</v>
      </c>
    </row>
    <row r="597" spans="1:14" x14ac:dyDescent="0.25">
      <c r="A597" s="1" t="s">
        <v>1094</v>
      </c>
      <c r="B597" s="1" t="s">
        <v>1083</v>
      </c>
      <c r="C597" s="1" t="s">
        <v>739</v>
      </c>
      <c r="D597" s="2">
        <v>42573.427847222221</v>
      </c>
      <c r="E597" s="1" t="s">
        <v>157</v>
      </c>
      <c r="G597" s="20">
        <v>300</v>
      </c>
      <c r="H597" t="s">
        <v>234</v>
      </c>
      <c r="I597" t="s">
        <v>37</v>
      </c>
      <c r="J597">
        <v>1600</v>
      </c>
      <c r="K597" s="25">
        <v>8450</v>
      </c>
      <c r="L597" s="31">
        <f t="shared" si="41"/>
        <v>10055.5</v>
      </c>
      <c r="M597" s="1" t="s">
        <v>13</v>
      </c>
      <c r="N597" t="s">
        <v>1335</v>
      </c>
    </row>
    <row r="598" spans="1:14" x14ac:dyDescent="0.25">
      <c r="A598" s="1" t="s">
        <v>1095</v>
      </c>
      <c r="B598" s="1" t="s">
        <v>1065</v>
      </c>
      <c r="C598" s="1" t="s">
        <v>14</v>
      </c>
      <c r="D598" s="2">
        <v>42565.696851851855</v>
      </c>
      <c r="E598" s="1" t="s">
        <v>157</v>
      </c>
      <c r="G598" s="20">
        <v>300</v>
      </c>
      <c r="H598" t="s">
        <v>234</v>
      </c>
      <c r="I598" t="s">
        <v>176</v>
      </c>
      <c r="J598">
        <v>400</v>
      </c>
      <c r="K598" s="25">
        <v>9000</v>
      </c>
      <c r="L598" s="31">
        <f t="shared" si="41"/>
        <v>10710</v>
      </c>
      <c r="M598" s="1" t="s">
        <v>13</v>
      </c>
      <c r="N598" t="s">
        <v>1336</v>
      </c>
    </row>
    <row r="599" spans="1:14" x14ac:dyDescent="0.25">
      <c r="A599" s="1" t="s">
        <v>1096</v>
      </c>
      <c r="B599" s="1" t="s">
        <v>1063</v>
      </c>
      <c r="C599" s="1" t="s">
        <v>265</v>
      </c>
      <c r="D599" s="2">
        <v>42564.696875000001</v>
      </c>
      <c r="E599" s="1" t="s">
        <v>157</v>
      </c>
      <c r="G599" s="20">
        <v>300</v>
      </c>
      <c r="H599" t="s">
        <v>234</v>
      </c>
      <c r="I599" t="s">
        <v>147</v>
      </c>
      <c r="J599">
        <v>300</v>
      </c>
      <c r="K599" s="25">
        <v>8450</v>
      </c>
      <c r="L599" s="31">
        <f t="shared" si="41"/>
        <v>10055.5</v>
      </c>
      <c r="M599" s="1" t="s">
        <v>13</v>
      </c>
      <c r="N599" t="s">
        <v>1337</v>
      </c>
    </row>
    <row r="600" spans="1:14" x14ac:dyDescent="0.25">
      <c r="A600" s="1" t="s">
        <v>1097</v>
      </c>
      <c r="B600" s="1" t="s">
        <v>1098</v>
      </c>
      <c r="C600" s="1" t="s">
        <v>861</v>
      </c>
      <c r="D600" s="2">
        <v>42563.339398148149</v>
      </c>
      <c r="E600" s="1" t="s">
        <v>157</v>
      </c>
      <c r="G600" s="20">
        <v>300</v>
      </c>
      <c r="H600" t="s">
        <v>234</v>
      </c>
      <c r="I600" t="s">
        <v>176</v>
      </c>
      <c r="J600">
        <v>60</v>
      </c>
      <c r="K600" s="25">
        <v>8450</v>
      </c>
      <c r="L600" s="31">
        <f t="shared" si="41"/>
        <v>10055.5</v>
      </c>
      <c r="M600" s="1" t="s">
        <v>13</v>
      </c>
      <c r="N600" t="s">
        <v>1338</v>
      </c>
    </row>
    <row r="601" spans="1:14" x14ac:dyDescent="0.25">
      <c r="A601" s="1" t="s">
        <v>1099</v>
      </c>
      <c r="B601" s="1" t="s">
        <v>1065</v>
      </c>
      <c r="C601" s="1" t="s">
        <v>14</v>
      </c>
      <c r="D601" s="2">
        <v>42544.703321759262</v>
      </c>
      <c r="E601" s="1" t="s">
        <v>157</v>
      </c>
      <c r="G601" s="20">
        <v>300</v>
      </c>
      <c r="H601" t="s">
        <v>234</v>
      </c>
      <c r="I601" t="s">
        <v>176</v>
      </c>
      <c r="J601">
        <v>400</v>
      </c>
      <c r="K601" s="25">
        <v>9000</v>
      </c>
      <c r="L601" s="31">
        <f t="shared" si="41"/>
        <v>10710</v>
      </c>
      <c r="M601" s="1" t="s">
        <v>13</v>
      </c>
      <c r="N601" t="s">
        <v>1339</v>
      </c>
    </row>
    <row r="602" spans="1:14" x14ac:dyDescent="0.25">
      <c r="A602" s="1" t="s">
        <v>1100</v>
      </c>
      <c r="B602" s="1" t="s">
        <v>1067</v>
      </c>
      <c r="C602" s="1" t="s">
        <v>231</v>
      </c>
      <c r="D602" s="2">
        <v>42541.715081018519</v>
      </c>
      <c r="E602" s="1" t="s">
        <v>157</v>
      </c>
      <c r="G602" s="20">
        <v>300</v>
      </c>
      <c r="H602" t="s">
        <v>234</v>
      </c>
      <c r="I602" t="s">
        <v>176</v>
      </c>
      <c r="J602">
        <v>400</v>
      </c>
      <c r="K602" s="25">
        <v>8300</v>
      </c>
      <c r="L602" s="31">
        <f t="shared" si="41"/>
        <v>9877</v>
      </c>
      <c r="M602" s="1" t="s">
        <v>13</v>
      </c>
      <c r="N602" t="s">
        <v>1340</v>
      </c>
    </row>
    <row r="603" spans="1:14" x14ac:dyDescent="0.25">
      <c r="A603" s="1" t="s">
        <v>1101</v>
      </c>
      <c r="B603" s="1" t="s">
        <v>1065</v>
      </c>
      <c r="C603" s="1" t="s">
        <v>14</v>
      </c>
      <c r="D603" s="2">
        <v>42541.701874999999</v>
      </c>
      <c r="E603" s="1" t="s">
        <v>157</v>
      </c>
      <c r="G603" s="20">
        <v>300</v>
      </c>
      <c r="H603" t="s">
        <v>234</v>
      </c>
      <c r="I603" t="s">
        <v>176</v>
      </c>
      <c r="J603">
        <v>400</v>
      </c>
      <c r="K603" s="25">
        <v>9000</v>
      </c>
      <c r="L603" s="31">
        <f t="shared" si="41"/>
        <v>10710</v>
      </c>
      <c r="M603" s="1" t="s">
        <v>13</v>
      </c>
      <c r="N603" t="s">
        <v>1341</v>
      </c>
    </row>
    <row r="604" spans="1:14" x14ac:dyDescent="0.25">
      <c r="A604" s="1" t="s">
        <v>1102</v>
      </c>
      <c r="B604" s="1" t="s">
        <v>1083</v>
      </c>
      <c r="C604" s="1" t="s">
        <v>739</v>
      </c>
      <c r="D604" s="2">
        <v>42537.513368055559</v>
      </c>
      <c r="E604" s="1" t="s">
        <v>157</v>
      </c>
      <c r="G604" s="20">
        <v>300</v>
      </c>
      <c r="H604" t="s">
        <v>234</v>
      </c>
      <c r="I604" t="s">
        <v>37</v>
      </c>
      <c r="J604">
        <v>1600</v>
      </c>
      <c r="K604" s="25">
        <v>8450</v>
      </c>
      <c r="L604" s="31">
        <f t="shared" si="41"/>
        <v>10055.5</v>
      </c>
      <c r="M604" s="1" t="s">
        <v>13</v>
      </c>
      <c r="N604" t="s">
        <v>1342</v>
      </c>
    </row>
    <row r="605" spans="1:14" x14ac:dyDescent="0.25">
      <c r="A605" s="1" t="s">
        <v>1103</v>
      </c>
      <c r="B605" s="1" t="s">
        <v>1104</v>
      </c>
      <c r="C605" s="1" t="s">
        <v>861</v>
      </c>
      <c r="D605" s="2">
        <v>42535.483124999999</v>
      </c>
      <c r="E605" s="1" t="s">
        <v>157</v>
      </c>
      <c r="G605" s="20">
        <v>300</v>
      </c>
      <c r="H605" t="s">
        <v>234</v>
      </c>
      <c r="I605" t="s">
        <v>176</v>
      </c>
      <c r="J605">
        <v>60</v>
      </c>
      <c r="K605" s="25">
        <v>8450</v>
      </c>
      <c r="L605" s="31">
        <f t="shared" si="41"/>
        <v>10055.5</v>
      </c>
      <c r="M605" s="1" t="s">
        <v>13</v>
      </c>
      <c r="N605" t="s">
        <v>1343</v>
      </c>
    </row>
    <row r="606" spans="1:14" x14ac:dyDescent="0.25">
      <c r="A606" s="1" t="s">
        <v>1105</v>
      </c>
      <c r="B606" s="1" t="s">
        <v>1106</v>
      </c>
      <c r="C606" s="1" t="s">
        <v>392</v>
      </c>
      <c r="D606" s="2">
        <v>42534.421990740739</v>
      </c>
      <c r="E606" s="1" t="s">
        <v>157</v>
      </c>
      <c r="G606" s="20">
        <v>300</v>
      </c>
      <c r="H606" t="s">
        <v>234</v>
      </c>
      <c r="I606" t="s">
        <v>147</v>
      </c>
      <c r="J606">
        <v>50</v>
      </c>
      <c r="K606" s="25">
        <v>8450</v>
      </c>
      <c r="L606" s="31">
        <f t="shared" si="41"/>
        <v>10055.5</v>
      </c>
      <c r="M606" s="1" t="s">
        <v>13</v>
      </c>
      <c r="N606" t="s">
        <v>1344</v>
      </c>
    </row>
    <row r="607" spans="1:14" x14ac:dyDescent="0.25">
      <c r="A607" s="1" t="s">
        <v>1107</v>
      </c>
      <c r="B607" s="1" t="s">
        <v>1108</v>
      </c>
      <c r="C607" s="1" t="s">
        <v>7</v>
      </c>
      <c r="D607" s="2">
        <v>42527.595451388886</v>
      </c>
      <c r="E607" s="1" t="s">
        <v>157</v>
      </c>
      <c r="G607" s="20">
        <v>300</v>
      </c>
      <c r="H607" t="s">
        <v>234</v>
      </c>
      <c r="I607" t="s">
        <v>1329</v>
      </c>
      <c r="J607">
        <v>100</v>
      </c>
      <c r="K607" s="25">
        <v>8450</v>
      </c>
      <c r="L607" s="31">
        <f t="shared" si="41"/>
        <v>10055.5</v>
      </c>
      <c r="M607" s="1" t="s">
        <v>9</v>
      </c>
      <c r="N607" t="s">
        <v>1345</v>
      </c>
    </row>
    <row r="608" spans="1:14" x14ac:dyDescent="0.25">
      <c r="A608" s="1" t="s">
        <v>1109</v>
      </c>
      <c r="B608" s="1" t="s">
        <v>1065</v>
      </c>
      <c r="C608" s="1" t="s">
        <v>14</v>
      </c>
      <c r="D608" s="2">
        <v>42520.4609375</v>
      </c>
      <c r="E608" s="1" t="s">
        <v>157</v>
      </c>
      <c r="G608" s="20">
        <v>300</v>
      </c>
      <c r="H608" t="s">
        <v>234</v>
      </c>
      <c r="I608" t="s">
        <v>176</v>
      </c>
      <c r="J608">
        <v>500</v>
      </c>
      <c r="K608" s="25">
        <v>9000</v>
      </c>
      <c r="L608" s="31">
        <f t="shared" si="41"/>
        <v>10710</v>
      </c>
      <c r="M608" s="1" t="s">
        <v>13</v>
      </c>
      <c r="N608" t="s">
        <v>1346</v>
      </c>
    </row>
    <row r="609" spans="1:14" x14ac:dyDescent="0.25">
      <c r="A609" s="1" t="s">
        <v>1110</v>
      </c>
      <c r="B609" s="1" t="s">
        <v>1111</v>
      </c>
      <c r="C609" s="1" t="s">
        <v>861</v>
      </c>
      <c r="D609" s="2">
        <v>42516.350694444445</v>
      </c>
      <c r="E609" s="1" t="s">
        <v>157</v>
      </c>
      <c r="G609" s="20">
        <v>300</v>
      </c>
      <c r="H609" t="s">
        <v>234</v>
      </c>
      <c r="I609" t="s">
        <v>176</v>
      </c>
      <c r="J609">
        <v>60</v>
      </c>
      <c r="K609" s="25">
        <v>8450</v>
      </c>
      <c r="L609" s="31">
        <f t="shared" si="41"/>
        <v>10055.5</v>
      </c>
      <c r="M609" s="1" t="s">
        <v>13</v>
      </c>
      <c r="N609" t="s">
        <v>1347</v>
      </c>
    </row>
    <row r="610" spans="1:14" x14ac:dyDescent="0.25">
      <c r="A610" s="1" t="s">
        <v>1112</v>
      </c>
      <c r="B610" s="1" t="s">
        <v>1067</v>
      </c>
      <c r="C610" s="1" t="s">
        <v>231</v>
      </c>
      <c r="D610" s="2">
        <v>42516.345810185187</v>
      </c>
      <c r="E610" s="1" t="s">
        <v>157</v>
      </c>
      <c r="G610" s="20">
        <v>300</v>
      </c>
      <c r="H610" t="s">
        <v>234</v>
      </c>
      <c r="I610" t="s">
        <v>176</v>
      </c>
      <c r="J610">
        <v>400</v>
      </c>
      <c r="K610" s="25">
        <v>8300</v>
      </c>
      <c r="L610" s="31">
        <f t="shared" si="41"/>
        <v>9877</v>
      </c>
      <c r="M610" s="1" t="s">
        <v>13</v>
      </c>
      <c r="N610" t="s">
        <v>1348</v>
      </c>
    </row>
    <row r="611" spans="1:14" x14ac:dyDescent="0.25">
      <c r="A611" s="1" t="s">
        <v>1113</v>
      </c>
      <c r="B611" s="1" t="s">
        <v>1114</v>
      </c>
      <c r="C611" s="1" t="s">
        <v>739</v>
      </c>
      <c r="D611" s="2">
        <v>42514.624016203707</v>
      </c>
      <c r="E611" s="1" t="s">
        <v>157</v>
      </c>
      <c r="G611" s="20">
        <v>300</v>
      </c>
      <c r="H611" t="s">
        <v>234</v>
      </c>
      <c r="I611" t="s">
        <v>37</v>
      </c>
      <c r="J611">
        <v>1600</v>
      </c>
      <c r="K611" s="25">
        <v>8450</v>
      </c>
      <c r="L611" s="31">
        <f t="shared" si="41"/>
        <v>10055.5</v>
      </c>
      <c r="M611" s="1" t="s">
        <v>13</v>
      </c>
      <c r="N611" t="s">
        <v>1349</v>
      </c>
    </row>
    <row r="612" spans="1:14" x14ac:dyDescent="0.25">
      <c r="A612" s="1" t="s">
        <v>1115</v>
      </c>
      <c r="B612" s="1" t="s">
        <v>1065</v>
      </c>
      <c r="C612" s="1" t="s">
        <v>14</v>
      </c>
      <c r="D612" s="2">
        <v>42509.507673611108</v>
      </c>
      <c r="E612" s="1" t="s">
        <v>157</v>
      </c>
      <c r="G612" s="20">
        <v>300</v>
      </c>
      <c r="H612" t="s">
        <v>234</v>
      </c>
      <c r="I612" t="s">
        <v>176</v>
      </c>
      <c r="J612">
        <v>500</v>
      </c>
      <c r="K612" s="25">
        <v>9000</v>
      </c>
      <c r="L612" s="31">
        <f t="shared" si="41"/>
        <v>10710</v>
      </c>
      <c r="M612" s="1" t="s">
        <v>13</v>
      </c>
      <c r="N612" t="s">
        <v>1350</v>
      </c>
    </row>
    <row r="613" spans="1:14" x14ac:dyDescent="0.25">
      <c r="A613" s="1" t="s">
        <v>1116</v>
      </c>
      <c r="B613" s="1" t="s">
        <v>1117</v>
      </c>
      <c r="C613" s="1" t="s">
        <v>7</v>
      </c>
      <c r="D613" s="2">
        <v>42503.673842592594</v>
      </c>
      <c r="E613" s="1" t="s">
        <v>157</v>
      </c>
      <c r="G613" s="20">
        <v>300</v>
      </c>
      <c r="H613" t="s">
        <v>234</v>
      </c>
      <c r="I613" t="s">
        <v>1329</v>
      </c>
      <c r="J613">
        <v>100</v>
      </c>
      <c r="K613" s="25">
        <v>8450</v>
      </c>
      <c r="L613" s="31">
        <f t="shared" si="41"/>
        <v>10055.5</v>
      </c>
      <c r="M613" s="1" t="s">
        <v>9</v>
      </c>
      <c r="N613" t="s">
        <v>1351</v>
      </c>
    </row>
    <row r="614" spans="1:14" x14ac:dyDescent="0.25">
      <c r="A614" s="1" t="s">
        <v>1118</v>
      </c>
      <c r="B614" s="1" t="s">
        <v>1119</v>
      </c>
      <c r="C614" s="1" t="s">
        <v>861</v>
      </c>
      <c r="D614" s="2">
        <v>42501.507418981484</v>
      </c>
      <c r="E614" s="1" t="s">
        <v>157</v>
      </c>
      <c r="G614" s="20">
        <v>300</v>
      </c>
      <c r="H614" t="s">
        <v>234</v>
      </c>
      <c r="I614" t="s">
        <v>176</v>
      </c>
      <c r="J614">
        <v>60</v>
      </c>
      <c r="K614" s="25">
        <v>8450</v>
      </c>
      <c r="L614" s="31">
        <f t="shared" si="41"/>
        <v>10055.5</v>
      </c>
      <c r="M614" s="1" t="s">
        <v>13</v>
      </c>
      <c r="N614" t="s">
        <v>1352</v>
      </c>
    </row>
    <row r="615" spans="1:14" x14ac:dyDescent="0.25">
      <c r="A615" s="1" t="s">
        <v>1120</v>
      </c>
      <c r="B615" s="1" t="s">
        <v>1121</v>
      </c>
      <c r="C615" s="1" t="s">
        <v>231</v>
      </c>
      <c r="D615" s="2">
        <v>42500.70826388889</v>
      </c>
      <c r="E615" s="1" t="s">
        <v>157</v>
      </c>
      <c r="G615" s="20">
        <v>300</v>
      </c>
      <c r="H615" t="s">
        <v>234</v>
      </c>
      <c r="I615" t="s">
        <v>176</v>
      </c>
      <c r="J615">
        <v>250</v>
      </c>
      <c r="K615" s="25">
        <v>8300</v>
      </c>
      <c r="L615" s="31">
        <f t="shared" si="41"/>
        <v>9877</v>
      </c>
      <c r="M615" s="1" t="s">
        <v>13</v>
      </c>
      <c r="N615" t="s">
        <v>1353</v>
      </c>
    </row>
    <row r="616" spans="1:14" x14ac:dyDescent="0.25">
      <c r="A616" s="1" t="s">
        <v>1122</v>
      </c>
      <c r="B616" s="1" t="s">
        <v>1106</v>
      </c>
      <c r="C616" s="1" t="s">
        <v>392</v>
      </c>
      <c r="D616" s="2">
        <v>42500.450057870374</v>
      </c>
      <c r="E616" s="1" t="s">
        <v>157</v>
      </c>
      <c r="G616" s="20">
        <v>300</v>
      </c>
      <c r="H616" t="s">
        <v>234</v>
      </c>
      <c r="I616" t="s">
        <v>147</v>
      </c>
      <c r="J616">
        <v>290</v>
      </c>
      <c r="K616" s="25">
        <v>8450</v>
      </c>
      <c r="L616" s="31">
        <f t="shared" si="41"/>
        <v>10055.5</v>
      </c>
      <c r="M616" s="1" t="s">
        <v>13</v>
      </c>
      <c r="N616" t="s">
        <v>1354</v>
      </c>
    </row>
    <row r="617" spans="1:14" x14ac:dyDescent="0.25">
      <c r="A617" s="1" t="s">
        <v>1123</v>
      </c>
      <c r="B617" s="1" t="s">
        <v>1065</v>
      </c>
      <c r="C617" s="1" t="s">
        <v>14</v>
      </c>
      <c r="D617" s="2">
        <v>42496.706956018519</v>
      </c>
      <c r="E617" s="1" t="s">
        <v>157</v>
      </c>
      <c r="G617" s="20">
        <v>300</v>
      </c>
      <c r="H617" t="s">
        <v>234</v>
      </c>
      <c r="I617" t="s">
        <v>176</v>
      </c>
      <c r="J617">
        <v>450</v>
      </c>
      <c r="K617" s="25">
        <v>9000</v>
      </c>
      <c r="L617" s="31">
        <f t="shared" si="41"/>
        <v>10710</v>
      </c>
      <c r="M617" s="1" t="s">
        <v>13</v>
      </c>
      <c r="N617" t="s">
        <v>1355</v>
      </c>
    </row>
    <row r="618" spans="1:14" x14ac:dyDescent="0.25">
      <c r="A618" s="1" t="s">
        <v>1124</v>
      </c>
      <c r="B618" s="1" t="s">
        <v>1114</v>
      </c>
      <c r="C618" s="1" t="s">
        <v>739</v>
      </c>
      <c r="D618" s="2">
        <v>42494.636284722219</v>
      </c>
      <c r="E618" s="1" t="s">
        <v>157</v>
      </c>
      <c r="G618" s="20">
        <v>300</v>
      </c>
      <c r="H618" t="s">
        <v>234</v>
      </c>
      <c r="I618" t="s">
        <v>37</v>
      </c>
      <c r="J618">
        <v>1045</v>
      </c>
      <c r="K618" s="25">
        <v>8450</v>
      </c>
      <c r="L618" s="31">
        <f t="shared" si="41"/>
        <v>10055.5</v>
      </c>
      <c r="M618" s="1" t="s">
        <v>13</v>
      </c>
      <c r="N618" t="s">
        <v>1358</v>
      </c>
    </row>
    <row r="619" spans="1:14" x14ac:dyDescent="0.25">
      <c r="A619" s="1" t="s">
        <v>1127</v>
      </c>
      <c r="B619" s="1" t="s">
        <v>1128</v>
      </c>
      <c r="C619" s="1" t="s">
        <v>14</v>
      </c>
      <c r="D619" s="2">
        <v>42487.383506944447</v>
      </c>
      <c r="E619" s="1" t="s">
        <v>157</v>
      </c>
      <c r="G619" s="20">
        <v>300</v>
      </c>
      <c r="H619" t="s">
        <v>234</v>
      </c>
      <c r="I619" t="s">
        <v>37</v>
      </c>
      <c r="J619">
        <v>450</v>
      </c>
      <c r="K619" s="25">
        <v>8450</v>
      </c>
      <c r="L619" s="31">
        <f>+K619*1.19</f>
        <v>10055.5</v>
      </c>
      <c r="M619" s="1" t="s">
        <v>9</v>
      </c>
      <c r="N619" t="s">
        <v>1357</v>
      </c>
    </row>
    <row r="620" spans="1:14" x14ac:dyDescent="0.25">
      <c r="A620" s="1" t="s">
        <v>1129</v>
      </c>
      <c r="B620" s="1" t="s">
        <v>1130</v>
      </c>
      <c r="C620" s="1" t="s">
        <v>197</v>
      </c>
      <c r="D620" s="2">
        <v>42486.762048611112</v>
      </c>
      <c r="E620" s="1" t="s">
        <v>157</v>
      </c>
      <c r="G620" s="20">
        <v>300</v>
      </c>
      <c r="H620" t="s">
        <v>234</v>
      </c>
      <c r="I620" t="s">
        <v>147</v>
      </c>
      <c r="J620">
        <v>210</v>
      </c>
      <c r="K620" s="25">
        <v>8365</v>
      </c>
      <c r="L620" s="31">
        <f t="shared" si="41"/>
        <v>9954.35</v>
      </c>
      <c r="M620" s="1" t="s">
        <v>9</v>
      </c>
      <c r="N620" t="s">
        <v>1359</v>
      </c>
    </row>
    <row r="621" spans="1:14" x14ac:dyDescent="0.25">
      <c r="A621" s="1" t="s">
        <v>1131</v>
      </c>
      <c r="B621" s="1" t="s">
        <v>1121</v>
      </c>
      <c r="C621" s="1" t="s">
        <v>231</v>
      </c>
      <c r="D621" s="2">
        <v>42480.73364583333</v>
      </c>
      <c r="E621" s="1" t="s">
        <v>157</v>
      </c>
      <c r="G621" s="20">
        <v>300</v>
      </c>
      <c r="H621" t="s">
        <v>234</v>
      </c>
      <c r="I621" t="s">
        <v>176</v>
      </c>
      <c r="J621">
        <v>200</v>
      </c>
      <c r="K621" s="25">
        <v>8300</v>
      </c>
      <c r="L621" s="31">
        <f t="shared" si="41"/>
        <v>9877</v>
      </c>
      <c r="M621" s="1" t="s">
        <v>13</v>
      </c>
      <c r="N621" t="s">
        <v>1360</v>
      </c>
    </row>
    <row r="622" spans="1:14" x14ac:dyDescent="0.25">
      <c r="A622" s="1" t="s">
        <v>1132</v>
      </c>
      <c r="B622" s="1" t="s">
        <v>1133</v>
      </c>
      <c r="C622" s="1" t="s">
        <v>392</v>
      </c>
      <c r="D622" s="2">
        <v>42478.546666666669</v>
      </c>
      <c r="E622" s="1" t="s">
        <v>157</v>
      </c>
      <c r="G622" s="20">
        <v>300</v>
      </c>
      <c r="H622" t="s">
        <v>234</v>
      </c>
      <c r="I622" t="s">
        <v>147</v>
      </c>
      <c r="J622">
        <v>200</v>
      </c>
      <c r="K622" s="25">
        <v>8450</v>
      </c>
      <c r="L622" s="31">
        <f t="shared" si="41"/>
        <v>10055.5</v>
      </c>
      <c r="M622" s="1" t="s">
        <v>13</v>
      </c>
      <c r="N622" t="s">
        <v>1361</v>
      </c>
    </row>
    <row r="623" spans="1:14" x14ac:dyDescent="0.25">
      <c r="A623" s="1" t="s">
        <v>1134</v>
      </c>
      <c r="B623" s="1" t="s">
        <v>1128</v>
      </c>
      <c r="C623" s="1" t="s">
        <v>14</v>
      </c>
      <c r="D623" s="2">
        <v>42475.459918981483</v>
      </c>
      <c r="E623" s="1" t="s">
        <v>157</v>
      </c>
      <c r="G623" s="20">
        <v>300</v>
      </c>
      <c r="H623" t="s">
        <v>234</v>
      </c>
      <c r="I623" t="s">
        <v>37</v>
      </c>
      <c r="J623">
        <v>400</v>
      </c>
      <c r="K623" s="25">
        <v>8450</v>
      </c>
      <c r="L623" s="31">
        <f t="shared" si="41"/>
        <v>10055.5</v>
      </c>
      <c r="M623" s="1" t="s">
        <v>13</v>
      </c>
      <c r="N623" t="s">
        <v>1362</v>
      </c>
    </row>
    <row r="624" spans="1:14" x14ac:dyDescent="0.25">
      <c r="A624" s="1" t="s">
        <v>1135</v>
      </c>
      <c r="B624" s="1" t="s">
        <v>1114</v>
      </c>
      <c r="C624" s="1" t="s">
        <v>739</v>
      </c>
      <c r="D624" s="2">
        <v>42474.724386574075</v>
      </c>
      <c r="E624" s="1" t="s">
        <v>157</v>
      </c>
      <c r="G624" s="20">
        <v>300</v>
      </c>
      <c r="H624" t="s">
        <v>234</v>
      </c>
      <c r="I624" t="s">
        <v>37</v>
      </c>
      <c r="J624">
        <v>1715</v>
      </c>
      <c r="K624" s="25">
        <v>8450</v>
      </c>
      <c r="L624" s="31">
        <f t="shared" si="41"/>
        <v>10055.5</v>
      </c>
      <c r="M624" s="1" t="s">
        <v>13</v>
      </c>
      <c r="N624" t="s">
        <v>1363</v>
      </c>
    </row>
    <row r="625" spans="1:14" x14ac:dyDescent="0.25">
      <c r="A625" s="1" t="s">
        <v>1136</v>
      </c>
      <c r="B625" s="1" t="s">
        <v>1137</v>
      </c>
      <c r="C625" s="1" t="s">
        <v>197</v>
      </c>
      <c r="D625" s="2">
        <v>42473.404953703706</v>
      </c>
      <c r="E625" s="1" t="s">
        <v>157</v>
      </c>
      <c r="G625" s="20">
        <v>300</v>
      </c>
      <c r="H625" t="s">
        <v>234</v>
      </c>
      <c r="I625" t="s">
        <v>147</v>
      </c>
      <c r="J625">
        <v>155</v>
      </c>
      <c r="K625" s="25">
        <v>8365</v>
      </c>
      <c r="L625" s="31">
        <f t="shared" si="41"/>
        <v>9954.35</v>
      </c>
      <c r="M625" s="1" t="s">
        <v>13</v>
      </c>
      <c r="N625" t="s">
        <v>1364</v>
      </c>
    </row>
    <row r="626" spans="1:14" x14ac:dyDescent="0.25">
      <c r="A626" s="1" t="s">
        <v>1138</v>
      </c>
      <c r="B626" s="1" t="s">
        <v>1139</v>
      </c>
      <c r="C626" s="1" t="s">
        <v>861</v>
      </c>
      <c r="D626" s="2">
        <v>42467.666331018518</v>
      </c>
      <c r="E626" s="1" t="s">
        <v>157</v>
      </c>
      <c r="G626" s="20">
        <v>300</v>
      </c>
      <c r="H626" t="s">
        <v>234</v>
      </c>
      <c r="I626" t="s">
        <v>176</v>
      </c>
      <c r="J626">
        <v>60</v>
      </c>
      <c r="K626" s="25">
        <v>8450</v>
      </c>
      <c r="L626" s="31">
        <f t="shared" si="41"/>
        <v>10055.5</v>
      </c>
      <c r="M626" s="1" t="s">
        <v>13</v>
      </c>
      <c r="N626" t="s">
        <v>1365</v>
      </c>
    </row>
    <row r="627" spans="1:14" x14ac:dyDescent="0.25">
      <c r="A627" s="1"/>
      <c r="B627" s="1"/>
      <c r="C627" s="1"/>
      <c r="D627" s="2"/>
      <c r="E627" s="1"/>
      <c r="K627" s="35" t="s">
        <v>1367</v>
      </c>
      <c r="L627" s="31">
        <f>AVERAGE(L577:L626)</f>
        <v>10169.977999999999</v>
      </c>
      <c r="M627" s="1"/>
    </row>
    <row r="629" spans="1:14" x14ac:dyDescent="0.25">
      <c r="A629" s="7"/>
      <c r="B629" s="15" t="s">
        <v>1368</v>
      </c>
      <c r="C629" s="3"/>
      <c r="D629" s="3"/>
      <c r="E629" s="3"/>
      <c r="F629" s="3"/>
      <c r="G629" s="18"/>
      <c r="H629" s="3"/>
      <c r="I629" s="8"/>
      <c r="J629" s="8"/>
      <c r="K629" s="4"/>
      <c r="L629" s="5"/>
      <c r="M629" s="5"/>
      <c r="N629" s="6"/>
    </row>
    <row r="630" spans="1:14" x14ac:dyDescent="0.25">
      <c r="A630" s="9" t="s">
        <v>0</v>
      </c>
      <c r="B630" s="9" t="s">
        <v>1</v>
      </c>
      <c r="C630" s="10" t="s">
        <v>2</v>
      </c>
      <c r="D630" s="11" t="s">
        <v>3</v>
      </c>
      <c r="E630" s="10" t="s">
        <v>4</v>
      </c>
      <c r="F630" s="10" t="s">
        <v>25</v>
      </c>
      <c r="G630" s="19" t="s">
        <v>19</v>
      </c>
      <c r="H630" s="10" t="s">
        <v>20</v>
      </c>
      <c r="I630" s="10" t="s">
        <v>21</v>
      </c>
      <c r="J630" s="10" t="s">
        <v>22</v>
      </c>
      <c r="K630" s="12" t="s">
        <v>23</v>
      </c>
      <c r="L630" s="13" t="s">
        <v>15</v>
      </c>
      <c r="M630" s="10" t="s">
        <v>16</v>
      </c>
      <c r="N630" s="10" t="s">
        <v>24</v>
      </c>
    </row>
    <row r="631" spans="1:14" x14ac:dyDescent="0.25">
      <c r="A631" s="1" t="s">
        <v>1071</v>
      </c>
      <c r="B631" s="1" t="s">
        <v>1072</v>
      </c>
      <c r="C631" s="1" t="s">
        <v>7</v>
      </c>
      <c r="D631" s="2">
        <v>42625.675046296295</v>
      </c>
      <c r="E631" s="1" t="s">
        <v>157</v>
      </c>
      <c r="G631" s="20">
        <v>1000</v>
      </c>
      <c r="H631" t="s">
        <v>234</v>
      </c>
      <c r="I631" t="s">
        <v>130</v>
      </c>
      <c r="J631">
        <v>1</v>
      </c>
      <c r="K631" s="25">
        <v>27278</v>
      </c>
      <c r="L631" s="31">
        <f>+K631*1.19</f>
        <v>32460.82</v>
      </c>
      <c r="M631" s="1" t="s">
        <v>9</v>
      </c>
      <c r="N631" t="s">
        <v>1319</v>
      </c>
    </row>
    <row r="632" spans="1:14" x14ac:dyDescent="0.25">
      <c r="A632" s="1" t="s">
        <v>1125</v>
      </c>
      <c r="B632" s="1" t="s">
        <v>1126</v>
      </c>
      <c r="C632" s="1" t="s">
        <v>7</v>
      </c>
      <c r="D632" s="2">
        <v>42492.456064814818</v>
      </c>
      <c r="E632" s="1" t="s">
        <v>157</v>
      </c>
      <c r="G632" s="20">
        <v>1000</v>
      </c>
      <c r="H632" t="s">
        <v>234</v>
      </c>
      <c r="I632" t="s">
        <v>1329</v>
      </c>
      <c r="J632">
        <v>100</v>
      </c>
      <c r="K632" s="25">
        <v>27278</v>
      </c>
      <c r="L632" s="31">
        <f>+K632*1.19</f>
        <v>32460.82</v>
      </c>
      <c r="M632" s="1" t="s">
        <v>13</v>
      </c>
      <c r="N632" t="s">
        <v>1356</v>
      </c>
    </row>
    <row r="633" spans="1:14" x14ac:dyDescent="0.25">
      <c r="A633" s="1"/>
      <c r="B633" s="1"/>
      <c r="C633" s="1"/>
      <c r="D633" s="2"/>
      <c r="E633" s="1"/>
      <c r="K633" s="25"/>
      <c r="L633" s="31"/>
      <c r="M633" s="1"/>
    </row>
    <row r="634" spans="1:14" x14ac:dyDescent="0.25">
      <c r="A634" s="7"/>
      <c r="B634" s="15" t="s">
        <v>1146</v>
      </c>
      <c r="C634" s="3"/>
      <c r="D634" s="3"/>
      <c r="E634" s="3"/>
      <c r="F634" s="3"/>
      <c r="G634" s="18"/>
      <c r="H634" s="3"/>
      <c r="I634" s="8"/>
      <c r="J634" s="8"/>
      <c r="K634" s="4"/>
      <c r="L634" s="5"/>
      <c r="M634" s="5"/>
      <c r="N634" s="6"/>
    </row>
    <row r="635" spans="1:14" x14ac:dyDescent="0.25">
      <c r="A635" s="9" t="s">
        <v>0</v>
      </c>
      <c r="B635" s="9" t="s">
        <v>1</v>
      </c>
      <c r="C635" s="10" t="s">
        <v>2</v>
      </c>
      <c r="D635" s="11" t="s">
        <v>3</v>
      </c>
      <c r="E635" s="10" t="s">
        <v>4</v>
      </c>
      <c r="F635" s="10" t="s">
        <v>25</v>
      </c>
      <c r="G635" s="19" t="s">
        <v>19</v>
      </c>
      <c r="H635" s="10" t="s">
        <v>20</v>
      </c>
      <c r="I635" s="10" t="s">
        <v>21</v>
      </c>
      <c r="J635" s="10" t="s">
        <v>22</v>
      </c>
      <c r="K635" s="12" t="s">
        <v>23</v>
      </c>
      <c r="L635" s="13" t="s">
        <v>15</v>
      </c>
      <c r="M635" s="10" t="s">
        <v>16</v>
      </c>
      <c r="N635" s="10" t="s">
        <v>24</v>
      </c>
    </row>
    <row r="636" spans="1:14" x14ac:dyDescent="0.25">
      <c r="A636" s="1" t="s">
        <v>1147</v>
      </c>
      <c r="B636" s="1" t="s">
        <v>1148</v>
      </c>
      <c r="C636" s="1" t="s">
        <v>231</v>
      </c>
      <c r="D636" s="2">
        <v>42649.744849537034</v>
      </c>
      <c r="E636" s="1" t="s">
        <v>157</v>
      </c>
      <c r="F636" s="1" t="s">
        <v>1151</v>
      </c>
      <c r="G636" s="20">
        <v>450</v>
      </c>
      <c r="H636" s="1" t="s">
        <v>26</v>
      </c>
      <c r="I636">
        <v>45</v>
      </c>
      <c r="J636" t="s">
        <v>176</v>
      </c>
      <c r="K636" s="25">
        <v>12450</v>
      </c>
      <c r="L636" s="31">
        <f t="shared" ref="L636:L637" si="42">+K636*1.19</f>
        <v>14815.5</v>
      </c>
      <c r="M636" s="1" t="s">
        <v>13</v>
      </c>
      <c r="N636" t="s">
        <v>1152</v>
      </c>
    </row>
    <row r="637" spans="1:14" x14ac:dyDescent="0.25">
      <c r="A637" s="1" t="s">
        <v>1149</v>
      </c>
      <c r="B637" s="1" t="s">
        <v>1150</v>
      </c>
      <c r="C637" s="1" t="s">
        <v>135</v>
      </c>
      <c r="D637" s="2">
        <v>42598.569675925923</v>
      </c>
      <c r="E637" s="1" t="s">
        <v>157</v>
      </c>
      <c r="F637" s="1" t="s">
        <v>1151</v>
      </c>
      <c r="G637" s="20">
        <v>450</v>
      </c>
      <c r="H637" s="1" t="s">
        <v>26</v>
      </c>
      <c r="I637" s="25">
        <v>600</v>
      </c>
      <c r="J637" s="1" t="s">
        <v>147</v>
      </c>
      <c r="K637" s="25">
        <v>12900</v>
      </c>
      <c r="L637" s="31">
        <f t="shared" si="42"/>
        <v>15351</v>
      </c>
      <c r="M637" s="1" t="s">
        <v>13</v>
      </c>
      <c r="N637" t="s">
        <v>1153</v>
      </c>
    </row>
    <row r="638" spans="1:14" x14ac:dyDescent="0.25">
      <c r="K638" s="22" t="s">
        <v>27</v>
      </c>
      <c r="L638" s="20">
        <f>AVERAGE(L636:L637)</f>
        <v>15083.25</v>
      </c>
    </row>
    <row r="640" spans="1:14" x14ac:dyDescent="0.25">
      <c r="A640" s="7"/>
      <c r="B640" s="15" t="s">
        <v>1156</v>
      </c>
      <c r="C640" s="3"/>
      <c r="D640" s="3"/>
      <c r="E640" s="3"/>
      <c r="F640" s="3"/>
      <c r="G640" s="18"/>
      <c r="H640" s="3"/>
      <c r="I640" s="8"/>
      <c r="J640" s="8"/>
      <c r="K640" s="4"/>
      <c r="L640" s="5"/>
      <c r="M640" s="5"/>
      <c r="N640" s="6"/>
    </row>
    <row r="641" spans="1:14" x14ac:dyDescent="0.25">
      <c r="A641" s="9" t="s">
        <v>0</v>
      </c>
      <c r="B641" s="9" t="s">
        <v>1</v>
      </c>
      <c r="C641" s="10" t="s">
        <v>2</v>
      </c>
      <c r="D641" s="11" t="s">
        <v>3</v>
      </c>
      <c r="E641" s="10" t="s">
        <v>4</v>
      </c>
      <c r="F641" s="10" t="s">
        <v>25</v>
      </c>
      <c r="G641" s="19" t="s">
        <v>19</v>
      </c>
      <c r="H641" s="10" t="s">
        <v>20</v>
      </c>
      <c r="I641" s="10" t="s">
        <v>21</v>
      </c>
      <c r="J641" s="10" t="s">
        <v>22</v>
      </c>
      <c r="K641" s="12" t="s">
        <v>23</v>
      </c>
      <c r="L641" s="13" t="s">
        <v>15</v>
      </c>
      <c r="M641" s="10" t="s">
        <v>16</v>
      </c>
      <c r="N641" s="10" t="s">
        <v>24</v>
      </c>
    </row>
    <row r="642" spans="1:14" x14ac:dyDescent="0.25">
      <c r="A642" s="1" t="s">
        <v>1154</v>
      </c>
      <c r="B642" s="1" t="s">
        <v>1155</v>
      </c>
      <c r="C642" s="1" t="s">
        <v>392</v>
      </c>
      <c r="D642" s="2">
        <v>42628.556875000002</v>
      </c>
      <c r="E642" s="1" t="s">
        <v>88</v>
      </c>
      <c r="F642" t="s">
        <v>1157</v>
      </c>
      <c r="G642" s="20">
        <v>500</v>
      </c>
      <c r="H642" t="s">
        <v>26</v>
      </c>
      <c r="I642" t="s">
        <v>147</v>
      </c>
      <c r="J642">
        <v>27</v>
      </c>
      <c r="K642" s="25">
        <v>263500</v>
      </c>
      <c r="L642" s="31">
        <f t="shared" ref="L642" si="43">+K642*1.19</f>
        <v>313565</v>
      </c>
      <c r="M642" s="1" t="s">
        <v>13</v>
      </c>
      <c r="N642" t="s">
        <v>1158</v>
      </c>
    </row>
    <row r="644" spans="1:14" x14ac:dyDescent="0.25">
      <c r="A644" s="7"/>
      <c r="B644" s="15" t="s">
        <v>1161</v>
      </c>
      <c r="C644" s="3"/>
      <c r="D644" s="3"/>
      <c r="E644" s="3"/>
      <c r="F644" s="3"/>
      <c r="G644" s="18"/>
      <c r="H644" s="3"/>
      <c r="I644" s="8"/>
      <c r="J644" s="8"/>
      <c r="K644" s="4"/>
      <c r="L644" s="5"/>
      <c r="M644" s="5"/>
      <c r="N644" s="6"/>
    </row>
    <row r="645" spans="1:14" x14ac:dyDescent="0.25">
      <c r="A645" s="9" t="s">
        <v>0</v>
      </c>
      <c r="B645" s="9" t="s">
        <v>1</v>
      </c>
      <c r="C645" s="10" t="s">
        <v>2</v>
      </c>
      <c r="D645" s="11" t="s">
        <v>3</v>
      </c>
      <c r="E645" s="10" t="s">
        <v>4</v>
      </c>
      <c r="F645" s="10" t="s">
        <v>25</v>
      </c>
      <c r="G645" s="19" t="s">
        <v>19</v>
      </c>
      <c r="H645" s="10" t="s">
        <v>20</v>
      </c>
      <c r="I645" s="10" t="s">
        <v>21</v>
      </c>
      <c r="J645" s="10" t="s">
        <v>22</v>
      </c>
      <c r="K645" s="12" t="s">
        <v>23</v>
      </c>
      <c r="L645" s="13" t="s">
        <v>15</v>
      </c>
      <c r="M645" s="10" t="s">
        <v>16</v>
      </c>
      <c r="N645" s="10" t="s">
        <v>24</v>
      </c>
    </row>
    <row r="646" spans="1:14" x14ac:dyDescent="0.25">
      <c r="A646" s="1" t="s">
        <v>1159</v>
      </c>
      <c r="B646" s="1" t="s">
        <v>1160</v>
      </c>
      <c r="C646" s="1" t="s">
        <v>65</v>
      </c>
      <c r="D646" s="2">
        <v>42517.429664351854</v>
      </c>
      <c r="E646" s="1" t="s">
        <v>182</v>
      </c>
      <c r="F646" t="s">
        <v>1162</v>
      </c>
      <c r="G646" s="37">
        <v>3.5</v>
      </c>
      <c r="H646" t="s">
        <v>26</v>
      </c>
      <c r="I646" t="s">
        <v>37</v>
      </c>
      <c r="J646">
        <v>4</v>
      </c>
      <c r="K646" s="25">
        <v>981000</v>
      </c>
      <c r="L646" s="31">
        <f t="shared" ref="L646" si="44">+K646*1.19</f>
        <v>1167390</v>
      </c>
      <c r="M646" s="1" t="s">
        <v>13</v>
      </c>
      <c r="N646" t="s">
        <v>1163</v>
      </c>
    </row>
    <row r="648" spans="1:14" x14ac:dyDescent="0.25">
      <c r="A648" s="7"/>
      <c r="B648" s="15" t="s">
        <v>1182</v>
      </c>
      <c r="C648" s="3"/>
      <c r="D648" s="3"/>
      <c r="E648" s="3"/>
      <c r="F648" s="3"/>
      <c r="G648" s="18"/>
      <c r="H648" s="3"/>
      <c r="I648" s="8"/>
      <c r="J648" s="8"/>
      <c r="K648" s="4"/>
      <c r="L648" s="5"/>
      <c r="M648" s="5"/>
      <c r="N648" s="6"/>
    </row>
    <row r="649" spans="1:14" x14ac:dyDescent="0.25">
      <c r="A649" s="9" t="s">
        <v>0</v>
      </c>
      <c r="B649" s="9" t="s">
        <v>1</v>
      </c>
      <c r="C649" s="10" t="s">
        <v>2</v>
      </c>
      <c r="D649" s="11" t="s">
        <v>3</v>
      </c>
      <c r="E649" s="10" t="s">
        <v>4</v>
      </c>
      <c r="F649" s="10" t="s">
        <v>25</v>
      </c>
      <c r="G649" s="19" t="s">
        <v>19</v>
      </c>
      <c r="H649" s="10" t="s">
        <v>20</v>
      </c>
      <c r="I649" s="10" t="s">
        <v>21</v>
      </c>
      <c r="J649" s="10" t="s">
        <v>22</v>
      </c>
      <c r="K649" s="12" t="s">
        <v>23</v>
      </c>
      <c r="L649" s="13" t="s">
        <v>15</v>
      </c>
      <c r="M649" s="10" t="s">
        <v>16</v>
      </c>
      <c r="N649" s="10" t="s">
        <v>24</v>
      </c>
    </row>
    <row r="650" spans="1:14" x14ac:dyDescent="0.25">
      <c r="A650" s="1" t="s">
        <v>1164</v>
      </c>
      <c r="B650" s="1" t="s">
        <v>1165</v>
      </c>
      <c r="C650" s="1" t="s">
        <v>246</v>
      </c>
      <c r="D650" s="2">
        <v>42648.633379629631</v>
      </c>
      <c r="E650" s="1" t="s">
        <v>1166</v>
      </c>
      <c r="F650" s="1" t="s">
        <v>1183</v>
      </c>
      <c r="G650" s="20">
        <v>100</v>
      </c>
      <c r="H650" s="1" t="s">
        <v>26</v>
      </c>
      <c r="I650" s="1" t="s">
        <v>37</v>
      </c>
      <c r="J650">
        <v>50</v>
      </c>
      <c r="K650" s="25">
        <v>68000</v>
      </c>
      <c r="L650" s="31">
        <f t="shared" ref="L650:L660" si="45">+K650*1.19</f>
        <v>80920</v>
      </c>
      <c r="M650" s="1" t="s">
        <v>13</v>
      </c>
      <c r="N650" t="s">
        <v>1184</v>
      </c>
    </row>
    <row r="651" spans="1:14" x14ac:dyDescent="0.25">
      <c r="A651" s="1" t="s">
        <v>1167</v>
      </c>
      <c r="B651" s="1" t="s">
        <v>1168</v>
      </c>
      <c r="C651" s="1" t="s">
        <v>246</v>
      </c>
      <c r="D651" s="2">
        <v>42615.582673611112</v>
      </c>
      <c r="E651" s="1" t="s">
        <v>1166</v>
      </c>
      <c r="F651" s="1" t="s">
        <v>1183</v>
      </c>
      <c r="G651" s="20">
        <v>100</v>
      </c>
      <c r="H651" s="1" t="s">
        <v>26</v>
      </c>
      <c r="I651" s="1" t="s">
        <v>37</v>
      </c>
      <c r="J651">
        <v>50</v>
      </c>
      <c r="K651" s="25">
        <v>68000</v>
      </c>
      <c r="L651" s="31">
        <f t="shared" si="45"/>
        <v>80920</v>
      </c>
      <c r="M651" s="1" t="s">
        <v>13</v>
      </c>
      <c r="N651" t="s">
        <v>1185</v>
      </c>
    </row>
    <row r="652" spans="1:14" x14ac:dyDescent="0.25">
      <c r="A652" s="1" t="s">
        <v>1169</v>
      </c>
      <c r="B652" s="1" t="s">
        <v>1165</v>
      </c>
      <c r="C652" s="1" t="s">
        <v>246</v>
      </c>
      <c r="D652" s="2">
        <v>42604.518460648149</v>
      </c>
      <c r="E652" s="1" t="s">
        <v>1166</v>
      </c>
      <c r="F652" s="1" t="s">
        <v>1183</v>
      </c>
      <c r="G652" s="20">
        <v>100</v>
      </c>
      <c r="H652" s="1" t="s">
        <v>26</v>
      </c>
      <c r="I652" s="1" t="s">
        <v>37</v>
      </c>
      <c r="J652">
        <v>60</v>
      </c>
      <c r="K652" s="25">
        <v>68000</v>
      </c>
      <c r="L652" s="31">
        <f t="shared" si="45"/>
        <v>80920</v>
      </c>
      <c r="M652" s="1" t="s">
        <v>13</v>
      </c>
      <c r="N652" t="s">
        <v>1186</v>
      </c>
    </row>
    <row r="653" spans="1:14" x14ac:dyDescent="0.25">
      <c r="A653" s="1" t="s">
        <v>1170</v>
      </c>
      <c r="B653" s="1" t="s">
        <v>1168</v>
      </c>
      <c r="C653" s="1" t="s">
        <v>246</v>
      </c>
      <c r="D653" s="2">
        <v>42585.423738425925</v>
      </c>
      <c r="E653" s="1" t="s">
        <v>1166</v>
      </c>
      <c r="F653" s="1" t="s">
        <v>1183</v>
      </c>
      <c r="G653" s="20">
        <v>100</v>
      </c>
      <c r="H653" s="1" t="s">
        <v>26</v>
      </c>
      <c r="I653" s="1" t="s">
        <v>37</v>
      </c>
      <c r="J653">
        <v>100</v>
      </c>
      <c r="K653" s="25">
        <v>68000</v>
      </c>
      <c r="L653" s="31">
        <f t="shared" si="45"/>
        <v>80920</v>
      </c>
      <c r="M653" s="1" t="s">
        <v>13</v>
      </c>
      <c r="N653" t="s">
        <v>1187</v>
      </c>
    </row>
    <row r="654" spans="1:14" x14ac:dyDescent="0.25">
      <c r="A654" s="1" t="s">
        <v>1171</v>
      </c>
      <c r="B654" s="1" t="s">
        <v>1172</v>
      </c>
      <c r="C654" s="1" t="s">
        <v>251</v>
      </c>
      <c r="D654" s="2">
        <v>42578.370648148149</v>
      </c>
      <c r="E654" s="1" t="s">
        <v>1166</v>
      </c>
      <c r="F654" s="1" t="s">
        <v>1183</v>
      </c>
      <c r="G654" s="20">
        <v>100</v>
      </c>
      <c r="H654" s="1" t="s">
        <v>26</v>
      </c>
      <c r="I654" s="1" t="s">
        <v>37</v>
      </c>
      <c r="J654">
        <v>30</v>
      </c>
      <c r="K654" s="25">
        <v>44000</v>
      </c>
      <c r="L654" s="31">
        <f t="shared" si="45"/>
        <v>52360</v>
      </c>
      <c r="M654" s="1" t="s">
        <v>13</v>
      </c>
      <c r="N654" t="s">
        <v>1188</v>
      </c>
    </row>
    <row r="655" spans="1:14" x14ac:dyDescent="0.25">
      <c r="A655" s="1" t="s">
        <v>1173</v>
      </c>
      <c r="B655" s="1" t="s">
        <v>1168</v>
      </c>
      <c r="C655" s="1" t="s">
        <v>246</v>
      </c>
      <c r="D655" s="2">
        <v>42565.472905092596</v>
      </c>
      <c r="E655" s="1" t="s">
        <v>1166</v>
      </c>
      <c r="F655" s="1" t="s">
        <v>1183</v>
      </c>
      <c r="G655" s="20">
        <v>100</v>
      </c>
      <c r="H655" s="1" t="s">
        <v>26</v>
      </c>
      <c r="I655" s="1" t="s">
        <v>37</v>
      </c>
      <c r="J655">
        <v>80</v>
      </c>
      <c r="K655" s="25">
        <v>68000</v>
      </c>
      <c r="L655" s="31">
        <f t="shared" si="45"/>
        <v>80920</v>
      </c>
      <c r="M655" s="1" t="s">
        <v>13</v>
      </c>
      <c r="N655" t="s">
        <v>1189</v>
      </c>
    </row>
    <row r="656" spans="1:14" x14ac:dyDescent="0.25">
      <c r="A656" s="1" t="s">
        <v>1174</v>
      </c>
      <c r="B656" s="1" t="s">
        <v>1175</v>
      </c>
      <c r="C656" s="1" t="s">
        <v>251</v>
      </c>
      <c r="D656" s="2">
        <v>42545.400821759256</v>
      </c>
      <c r="E656" s="1" t="s">
        <v>1166</v>
      </c>
      <c r="F656" s="1" t="s">
        <v>1183</v>
      </c>
      <c r="G656" s="20">
        <v>100</v>
      </c>
      <c r="H656" s="1" t="s">
        <v>26</v>
      </c>
      <c r="I656" s="1" t="s">
        <v>37</v>
      </c>
      <c r="J656">
        <v>25</v>
      </c>
      <c r="K656" s="25">
        <v>44000</v>
      </c>
      <c r="L656" s="31">
        <f t="shared" si="45"/>
        <v>52360</v>
      </c>
      <c r="M656" s="1" t="s">
        <v>13</v>
      </c>
      <c r="N656" t="s">
        <v>1190</v>
      </c>
    </row>
    <row r="657" spans="1:14" x14ac:dyDescent="0.25">
      <c r="A657" s="1" t="s">
        <v>1176</v>
      </c>
      <c r="B657" s="1" t="s">
        <v>1168</v>
      </c>
      <c r="C657" s="1" t="s">
        <v>246</v>
      </c>
      <c r="D657" s="2">
        <v>42521.577488425923</v>
      </c>
      <c r="E657" s="1" t="s">
        <v>1166</v>
      </c>
      <c r="F657" s="1" t="s">
        <v>1183</v>
      </c>
      <c r="G657" s="20">
        <v>100</v>
      </c>
      <c r="H657" s="1" t="s">
        <v>26</v>
      </c>
      <c r="I657" s="1" t="s">
        <v>37</v>
      </c>
      <c r="J657" s="26">
        <v>80</v>
      </c>
      <c r="K657" s="25">
        <v>68000</v>
      </c>
      <c r="L657" s="31">
        <f t="shared" si="45"/>
        <v>80920</v>
      </c>
      <c r="M657" s="1" t="s">
        <v>13</v>
      </c>
      <c r="N657" t="s">
        <v>1191</v>
      </c>
    </row>
    <row r="658" spans="1:14" x14ac:dyDescent="0.25">
      <c r="A658" s="1" t="s">
        <v>1177</v>
      </c>
      <c r="B658" s="1" t="s">
        <v>1178</v>
      </c>
      <c r="C658" s="1" t="s">
        <v>251</v>
      </c>
      <c r="D658" s="2">
        <v>42507.50072916667</v>
      </c>
      <c r="E658" s="1" t="s">
        <v>1166</v>
      </c>
      <c r="F658" s="1" t="s">
        <v>1183</v>
      </c>
      <c r="G658" s="20">
        <v>100</v>
      </c>
      <c r="H658" s="1" t="s">
        <v>26</v>
      </c>
      <c r="I658" s="1" t="s">
        <v>37</v>
      </c>
      <c r="J658">
        <v>20</v>
      </c>
      <c r="K658" s="25">
        <v>44000</v>
      </c>
      <c r="L658" s="31">
        <f t="shared" si="45"/>
        <v>52360</v>
      </c>
      <c r="M658" s="1" t="s">
        <v>13</v>
      </c>
      <c r="N658" t="s">
        <v>1192</v>
      </c>
    </row>
    <row r="659" spans="1:14" x14ac:dyDescent="0.25">
      <c r="A659" s="1" t="s">
        <v>1179</v>
      </c>
      <c r="B659" s="1" t="s">
        <v>1168</v>
      </c>
      <c r="C659" s="1" t="s">
        <v>246</v>
      </c>
      <c r="D659" s="2">
        <v>42496.529490740744</v>
      </c>
      <c r="E659" s="1" t="s">
        <v>1166</v>
      </c>
      <c r="F659" s="1" t="s">
        <v>1183</v>
      </c>
      <c r="G659" s="20">
        <v>100</v>
      </c>
      <c r="H659" s="1" t="s">
        <v>26</v>
      </c>
      <c r="I659" s="1" t="s">
        <v>37</v>
      </c>
      <c r="J659">
        <v>60</v>
      </c>
      <c r="K659" s="25">
        <v>68000</v>
      </c>
      <c r="L659" s="31">
        <f t="shared" si="45"/>
        <v>80920</v>
      </c>
      <c r="M659" s="1" t="s">
        <v>13</v>
      </c>
      <c r="N659" t="s">
        <v>1193</v>
      </c>
    </row>
    <row r="660" spans="1:14" x14ac:dyDescent="0.25">
      <c r="A660" s="1" t="s">
        <v>1180</v>
      </c>
      <c r="B660" s="1" t="s">
        <v>1181</v>
      </c>
      <c r="C660" s="1" t="s">
        <v>251</v>
      </c>
      <c r="D660" s="2">
        <v>42481.557083333333</v>
      </c>
      <c r="E660" s="1" t="s">
        <v>1166</v>
      </c>
      <c r="F660" s="1" t="s">
        <v>1183</v>
      </c>
      <c r="G660" s="20">
        <v>100</v>
      </c>
      <c r="H660" s="1" t="s">
        <v>26</v>
      </c>
      <c r="I660" s="1" t="s">
        <v>37</v>
      </c>
      <c r="J660">
        <v>25</v>
      </c>
      <c r="K660" s="25">
        <v>44000</v>
      </c>
      <c r="L660" s="31">
        <f t="shared" si="45"/>
        <v>52360</v>
      </c>
      <c r="M660" s="1" t="s">
        <v>13</v>
      </c>
      <c r="N660" t="s">
        <v>1194</v>
      </c>
    </row>
    <row r="661" spans="1:14" x14ac:dyDescent="0.25">
      <c r="K661" s="22" t="s">
        <v>27</v>
      </c>
      <c r="L661" s="20">
        <f>AVERAGE(L650:L660)</f>
        <v>70534.545454545456</v>
      </c>
    </row>
    <row r="663" spans="1:14" x14ac:dyDescent="0.25">
      <c r="A663" s="7"/>
      <c r="B663" s="15" t="s">
        <v>1200</v>
      </c>
      <c r="C663" s="3"/>
      <c r="D663" s="3"/>
      <c r="E663" s="3"/>
      <c r="F663" s="3"/>
      <c r="G663" s="18"/>
      <c r="H663" s="3"/>
      <c r="I663" s="8"/>
      <c r="J663" s="8"/>
      <c r="K663" s="4"/>
      <c r="L663" s="5"/>
      <c r="M663" s="5"/>
      <c r="N663" s="6"/>
    </row>
    <row r="664" spans="1:14" x14ac:dyDescent="0.25">
      <c r="A664" s="9" t="s">
        <v>0</v>
      </c>
      <c r="B664" s="9" t="s">
        <v>1</v>
      </c>
      <c r="C664" s="10" t="s">
        <v>2</v>
      </c>
      <c r="D664" s="11" t="s">
        <v>3</v>
      </c>
      <c r="E664" s="10" t="s">
        <v>4</v>
      </c>
      <c r="F664" s="10" t="s">
        <v>25</v>
      </c>
      <c r="G664" s="19" t="s">
        <v>19</v>
      </c>
      <c r="H664" s="10" t="s">
        <v>20</v>
      </c>
      <c r="I664" s="10" t="s">
        <v>21</v>
      </c>
      <c r="J664" s="10" t="s">
        <v>22</v>
      </c>
      <c r="K664" s="12" t="s">
        <v>23</v>
      </c>
      <c r="L664" s="13" t="s">
        <v>15</v>
      </c>
      <c r="M664" s="10" t="s">
        <v>16</v>
      </c>
      <c r="N664" s="10" t="s">
        <v>24</v>
      </c>
    </row>
    <row r="665" spans="1:14" x14ac:dyDescent="0.25">
      <c r="A665" s="1" t="s">
        <v>1195</v>
      </c>
      <c r="B665" s="1" t="s">
        <v>1196</v>
      </c>
      <c r="C665" s="1" t="s">
        <v>667</v>
      </c>
      <c r="D665" s="2">
        <v>42576.650069444448</v>
      </c>
      <c r="E665" s="1" t="s">
        <v>302</v>
      </c>
      <c r="F665" s="1" t="s">
        <v>1197</v>
      </c>
      <c r="G665" s="20">
        <v>75</v>
      </c>
      <c r="H665" s="1" t="s">
        <v>26</v>
      </c>
      <c r="I665" s="1" t="s">
        <v>1199</v>
      </c>
      <c r="J665">
        <v>140</v>
      </c>
      <c r="K665">
        <v>782.39</v>
      </c>
      <c r="L665" s="31">
        <f t="shared" ref="L665" si="46">+K665*1.19</f>
        <v>931.04409999999996</v>
      </c>
      <c r="M665" s="1" t="s">
        <v>13</v>
      </c>
      <c r="N665" t="s">
        <v>1198</v>
      </c>
    </row>
    <row r="667" spans="1:14" x14ac:dyDescent="0.25">
      <c r="A667" s="7"/>
      <c r="B667" s="15" t="s">
        <v>1208</v>
      </c>
      <c r="C667" s="3"/>
      <c r="D667" s="3"/>
      <c r="E667" s="3"/>
      <c r="F667" s="3"/>
      <c r="G667" s="18"/>
      <c r="H667" s="3"/>
      <c r="I667" s="8"/>
      <c r="J667" s="8"/>
      <c r="K667" s="4"/>
      <c r="L667" s="5"/>
      <c r="M667" s="5"/>
      <c r="N667" s="6"/>
    </row>
    <row r="668" spans="1:14" x14ac:dyDescent="0.25">
      <c r="A668" s="9" t="s">
        <v>0</v>
      </c>
      <c r="B668" s="9" t="s">
        <v>1</v>
      </c>
      <c r="C668" s="10" t="s">
        <v>2</v>
      </c>
      <c r="D668" s="11" t="s">
        <v>3</v>
      </c>
      <c r="E668" s="10" t="s">
        <v>4</v>
      </c>
      <c r="F668" s="10" t="s">
        <v>25</v>
      </c>
      <c r="G668" s="19" t="s">
        <v>19</v>
      </c>
      <c r="H668" s="10" t="s">
        <v>20</v>
      </c>
      <c r="I668" s="10" t="s">
        <v>21</v>
      </c>
      <c r="J668" s="10" t="s">
        <v>22</v>
      </c>
      <c r="K668" s="12" t="s">
        <v>23</v>
      </c>
      <c r="L668" s="13" t="s">
        <v>15</v>
      </c>
      <c r="M668" s="10" t="s">
        <v>16</v>
      </c>
      <c r="N668" s="10" t="s">
        <v>24</v>
      </c>
    </row>
    <row r="669" spans="1:14" x14ac:dyDescent="0.25">
      <c r="A669" s="1" t="s">
        <v>1201</v>
      </c>
      <c r="B669" s="1" t="s">
        <v>1202</v>
      </c>
      <c r="C669" s="1" t="s">
        <v>91</v>
      </c>
      <c r="D669" s="2">
        <v>42549.430636574078</v>
      </c>
      <c r="E669" s="1" t="s">
        <v>8</v>
      </c>
      <c r="F669" t="s">
        <v>1207</v>
      </c>
      <c r="G669" s="49" t="s">
        <v>1209</v>
      </c>
      <c r="H669" t="s">
        <v>26</v>
      </c>
      <c r="I669" t="s">
        <v>106</v>
      </c>
      <c r="J669">
        <v>4</v>
      </c>
      <c r="K669" s="25">
        <v>324990</v>
      </c>
      <c r="L669" s="31">
        <f t="shared" ref="L669:L671" si="47">+K669*1.19</f>
        <v>386738.1</v>
      </c>
      <c r="M669" s="1" t="s">
        <v>13</v>
      </c>
      <c r="N669" t="s">
        <v>1210</v>
      </c>
    </row>
    <row r="670" spans="1:14" x14ac:dyDescent="0.25">
      <c r="A670" s="1" t="s">
        <v>1203</v>
      </c>
      <c r="B670" s="1" t="s">
        <v>1204</v>
      </c>
      <c r="C670" s="1" t="s">
        <v>496</v>
      </c>
      <c r="D670" s="2">
        <v>42530.701469907406</v>
      </c>
      <c r="E670" s="1" t="s">
        <v>8</v>
      </c>
      <c r="F670" t="s">
        <v>1207</v>
      </c>
      <c r="G670" s="49" t="s">
        <v>1209</v>
      </c>
      <c r="H670" t="s">
        <v>26</v>
      </c>
      <c r="I670" t="s">
        <v>106</v>
      </c>
      <c r="J670">
        <v>6</v>
      </c>
      <c r="K670" s="25">
        <v>324990</v>
      </c>
      <c r="L670" s="31">
        <f t="shared" si="47"/>
        <v>386738.1</v>
      </c>
      <c r="M670" s="1" t="s">
        <v>13</v>
      </c>
      <c r="N670" t="s">
        <v>1211</v>
      </c>
    </row>
    <row r="671" spans="1:14" x14ac:dyDescent="0.25">
      <c r="A671" s="1" t="s">
        <v>1205</v>
      </c>
      <c r="B671" s="1" t="s">
        <v>1206</v>
      </c>
      <c r="C671" s="1" t="s">
        <v>65</v>
      </c>
      <c r="D671" s="2">
        <v>42501.784236111111</v>
      </c>
      <c r="E671" s="1" t="s">
        <v>8</v>
      </c>
      <c r="F671" t="s">
        <v>1207</v>
      </c>
      <c r="G671" s="49" t="s">
        <v>1209</v>
      </c>
      <c r="H671" t="s">
        <v>26</v>
      </c>
      <c r="I671" t="s">
        <v>433</v>
      </c>
      <c r="J671">
        <v>30</v>
      </c>
      <c r="K671" s="25">
        <v>10333.299999999999</v>
      </c>
      <c r="L671" s="31">
        <f t="shared" si="47"/>
        <v>12296.626999999999</v>
      </c>
      <c r="M671" s="1" t="s">
        <v>13</v>
      </c>
      <c r="N671" t="s">
        <v>1212</v>
      </c>
    </row>
    <row r="673" spans="1:14" x14ac:dyDescent="0.25">
      <c r="A673" s="7"/>
      <c r="B673" s="15" t="s">
        <v>1218</v>
      </c>
      <c r="C673" s="3"/>
      <c r="D673" s="3"/>
      <c r="E673" s="3"/>
      <c r="F673" s="3"/>
      <c r="G673" s="18"/>
      <c r="H673" s="3"/>
      <c r="I673" s="8"/>
      <c r="J673" s="8"/>
      <c r="K673" s="4"/>
      <c r="L673" s="5"/>
      <c r="M673" s="5"/>
      <c r="N673" s="6"/>
    </row>
    <row r="674" spans="1:14" x14ac:dyDescent="0.25">
      <c r="A674" s="9" t="s">
        <v>0</v>
      </c>
      <c r="B674" s="9" t="s">
        <v>1</v>
      </c>
      <c r="C674" s="10" t="s">
        <v>2</v>
      </c>
      <c r="D674" s="11" t="s">
        <v>3</v>
      </c>
      <c r="E674" s="10" t="s">
        <v>4</v>
      </c>
      <c r="F674" s="10" t="s">
        <v>25</v>
      </c>
      <c r="G674" s="19" t="s">
        <v>19</v>
      </c>
      <c r="H674" s="10" t="s">
        <v>20</v>
      </c>
      <c r="I674" s="10" t="s">
        <v>21</v>
      </c>
      <c r="J674" s="10" t="s">
        <v>22</v>
      </c>
      <c r="K674" s="12" t="s">
        <v>23</v>
      </c>
      <c r="L674" s="13" t="s">
        <v>15</v>
      </c>
      <c r="M674" s="10" t="s">
        <v>16</v>
      </c>
      <c r="N674" s="10" t="s">
        <v>24</v>
      </c>
    </row>
    <row r="675" spans="1:14" x14ac:dyDescent="0.25">
      <c r="A675" s="1" t="s">
        <v>1214</v>
      </c>
      <c r="B675" s="1" t="s">
        <v>1215</v>
      </c>
      <c r="C675" s="1" t="s">
        <v>56</v>
      </c>
      <c r="D675" s="2">
        <v>42629.472731481481</v>
      </c>
      <c r="E675" s="1" t="s">
        <v>1216</v>
      </c>
      <c r="F675" s="1" t="s">
        <v>1218</v>
      </c>
      <c r="G675" s="20">
        <v>1</v>
      </c>
      <c r="H675" s="1" t="s">
        <v>1227</v>
      </c>
      <c r="I675" t="s">
        <v>1228</v>
      </c>
      <c r="J675">
        <v>121</v>
      </c>
      <c r="K675" s="25">
        <v>6000</v>
      </c>
      <c r="L675" s="31">
        <f t="shared" ref="L675:L681" si="48">+K675*1.19</f>
        <v>7140</v>
      </c>
      <c r="M675" s="1" t="s">
        <v>13</v>
      </c>
      <c r="N675" t="s">
        <v>1226</v>
      </c>
    </row>
    <row r="676" spans="1:14" x14ac:dyDescent="0.25">
      <c r="A676" s="1" t="s">
        <v>1217</v>
      </c>
      <c r="B676" s="1" t="s">
        <v>1218</v>
      </c>
      <c r="C676" s="1" t="s">
        <v>56</v>
      </c>
      <c r="D676" s="2">
        <v>42605.530474537038</v>
      </c>
      <c r="E676" s="1" t="s">
        <v>1216</v>
      </c>
      <c r="F676" s="1" t="s">
        <v>1218</v>
      </c>
      <c r="G676" s="20">
        <v>1</v>
      </c>
      <c r="H676" s="1" t="s">
        <v>1227</v>
      </c>
      <c r="I676" t="s">
        <v>1228</v>
      </c>
      <c r="J676">
        <v>50</v>
      </c>
      <c r="K676" s="25">
        <v>6000</v>
      </c>
      <c r="L676" s="31">
        <f t="shared" si="48"/>
        <v>7140</v>
      </c>
      <c r="M676" s="1" t="s">
        <v>13</v>
      </c>
      <c r="N676" t="s">
        <v>1229</v>
      </c>
    </row>
    <row r="677" spans="1:14" x14ac:dyDescent="0.25">
      <c r="A677" s="1" t="s">
        <v>1219</v>
      </c>
      <c r="B677" s="1" t="s">
        <v>1218</v>
      </c>
      <c r="C677" s="1" t="s">
        <v>56</v>
      </c>
      <c r="D677" s="2">
        <v>42600.507025462961</v>
      </c>
      <c r="E677" s="1" t="s">
        <v>1216</v>
      </c>
      <c r="F677" s="1" t="s">
        <v>1218</v>
      </c>
      <c r="G677" s="20">
        <v>1</v>
      </c>
      <c r="H677" s="1" t="s">
        <v>1227</v>
      </c>
      <c r="I677" s="1" t="s">
        <v>1228</v>
      </c>
      <c r="J677">
        <v>30</v>
      </c>
      <c r="K677" s="25">
        <v>6000</v>
      </c>
      <c r="L677" s="31">
        <f t="shared" si="48"/>
        <v>7140</v>
      </c>
      <c r="M677" s="1" t="s">
        <v>13</v>
      </c>
      <c r="N677" t="s">
        <v>1230</v>
      </c>
    </row>
    <row r="678" spans="1:14" x14ac:dyDescent="0.25">
      <c r="A678" s="1" t="s">
        <v>1220</v>
      </c>
      <c r="B678" s="1" t="s">
        <v>1218</v>
      </c>
      <c r="C678" s="1" t="s">
        <v>56</v>
      </c>
      <c r="D678" s="2">
        <v>42593.588240740741</v>
      </c>
      <c r="E678" s="1" t="s">
        <v>1216</v>
      </c>
      <c r="F678" s="1" t="s">
        <v>1218</v>
      </c>
      <c r="G678" s="20">
        <v>1</v>
      </c>
      <c r="H678" s="1" t="s">
        <v>1227</v>
      </c>
      <c r="I678" s="1" t="s">
        <v>1228</v>
      </c>
      <c r="J678">
        <v>30</v>
      </c>
      <c r="K678" s="25">
        <v>6000</v>
      </c>
      <c r="L678" s="31">
        <f t="shared" si="48"/>
        <v>7140</v>
      </c>
      <c r="M678" s="1" t="s">
        <v>13</v>
      </c>
      <c r="N678" t="s">
        <v>1231</v>
      </c>
    </row>
    <row r="679" spans="1:14" x14ac:dyDescent="0.25">
      <c r="A679" s="1" t="s">
        <v>1221</v>
      </c>
      <c r="B679" s="1" t="s">
        <v>1222</v>
      </c>
      <c r="C679" s="1" t="s">
        <v>56</v>
      </c>
      <c r="D679" s="2">
        <v>42531.465798611112</v>
      </c>
      <c r="E679" s="1" t="s">
        <v>1216</v>
      </c>
      <c r="F679" s="1" t="s">
        <v>1218</v>
      </c>
      <c r="G679" s="20">
        <v>1</v>
      </c>
      <c r="H679" s="1" t="s">
        <v>1227</v>
      </c>
      <c r="I679" s="1" t="s">
        <v>1228</v>
      </c>
      <c r="J679">
        <v>40</v>
      </c>
      <c r="K679" s="25">
        <v>6000</v>
      </c>
      <c r="L679" s="31">
        <f t="shared" si="48"/>
        <v>7140</v>
      </c>
      <c r="M679" s="1" t="s">
        <v>13</v>
      </c>
      <c r="N679" t="s">
        <v>1232</v>
      </c>
    </row>
    <row r="680" spans="1:14" x14ac:dyDescent="0.25">
      <c r="A680" s="1" t="s">
        <v>1223</v>
      </c>
      <c r="B680" s="1" t="s">
        <v>1224</v>
      </c>
      <c r="C680" s="1" t="s">
        <v>56</v>
      </c>
      <c r="D680" s="2">
        <v>42524.494814814818</v>
      </c>
      <c r="E680" s="1" t="s">
        <v>1216</v>
      </c>
      <c r="F680" s="1" t="s">
        <v>1218</v>
      </c>
      <c r="G680" s="20">
        <v>1</v>
      </c>
      <c r="H680" s="1" t="s">
        <v>1227</v>
      </c>
      <c r="I680" s="1" t="s">
        <v>1228</v>
      </c>
      <c r="J680">
        <v>30</v>
      </c>
      <c r="K680" s="25">
        <v>6000</v>
      </c>
      <c r="L680" s="31">
        <f t="shared" si="48"/>
        <v>7140</v>
      </c>
      <c r="M680" s="1" t="s">
        <v>13</v>
      </c>
      <c r="N680" t="s">
        <v>1233</v>
      </c>
    </row>
    <row r="681" spans="1:14" x14ac:dyDescent="0.25">
      <c r="A681" s="1" t="s">
        <v>1225</v>
      </c>
      <c r="B681" s="1" t="s">
        <v>1224</v>
      </c>
      <c r="C681" s="1" t="s">
        <v>56</v>
      </c>
      <c r="D681" s="2">
        <v>42506.741712962961</v>
      </c>
      <c r="E681" s="1" t="s">
        <v>1216</v>
      </c>
      <c r="F681" s="1" t="s">
        <v>1218</v>
      </c>
      <c r="G681" s="20">
        <v>1</v>
      </c>
      <c r="H681" s="1" t="s">
        <v>1227</v>
      </c>
      <c r="I681" s="1" t="s">
        <v>1228</v>
      </c>
      <c r="J681">
        <v>20</v>
      </c>
      <c r="K681" s="25">
        <v>6000</v>
      </c>
      <c r="L681" s="31">
        <f t="shared" si="48"/>
        <v>7140</v>
      </c>
      <c r="M681" s="1" t="s">
        <v>13</v>
      </c>
      <c r="N681" t="s">
        <v>1234</v>
      </c>
    </row>
    <row r="683" spans="1:14" x14ac:dyDescent="0.25">
      <c r="A683" s="7"/>
      <c r="B683" s="15" t="s">
        <v>1239</v>
      </c>
      <c r="C683" s="3"/>
      <c r="D683" s="3"/>
      <c r="E683" s="3"/>
      <c r="F683" s="3"/>
      <c r="G683" s="18"/>
      <c r="H683" s="3"/>
      <c r="I683" s="8"/>
      <c r="J683" s="8"/>
      <c r="K683" s="4"/>
      <c r="L683" s="5"/>
      <c r="M683" s="5"/>
      <c r="N683" s="6"/>
    </row>
    <row r="684" spans="1:14" x14ac:dyDescent="0.25">
      <c r="A684" s="9" t="s">
        <v>0</v>
      </c>
      <c r="B684" s="9" t="s">
        <v>1</v>
      </c>
      <c r="C684" s="10" t="s">
        <v>2</v>
      </c>
      <c r="D684" s="11" t="s">
        <v>3</v>
      </c>
      <c r="E684" s="10" t="s">
        <v>4</v>
      </c>
      <c r="F684" s="10" t="s">
        <v>25</v>
      </c>
      <c r="G684" s="19" t="s">
        <v>19</v>
      </c>
      <c r="H684" s="10" t="s">
        <v>20</v>
      </c>
      <c r="I684" s="10" t="s">
        <v>21</v>
      </c>
      <c r="J684" s="10" t="s">
        <v>22</v>
      </c>
      <c r="K684" s="12" t="s">
        <v>23</v>
      </c>
      <c r="L684" s="13" t="s">
        <v>15</v>
      </c>
      <c r="M684" s="10" t="s">
        <v>16</v>
      </c>
      <c r="N684" s="10" t="s">
        <v>24</v>
      </c>
    </row>
    <row r="685" spans="1:14" x14ac:dyDescent="0.25">
      <c r="A685" s="1" t="s">
        <v>1235</v>
      </c>
      <c r="B685" s="1" t="s">
        <v>1236</v>
      </c>
      <c r="C685" s="1" t="s">
        <v>14</v>
      </c>
      <c r="D685" s="2">
        <v>42478.418576388889</v>
      </c>
      <c r="E685" s="1" t="s">
        <v>1216</v>
      </c>
      <c r="F685" t="s">
        <v>1239</v>
      </c>
      <c r="G685" s="20">
        <v>500</v>
      </c>
      <c r="H685" t="s">
        <v>26</v>
      </c>
      <c r="I685" t="s">
        <v>37</v>
      </c>
      <c r="J685">
        <v>150</v>
      </c>
      <c r="K685" s="25">
        <v>3980</v>
      </c>
      <c r="L685" s="31">
        <f t="shared" ref="L685:L686" si="49">+K685*1.19</f>
        <v>4736.2</v>
      </c>
      <c r="M685" s="1" t="s">
        <v>13</v>
      </c>
      <c r="N685" t="s">
        <v>1240</v>
      </c>
    </row>
    <row r="686" spans="1:14" x14ac:dyDescent="0.25">
      <c r="A686" s="1" t="s">
        <v>1237</v>
      </c>
      <c r="B686" s="1" t="s">
        <v>1238</v>
      </c>
      <c r="C686" s="1" t="s">
        <v>55</v>
      </c>
      <c r="D686" s="2">
        <v>42474.40697916667</v>
      </c>
      <c r="E686" s="1" t="s">
        <v>1216</v>
      </c>
      <c r="F686" t="s">
        <v>1239</v>
      </c>
      <c r="G686" s="20">
        <v>500</v>
      </c>
      <c r="H686" t="s">
        <v>26</v>
      </c>
      <c r="I686" t="s">
        <v>147</v>
      </c>
      <c r="J686">
        <v>50</v>
      </c>
      <c r="K686" s="25">
        <v>4400</v>
      </c>
      <c r="L686" s="31">
        <f t="shared" si="49"/>
        <v>5236</v>
      </c>
      <c r="M686" s="1" t="s">
        <v>13</v>
      </c>
      <c r="N686" t="s">
        <v>1241</v>
      </c>
    </row>
    <row r="687" spans="1:14" x14ac:dyDescent="0.25">
      <c r="K687" s="22" t="s">
        <v>27</v>
      </c>
      <c r="L687" s="20">
        <f>AVERAGE(L685:L686)</f>
        <v>4986.1000000000004</v>
      </c>
    </row>
    <row r="689" spans="1:14" x14ac:dyDescent="0.25">
      <c r="A689" s="7"/>
      <c r="B689" s="15" t="s">
        <v>1260</v>
      </c>
      <c r="C689" s="3"/>
      <c r="D689" s="3"/>
      <c r="E689" s="3"/>
      <c r="F689" s="3"/>
      <c r="G689" s="18"/>
      <c r="H689" s="3"/>
      <c r="I689" s="8"/>
      <c r="J689" s="8"/>
      <c r="K689" s="4"/>
      <c r="L689" s="5"/>
      <c r="M689" s="5"/>
      <c r="N689" s="6"/>
    </row>
    <row r="690" spans="1:14" x14ac:dyDescent="0.25">
      <c r="A690" s="9" t="s">
        <v>0</v>
      </c>
      <c r="B690" s="9" t="s">
        <v>1</v>
      </c>
      <c r="C690" s="10" t="s">
        <v>2</v>
      </c>
      <c r="D690" s="11" t="s">
        <v>3</v>
      </c>
      <c r="E690" s="10" t="s">
        <v>4</v>
      </c>
      <c r="F690" s="10" t="s">
        <v>25</v>
      </c>
      <c r="G690" s="19" t="s">
        <v>19</v>
      </c>
      <c r="H690" s="10" t="s">
        <v>20</v>
      </c>
      <c r="I690" s="10" t="s">
        <v>21</v>
      </c>
      <c r="J690" s="10" t="s">
        <v>22</v>
      </c>
      <c r="K690" s="12" t="s">
        <v>23</v>
      </c>
      <c r="L690" s="13" t="s">
        <v>15</v>
      </c>
      <c r="M690" s="10" t="s">
        <v>16</v>
      </c>
      <c r="N690" s="10" t="s">
        <v>24</v>
      </c>
    </row>
    <row r="691" spans="1:14" x14ac:dyDescent="0.25">
      <c r="A691" s="1" t="s">
        <v>1242</v>
      </c>
      <c r="B691" s="1" t="s">
        <v>1243</v>
      </c>
      <c r="C691" s="1" t="s">
        <v>251</v>
      </c>
      <c r="D691" s="2">
        <v>42635.381990740738</v>
      </c>
      <c r="E691" s="1" t="s">
        <v>88</v>
      </c>
      <c r="F691" t="s">
        <v>1257</v>
      </c>
      <c r="G691" s="20">
        <v>500</v>
      </c>
      <c r="H691" t="s">
        <v>26</v>
      </c>
      <c r="I691" t="s">
        <v>1035</v>
      </c>
      <c r="J691">
        <v>2400</v>
      </c>
      <c r="K691">
        <v>600</v>
      </c>
      <c r="L691" s="31">
        <f t="shared" ref="L691:L697" si="50">+K691*1.19</f>
        <v>714</v>
      </c>
      <c r="M691" s="1" t="s">
        <v>13</v>
      </c>
      <c r="N691" t="s">
        <v>1258</v>
      </c>
    </row>
    <row r="692" spans="1:14" x14ac:dyDescent="0.25">
      <c r="A692" s="1" t="s">
        <v>1244</v>
      </c>
      <c r="B692" s="1" t="s">
        <v>1245</v>
      </c>
      <c r="C692" s="1" t="s">
        <v>251</v>
      </c>
      <c r="D692" s="2">
        <v>42604.472719907404</v>
      </c>
      <c r="E692" s="1" t="s">
        <v>88</v>
      </c>
      <c r="F692" t="s">
        <v>1257</v>
      </c>
      <c r="G692" s="20">
        <v>500</v>
      </c>
      <c r="H692" t="s">
        <v>26</v>
      </c>
      <c r="I692" t="s">
        <v>1035</v>
      </c>
      <c r="J692">
        <v>3360</v>
      </c>
      <c r="K692">
        <v>600</v>
      </c>
      <c r="L692" s="31">
        <f t="shared" si="50"/>
        <v>714</v>
      </c>
      <c r="M692" s="1" t="s">
        <v>13</v>
      </c>
      <c r="N692" t="s">
        <v>1259</v>
      </c>
    </row>
    <row r="693" spans="1:14" x14ac:dyDescent="0.25">
      <c r="A693" s="1" t="s">
        <v>1246</v>
      </c>
      <c r="B693" s="1" t="s">
        <v>1247</v>
      </c>
      <c r="C693" s="1" t="s">
        <v>251</v>
      </c>
      <c r="D693" s="2">
        <v>42578.365127314813</v>
      </c>
      <c r="E693" s="1" t="s">
        <v>88</v>
      </c>
      <c r="F693" t="s">
        <v>1257</v>
      </c>
      <c r="G693" s="20">
        <v>500</v>
      </c>
      <c r="H693" t="s">
        <v>26</v>
      </c>
      <c r="I693" t="s">
        <v>1035</v>
      </c>
      <c r="J693">
        <v>2400</v>
      </c>
      <c r="K693">
        <v>600</v>
      </c>
      <c r="L693" s="31">
        <f t="shared" si="50"/>
        <v>714</v>
      </c>
      <c r="M693" s="1" t="s">
        <v>13</v>
      </c>
      <c r="N693" t="s">
        <v>1262</v>
      </c>
    </row>
    <row r="694" spans="1:14" x14ac:dyDescent="0.25">
      <c r="A694" s="1" t="s">
        <v>1248</v>
      </c>
      <c r="B694" s="1" t="s">
        <v>1249</v>
      </c>
      <c r="C694" s="1" t="s">
        <v>251</v>
      </c>
      <c r="D694" s="2">
        <v>42574.487141203703</v>
      </c>
      <c r="E694" s="1" t="s">
        <v>88</v>
      </c>
      <c r="F694" t="s">
        <v>1257</v>
      </c>
      <c r="G694" s="20">
        <v>500</v>
      </c>
      <c r="H694" t="s">
        <v>26</v>
      </c>
      <c r="I694" t="s">
        <v>1035</v>
      </c>
      <c r="J694">
        <v>2000</v>
      </c>
      <c r="K694">
        <v>600</v>
      </c>
      <c r="L694" s="31">
        <f t="shared" si="50"/>
        <v>714</v>
      </c>
      <c r="M694" s="1" t="s">
        <v>13</v>
      </c>
      <c r="N694" t="s">
        <v>1263</v>
      </c>
    </row>
    <row r="695" spans="1:14" x14ac:dyDescent="0.25">
      <c r="A695" s="1" t="s">
        <v>1250</v>
      </c>
      <c r="B695" s="1" t="s">
        <v>1251</v>
      </c>
      <c r="C695" s="1" t="s">
        <v>251</v>
      </c>
      <c r="D695" s="2">
        <v>42549.491249999999</v>
      </c>
      <c r="E695" s="1" t="s">
        <v>88</v>
      </c>
      <c r="F695" t="s">
        <v>1257</v>
      </c>
      <c r="G695" s="20">
        <v>500</v>
      </c>
      <c r="H695" t="s">
        <v>26</v>
      </c>
      <c r="I695" t="s">
        <v>1035</v>
      </c>
      <c r="J695">
        <v>400</v>
      </c>
      <c r="K695">
        <v>600</v>
      </c>
      <c r="L695" s="31">
        <f t="shared" si="50"/>
        <v>714</v>
      </c>
      <c r="M695" s="1" t="s">
        <v>13</v>
      </c>
      <c r="N695" t="s">
        <v>1264</v>
      </c>
    </row>
    <row r="696" spans="1:14" x14ac:dyDescent="0.25">
      <c r="A696" s="1" t="s">
        <v>1252</v>
      </c>
      <c r="B696" s="1" t="s">
        <v>1253</v>
      </c>
      <c r="C696" s="1" t="s">
        <v>12</v>
      </c>
      <c r="D696" s="2">
        <v>42524.412048611113</v>
      </c>
      <c r="E696" s="1" t="s">
        <v>88</v>
      </c>
      <c r="F696" t="s">
        <v>1257</v>
      </c>
      <c r="G696" s="20">
        <v>500</v>
      </c>
      <c r="H696" t="s">
        <v>26</v>
      </c>
      <c r="I696" t="s">
        <v>1035</v>
      </c>
      <c r="J696">
        <v>750</v>
      </c>
      <c r="K696">
        <v>600</v>
      </c>
      <c r="L696" s="31">
        <f t="shared" si="50"/>
        <v>714</v>
      </c>
      <c r="M696" s="1" t="s">
        <v>9</v>
      </c>
      <c r="N696" t="s">
        <v>1265</v>
      </c>
    </row>
    <row r="697" spans="1:14" x14ac:dyDescent="0.25">
      <c r="A697" s="1" t="s">
        <v>1254</v>
      </c>
      <c r="B697" s="1" t="s">
        <v>1255</v>
      </c>
      <c r="C697" s="1" t="s">
        <v>1256</v>
      </c>
      <c r="D697" s="2">
        <v>42464.606238425928</v>
      </c>
      <c r="E697" s="1" t="s">
        <v>88</v>
      </c>
      <c r="F697" t="s">
        <v>1257</v>
      </c>
      <c r="G697" s="20">
        <v>500</v>
      </c>
      <c r="H697" t="s">
        <v>26</v>
      </c>
      <c r="I697" t="s">
        <v>106</v>
      </c>
      <c r="J697">
        <v>2</v>
      </c>
      <c r="K697" s="25">
        <v>30000</v>
      </c>
      <c r="L697" s="31">
        <f t="shared" si="50"/>
        <v>35700</v>
      </c>
      <c r="M697" s="1" t="s">
        <v>13</v>
      </c>
      <c r="N697" t="s">
        <v>1266</v>
      </c>
    </row>
    <row r="699" spans="1:14" x14ac:dyDescent="0.25">
      <c r="A699" s="7"/>
      <c r="B699" s="15" t="s">
        <v>1261</v>
      </c>
      <c r="C699" s="3"/>
      <c r="D699" s="3"/>
      <c r="E699" s="3"/>
      <c r="F699" s="3"/>
      <c r="G699" s="18"/>
      <c r="H699" s="3"/>
      <c r="I699" s="8"/>
      <c r="J699" s="8"/>
      <c r="K699" s="4"/>
      <c r="L699" s="5"/>
      <c r="M699" s="5"/>
      <c r="N699" s="6"/>
    </row>
    <row r="700" spans="1:14" x14ac:dyDescent="0.25">
      <c r="A700" s="9" t="s">
        <v>0</v>
      </c>
      <c r="B700" s="9" t="s">
        <v>1</v>
      </c>
      <c r="C700" s="10" t="s">
        <v>2</v>
      </c>
      <c r="D700" s="11" t="s">
        <v>3</v>
      </c>
      <c r="E700" s="10" t="s">
        <v>4</v>
      </c>
      <c r="F700" s="10" t="s">
        <v>25</v>
      </c>
      <c r="G700" s="19" t="s">
        <v>19</v>
      </c>
      <c r="H700" s="10" t="s">
        <v>20</v>
      </c>
      <c r="I700" s="10" t="s">
        <v>21</v>
      </c>
      <c r="J700" s="10" t="s">
        <v>22</v>
      </c>
      <c r="K700" s="12" t="s">
        <v>23</v>
      </c>
      <c r="L700" s="13" t="s">
        <v>15</v>
      </c>
      <c r="M700" s="10" t="s">
        <v>16</v>
      </c>
      <c r="N700" s="10" t="s">
        <v>24</v>
      </c>
    </row>
    <row r="701" spans="1:14" x14ac:dyDescent="0.25">
      <c r="A701" s="1" t="s">
        <v>1244</v>
      </c>
      <c r="B701" s="1" t="s">
        <v>1245</v>
      </c>
      <c r="C701" s="1" t="s">
        <v>251</v>
      </c>
      <c r="D701" s="2">
        <v>42604.472719907404</v>
      </c>
      <c r="E701" s="1" t="s">
        <v>88</v>
      </c>
      <c r="F701" t="s">
        <v>1257</v>
      </c>
      <c r="G701" s="20">
        <v>250</v>
      </c>
      <c r="H701" t="s">
        <v>26</v>
      </c>
      <c r="I701" t="s">
        <v>1035</v>
      </c>
      <c r="J701">
        <v>600</v>
      </c>
      <c r="K701">
        <v>300</v>
      </c>
      <c r="L701" s="31">
        <f t="shared" ref="L701:L703" si="51">+K701*1.19</f>
        <v>357</v>
      </c>
      <c r="M701" s="1" t="s">
        <v>13</v>
      </c>
      <c r="N701" t="s">
        <v>1259</v>
      </c>
    </row>
    <row r="702" spans="1:14" x14ac:dyDescent="0.25">
      <c r="A702" s="1" t="s">
        <v>1246</v>
      </c>
      <c r="B702" s="1" t="s">
        <v>1247</v>
      </c>
      <c r="C702" s="1" t="s">
        <v>251</v>
      </c>
      <c r="D702" s="2">
        <v>42578.365127314813</v>
      </c>
      <c r="E702" s="1" t="s">
        <v>88</v>
      </c>
      <c r="F702" t="s">
        <v>1257</v>
      </c>
      <c r="G702" s="20">
        <v>250</v>
      </c>
      <c r="H702" t="s">
        <v>26</v>
      </c>
      <c r="I702" t="s">
        <v>1035</v>
      </c>
      <c r="J702">
        <v>360</v>
      </c>
      <c r="K702">
        <v>300</v>
      </c>
      <c r="L702" s="31">
        <f t="shared" si="51"/>
        <v>357</v>
      </c>
      <c r="M702" s="1" t="s">
        <v>13</v>
      </c>
      <c r="N702" t="s">
        <v>1262</v>
      </c>
    </row>
    <row r="703" spans="1:14" x14ac:dyDescent="0.25">
      <c r="A703" s="1" t="s">
        <v>1250</v>
      </c>
      <c r="B703" s="1" t="s">
        <v>1251</v>
      </c>
      <c r="C703" s="1" t="s">
        <v>251</v>
      </c>
      <c r="D703" s="2">
        <v>42549.491249999999</v>
      </c>
      <c r="E703" s="1" t="s">
        <v>88</v>
      </c>
      <c r="F703" t="s">
        <v>1257</v>
      </c>
      <c r="G703" s="20">
        <v>250</v>
      </c>
      <c r="H703" t="s">
        <v>26</v>
      </c>
      <c r="I703" t="s">
        <v>1035</v>
      </c>
      <c r="J703">
        <v>600</v>
      </c>
      <c r="K703">
        <v>300</v>
      </c>
      <c r="L703" s="31">
        <f t="shared" si="51"/>
        <v>357</v>
      </c>
      <c r="M703" s="1" t="s">
        <v>13</v>
      </c>
      <c r="N703" t="s">
        <v>1264</v>
      </c>
    </row>
    <row r="705" spans="1:14" x14ac:dyDescent="0.25">
      <c r="A705" s="7"/>
      <c r="B705" s="15" t="s">
        <v>1282</v>
      </c>
      <c r="C705" s="3"/>
      <c r="D705" s="3"/>
      <c r="E705" s="3"/>
      <c r="F705" s="3"/>
      <c r="G705" s="18"/>
      <c r="H705" s="3"/>
      <c r="I705" s="8"/>
      <c r="J705" s="8"/>
      <c r="K705" s="4"/>
      <c r="L705" s="5"/>
      <c r="M705" s="5"/>
      <c r="N705" s="6"/>
    </row>
    <row r="706" spans="1:14" x14ac:dyDescent="0.25">
      <c r="A706" s="9" t="s">
        <v>0</v>
      </c>
      <c r="B706" s="9" t="s">
        <v>1</v>
      </c>
      <c r="C706" s="10" t="s">
        <v>2</v>
      </c>
      <c r="D706" s="11" t="s">
        <v>3</v>
      </c>
      <c r="E706" s="10" t="s">
        <v>4</v>
      </c>
      <c r="F706" s="10" t="s">
        <v>25</v>
      </c>
      <c r="G706" s="19" t="s">
        <v>19</v>
      </c>
      <c r="H706" s="10" t="s">
        <v>20</v>
      </c>
      <c r="I706" s="10" t="s">
        <v>21</v>
      </c>
      <c r="J706" s="10" t="s">
        <v>22</v>
      </c>
      <c r="K706" s="12" t="s">
        <v>23</v>
      </c>
      <c r="L706" s="13" t="s">
        <v>15</v>
      </c>
      <c r="M706" s="10" t="s">
        <v>16</v>
      </c>
      <c r="N706" s="10" t="s">
        <v>24</v>
      </c>
    </row>
    <row r="707" spans="1:14" x14ac:dyDescent="0.25">
      <c r="A707" s="1" t="s">
        <v>1267</v>
      </c>
      <c r="B707" s="1" t="s">
        <v>1268</v>
      </c>
      <c r="C707" s="1" t="s">
        <v>246</v>
      </c>
      <c r="D707" s="2">
        <v>42643.762442129628</v>
      </c>
      <c r="E707" s="1" t="s">
        <v>1269</v>
      </c>
      <c r="F707" t="s">
        <v>1280</v>
      </c>
      <c r="G707" s="20">
        <v>500</v>
      </c>
      <c r="H707" t="s">
        <v>761</v>
      </c>
      <c r="I707" t="s">
        <v>147</v>
      </c>
      <c r="J707">
        <v>11</v>
      </c>
      <c r="K707" s="25">
        <v>112000</v>
      </c>
      <c r="L707" s="31">
        <f t="shared" ref="L707:L710" si="52">+K707*1.19</f>
        <v>133280</v>
      </c>
      <c r="M707" s="1" t="s">
        <v>13</v>
      </c>
      <c r="N707" t="s">
        <v>1281</v>
      </c>
    </row>
    <row r="708" spans="1:14" x14ac:dyDescent="0.25">
      <c r="A708" s="1" t="s">
        <v>1274</v>
      </c>
      <c r="B708" s="1" t="s">
        <v>1275</v>
      </c>
      <c r="C708" s="1" t="s">
        <v>246</v>
      </c>
      <c r="D708" s="2">
        <v>42590.689976851849</v>
      </c>
      <c r="E708" s="1" t="s">
        <v>1269</v>
      </c>
      <c r="F708" t="s">
        <v>1280</v>
      </c>
      <c r="G708" s="20">
        <v>500</v>
      </c>
      <c r="H708" t="s">
        <v>761</v>
      </c>
      <c r="I708" t="s">
        <v>147</v>
      </c>
      <c r="J708">
        <v>5</v>
      </c>
      <c r="K708" s="25">
        <v>112000</v>
      </c>
      <c r="L708" s="31">
        <f t="shared" si="52"/>
        <v>133280</v>
      </c>
      <c r="M708" s="1" t="s">
        <v>13</v>
      </c>
      <c r="N708" t="s">
        <v>1286</v>
      </c>
    </row>
    <row r="709" spans="1:14" x14ac:dyDescent="0.25">
      <c r="A709" s="1" t="s">
        <v>1276</v>
      </c>
      <c r="B709" s="1" t="s">
        <v>1277</v>
      </c>
      <c r="C709" s="1" t="s">
        <v>260</v>
      </c>
      <c r="D709" s="2">
        <v>42476.778437499997</v>
      </c>
      <c r="E709" s="1" t="s">
        <v>1269</v>
      </c>
      <c r="F709" t="s">
        <v>1280</v>
      </c>
      <c r="G709" s="20">
        <v>500</v>
      </c>
      <c r="H709" t="s">
        <v>761</v>
      </c>
      <c r="I709" t="s">
        <v>176</v>
      </c>
      <c r="J709">
        <v>12</v>
      </c>
      <c r="K709" s="25">
        <v>130000</v>
      </c>
      <c r="L709" s="31">
        <f t="shared" si="52"/>
        <v>154700</v>
      </c>
      <c r="M709" s="1" t="s">
        <v>13</v>
      </c>
      <c r="N709" t="s">
        <v>1287</v>
      </c>
    </row>
    <row r="710" spans="1:14" x14ac:dyDescent="0.25">
      <c r="A710" s="1" t="s">
        <v>1278</v>
      </c>
      <c r="B710" s="1" t="s">
        <v>1279</v>
      </c>
      <c r="C710" s="1" t="s">
        <v>77</v>
      </c>
      <c r="D710" s="2">
        <v>42461.67869212963</v>
      </c>
      <c r="E710" s="1" t="s">
        <v>1269</v>
      </c>
      <c r="F710" t="s">
        <v>1280</v>
      </c>
      <c r="G710" s="20">
        <v>500</v>
      </c>
      <c r="H710" t="s">
        <v>761</v>
      </c>
      <c r="I710" t="s">
        <v>130</v>
      </c>
      <c r="J710">
        <v>12</v>
      </c>
      <c r="K710" s="25">
        <v>132000</v>
      </c>
      <c r="L710" s="31">
        <f t="shared" si="52"/>
        <v>157080</v>
      </c>
      <c r="M710" s="1" t="s">
        <v>9</v>
      </c>
      <c r="N710" t="s">
        <v>1288</v>
      </c>
    </row>
    <row r="711" spans="1:14" x14ac:dyDescent="0.25">
      <c r="A711" s="1"/>
      <c r="B711" s="1"/>
      <c r="C711" s="1"/>
      <c r="D711" s="2"/>
      <c r="E711" s="1"/>
      <c r="K711" s="35" t="s">
        <v>27</v>
      </c>
      <c r="L711" s="31">
        <f>AVERAGE(L707:L710)</f>
        <v>144585</v>
      </c>
      <c r="M711" s="1"/>
    </row>
    <row r="713" spans="1:14" x14ac:dyDescent="0.25">
      <c r="A713" s="7"/>
      <c r="B713" s="15" t="s">
        <v>1283</v>
      </c>
      <c r="C713" s="3"/>
      <c r="D713" s="3"/>
      <c r="E713" s="3"/>
      <c r="F713" s="3"/>
      <c r="G713" s="18"/>
      <c r="H713" s="3"/>
      <c r="I713" s="8"/>
      <c r="J713" s="8"/>
      <c r="K713" s="4"/>
      <c r="L713" s="5"/>
      <c r="M713" s="5"/>
      <c r="N713" s="6"/>
    </row>
    <row r="714" spans="1:14" x14ac:dyDescent="0.25">
      <c r="A714" s="9" t="s">
        <v>0</v>
      </c>
      <c r="B714" s="9" t="s">
        <v>1</v>
      </c>
      <c r="C714" s="10" t="s">
        <v>2</v>
      </c>
      <c r="D714" s="11" t="s">
        <v>3</v>
      </c>
      <c r="E714" s="10" t="s">
        <v>4</v>
      </c>
      <c r="F714" s="10" t="s">
        <v>25</v>
      </c>
      <c r="G714" s="19" t="s">
        <v>19</v>
      </c>
      <c r="H714" s="10" t="s">
        <v>20</v>
      </c>
      <c r="I714" s="10" t="s">
        <v>21</v>
      </c>
      <c r="J714" s="10" t="s">
        <v>22</v>
      </c>
      <c r="K714" s="12" t="s">
        <v>23</v>
      </c>
      <c r="L714" s="13" t="s">
        <v>15</v>
      </c>
      <c r="M714" s="10" t="s">
        <v>16</v>
      </c>
      <c r="N714" s="10" t="s">
        <v>24</v>
      </c>
    </row>
    <row r="715" spans="1:14" x14ac:dyDescent="0.25">
      <c r="A715" s="1" t="s">
        <v>1267</v>
      </c>
      <c r="B715" s="1" t="s">
        <v>1268</v>
      </c>
      <c r="C715" s="1" t="s">
        <v>246</v>
      </c>
      <c r="D715" s="2">
        <v>42643.762442129628</v>
      </c>
      <c r="E715" s="1" t="s">
        <v>1269</v>
      </c>
      <c r="F715" t="s">
        <v>1280</v>
      </c>
      <c r="G715" s="20">
        <v>1000</v>
      </c>
      <c r="H715" t="s">
        <v>761</v>
      </c>
      <c r="I715" t="s">
        <v>147</v>
      </c>
      <c r="J715">
        <v>23</v>
      </c>
      <c r="K715" s="25">
        <v>224000</v>
      </c>
      <c r="L715" s="31">
        <f t="shared" ref="L715" si="53">+K715*1.19</f>
        <v>266560</v>
      </c>
      <c r="M715" s="1" t="s">
        <v>13</v>
      </c>
      <c r="N715" t="s">
        <v>1281</v>
      </c>
    </row>
    <row r="716" spans="1:14" x14ac:dyDescent="0.25">
      <c r="A716" s="1" t="s">
        <v>1270</v>
      </c>
      <c r="B716" s="1" t="s">
        <v>1271</v>
      </c>
      <c r="C716" s="1" t="s">
        <v>246</v>
      </c>
      <c r="D716" s="2">
        <v>42627.574421296296</v>
      </c>
      <c r="E716" s="1" t="s">
        <v>1269</v>
      </c>
      <c r="F716" t="s">
        <v>1280</v>
      </c>
      <c r="G716" s="20">
        <v>1000</v>
      </c>
      <c r="H716" t="s">
        <v>761</v>
      </c>
      <c r="I716" t="s">
        <v>147</v>
      </c>
      <c r="J716">
        <v>50</v>
      </c>
      <c r="K716" s="25">
        <v>224000</v>
      </c>
      <c r="L716" s="31">
        <f>+K716*1.19</f>
        <v>266560</v>
      </c>
      <c r="M716" s="1" t="s">
        <v>13</v>
      </c>
      <c r="N716" t="s">
        <v>1284</v>
      </c>
    </row>
    <row r="717" spans="1:14" x14ac:dyDescent="0.25">
      <c r="A717" s="1" t="s">
        <v>1272</v>
      </c>
      <c r="B717" s="1" t="s">
        <v>1273</v>
      </c>
      <c r="C717" s="1" t="s">
        <v>260</v>
      </c>
      <c r="D717" s="2">
        <v>42607.532916666663</v>
      </c>
      <c r="E717" s="1" t="s">
        <v>1269</v>
      </c>
      <c r="F717" t="s">
        <v>1280</v>
      </c>
      <c r="G717" s="20">
        <v>1000</v>
      </c>
      <c r="H717" t="s">
        <v>761</v>
      </c>
      <c r="I717" t="s">
        <v>130</v>
      </c>
      <c r="J717">
        <v>23</v>
      </c>
      <c r="K717" s="25">
        <v>260000</v>
      </c>
      <c r="L717" s="31">
        <f>+K717*1.19</f>
        <v>309400</v>
      </c>
      <c r="M717" s="1" t="s">
        <v>13</v>
      </c>
      <c r="N717" t="s">
        <v>1285</v>
      </c>
    </row>
    <row r="718" spans="1:14" x14ac:dyDescent="0.25">
      <c r="A718" s="1" t="s">
        <v>1274</v>
      </c>
      <c r="B718" s="1" t="s">
        <v>1275</v>
      </c>
      <c r="C718" s="1" t="s">
        <v>246</v>
      </c>
      <c r="D718" s="2">
        <v>42590.689976851849</v>
      </c>
      <c r="E718" s="1" t="s">
        <v>1269</v>
      </c>
      <c r="F718" t="s">
        <v>1280</v>
      </c>
      <c r="G718" s="20">
        <v>1000</v>
      </c>
      <c r="H718" t="s">
        <v>761</v>
      </c>
      <c r="I718" t="s">
        <v>147</v>
      </c>
      <c r="J718">
        <v>5</v>
      </c>
      <c r="K718" s="25">
        <v>224000</v>
      </c>
      <c r="L718" s="31">
        <f t="shared" ref="L718" si="54">+K718*1.19</f>
        <v>266560</v>
      </c>
      <c r="M718" s="1" t="s">
        <v>13</v>
      </c>
      <c r="N718" t="s">
        <v>1286</v>
      </c>
    </row>
    <row r="719" spans="1:14" x14ac:dyDescent="0.25">
      <c r="K719" s="35" t="s">
        <v>27</v>
      </c>
      <c r="L719" s="31">
        <f>AVERAGE(L715:L718)</f>
        <v>277270</v>
      </c>
    </row>
    <row r="721" spans="1:14" x14ac:dyDescent="0.25">
      <c r="A721" s="7"/>
      <c r="B721" s="15" t="s">
        <v>1311</v>
      </c>
      <c r="C721" s="3"/>
      <c r="D721" s="3"/>
      <c r="E721" s="3"/>
      <c r="F721" s="3"/>
      <c r="G721" s="18"/>
      <c r="H721" s="3"/>
      <c r="I721" s="8"/>
      <c r="J721" s="8"/>
      <c r="K721" s="4"/>
      <c r="L721" s="5"/>
      <c r="M721" s="5"/>
      <c r="N721" s="6"/>
    </row>
    <row r="722" spans="1:14" x14ac:dyDescent="0.25">
      <c r="A722" s="9" t="s">
        <v>0</v>
      </c>
      <c r="B722" s="9" t="s">
        <v>1</v>
      </c>
      <c r="C722" s="10" t="s">
        <v>2</v>
      </c>
      <c r="D722" s="11" t="s">
        <v>3</v>
      </c>
      <c r="E722" s="10" t="s">
        <v>4</v>
      </c>
      <c r="F722" s="10" t="s">
        <v>25</v>
      </c>
      <c r="G722" s="19" t="s">
        <v>19</v>
      </c>
      <c r="H722" s="10" t="s">
        <v>20</v>
      </c>
      <c r="I722" s="10" t="s">
        <v>21</v>
      </c>
      <c r="J722" s="10" t="s">
        <v>22</v>
      </c>
      <c r="K722" s="12" t="s">
        <v>23</v>
      </c>
      <c r="L722" s="13" t="s">
        <v>15</v>
      </c>
      <c r="M722" s="10" t="s">
        <v>16</v>
      </c>
      <c r="N722" s="10" t="s">
        <v>24</v>
      </c>
    </row>
    <row r="723" spans="1:14" x14ac:dyDescent="0.25">
      <c r="A723" s="1" t="s">
        <v>1289</v>
      </c>
      <c r="B723" s="1" t="s">
        <v>1290</v>
      </c>
      <c r="C723" s="1" t="s">
        <v>548</v>
      </c>
      <c r="D723" s="2">
        <v>42671.489432870374</v>
      </c>
      <c r="E723" s="1" t="s">
        <v>92</v>
      </c>
      <c r="F723" t="s">
        <v>1295</v>
      </c>
      <c r="G723" s="34">
        <v>11.25</v>
      </c>
      <c r="H723" t="s">
        <v>26</v>
      </c>
      <c r="I723" t="s">
        <v>176</v>
      </c>
      <c r="J723">
        <v>6</v>
      </c>
      <c r="K723" s="25">
        <v>160000</v>
      </c>
      <c r="L723" s="31">
        <f t="shared" ref="L723:L725" si="55">+K723*1.19</f>
        <v>190400</v>
      </c>
      <c r="M723" s="1" t="s">
        <v>13</v>
      </c>
      <c r="N723" t="s">
        <v>1296</v>
      </c>
    </row>
    <row r="724" spans="1:14" x14ac:dyDescent="0.25">
      <c r="A724" s="1" t="s">
        <v>1291</v>
      </c>
      <c r="B724" s="1" t="s">
        <v>1292</v>
      </c>
      <c r="C724" s="1" t="s">
        <v>496</v>
      </c>
      <c r="D724" s="2">
        <v>42643.435115740744</v>
      </c>
      <c r="E724" s="1" t="s">
        <v>92</v>
      </c>
      <c r="F724" t="s">
        <v>1295</v>
      </c>
      <c r="G724" s="34">
        <v>11.25</v>
      </c>
      <c r="H724" t="s">
        <v>26</v>
      </c>
      <c r="I724" t="s">
        <v>153</v>
      </c>
      <c r="J724">
        <v>2</v>
      </c>
      <c r="K724" s="25">
        <v>160000</v>
      </c>
      <c r="L724" s="31">
        <f t="shared" si="55"/>
        <v>190400</v>
      </c>
      <c r="M724" s="1" t="s">
        <v>13</v>
      </c>
      <c r="N724" t="s">
        <v>1297</v>
      </c>
    </row>
    <row r="725" spans="1:14" x14ac:dyDescent="0.25">
      <c r="A725" s="1" t="s">
        <v>1293</v>
      </c>
      <c r="B725" s="1" t="s">
        <v>1294</v>
      </c>
      <c r="C725" s="1" t="s">
        <v>496</v>
      </c>
      <c r="D725" s="2">
        <v>42614.713750000003</v>
      </c>
      <c r="E725" s="1" t="s">
        <v>92</v>
      </c>
      <c r="F725" t="s">
        <v>1295</v>
      </c>
      <c r="G725" s="34">
        <v>11.25</v>
      </c>
      <c r="H725" t="s">
        <v>26</v>
      </c>
      <c r="I725" t="s">
        <v>153</v>
      </c>
      <c r="J725">
        <v>2</v>
      </c>
      <c r="K725" s="25">
        <v>160000</v>
      </c>
      <c r="L725" s="31">
        <f t="shared" si="55"/>
        <v>190400</v>
      </c>
      <c r="M725" s="1" t="s">
        <v>13</v>
      </c>
      <c r="N725" t="s">
        <v>1298</v>
      </c>
    </row>
    <row r="727" spans="1:14" x14ac:dyDescent="0.25">
      <c r="A727" s="7"/>
      <c r="B727" s="15" t="s">
        <v>1312</v>
      </c>
      <c r="C727" s="3"/>
      <c r="D727" s="3"/>
      <c r="E727" s="3"/>
      <c r="F727" s="3"/>
      <c r="G727" s="18"/>
      <c r="H727" s="3"/>
      <c r="I727" s="8"/>
      <c r="J727" s="8"/>
      <c r="K727" s="4"/>
      <c r="L727" s="5"/>
      <c r="M727" s="5"/>
      <c r="N727" s="6"/>
    </row>
    <row r="728" spans="1:14" x14ac:dyDescent="0.25">
      <c r="A728" s="9" t="s">
        <v>0</v>
      </c>
      <c r="B728" s="9" t="s">
        <v>1</v>
      </c>
      <c r="C728" s="10" t="s">
        <v>2</v>
      </c>
      <c r="D728" s="11" t="s">
        <v>3</v>
      </c>
      <c r="E728" s="10" t="s">
        <v>4</v>
      </c>
      <c r="F728" s="10" t="s">
        <v>25</v>
      </c>
      <c r="G728" s="19" t="s">
        <v>19</v>
      </c>
      <c r="H728" s="10" t="s">
        <v>20</v>
      </c>
      <c r="I728" s="10" t="s">
        <v>21</v>
      </c>
      <c r="J728" s="10" t="s">
        <v>22</v>
      </c>
      <c r="K728" s="12" t="s">
        <v>23</v>
      </c>
      <c r="L728" s="13" t="s">
        <v>15</v>
      </c>
      <c r="M728" s="10" t="s">
        <v>16</v>
      </c>
      <c r="N728" s="10" t="s">
        <v>24</v>
      </c>
    </row>
    <row r="729" spans="1:14" x14ac:dyDescent="0.25">
      <c r="A729" s="1" t="s">
        <v>1299</v>
      </c>
      <c r="B729" s="1" t="s">
        <v>1300</v>
      </c>
      <c r="C729" s="1" t="s">
        <v>77</v>
      </c>
      <c r="D729" s="2">
        <v>42649.516180555554</v>
      </c>
      <c r="E729" s="1" t="s">
        <v>1301</v>
      </c>
      <c r="F729" t="s">
        <v>1314</v>
      </c>
      <c r="G729" s="20">
        <v>100</v>
      </c>
      <c r="H729" t="s">
        <v>761</v>
      </c>
      <c r="I729" t="s">
        <v>176</v>
      </c>
      <c r="J729">
        <v>5</v>
      </c>
      <c r="K729" s="25">
        <v>216619</v>
      </c>
      <c r="L729" s="31">
        <f t="shared" ref="L729:L733" si="56">+K729*1.19</f>
        <v>257776.61</v>
      </c>
      <c r="M729" s="1" t="s">
        <v>13</v>
      </c>
      <c r="N729" t="s">
        <v>1313</v>
      </c>
    </row>
    <row r="730" spans="1:14" x14ac:dyDescent="0.25">
      <c r="A730" s="1" t="s">
        <v>1302</v>
      </c>
      <c r="B730" s="1" t="s">
        <v>1303</v>
      </c>
      <c r="C730" s="1" t="s">
        <v>1304</v>
      </c>
      <c r="D730" s="2">
        <v>42639.460914351854</v>
      </c>
      <c r="E730" s="1" t="s">
        <v>1301</v>
      </c>
      <c r="F730" t="s">
        <v>1314</v>
      </c>
      <c r="G730" s="20">
        <v>100</v>
      </c>
      <c r="H730" t="s">
        <v>761</v>
      </c>
      <c r="I730" t="s">
        <v>147</v>
      </c>
      <c r="J730">
        <v>4</v>
      </c>
      <c r="K730" s="25">
        <v>174017</v>
      </c>
      <c r="L730" s="31">
        <f t="shared" si="56"/>
        <v>207080.22999999998</v>
      </c>
      <c r="M730" s="1" t="s">
        <v>9</v>
      </c>
      <c r="N730" t="s">
        <v>1315</v>
      </c>
    </row>
    <row r="731" spans="1:14" x14ac:dyDescent="0.25">
      <c r="A731" s="1" t="s">
        <v>1305</v>
      </c>
      <c r="B731" s="1" t="s">
        <v>1306</v>
      </c>
      <c r="C731" s="1" t="s">
        <v>1304</v>
      </c>
      <c r="D731" s="2">
        <v>42577.65121527778</v>
      </c>
      <c r="E731" s="1" t="s">
        <v>1301</v>
      </c>
      <c r="F731" t="s">
        <v>1314</v>
      </c>
      <c r="G731" s="20">
        <v>100</v>
      </c>
      <c r="H731" t="s">
        <v>761</v>
      </c>
      <c r="I731" t="s">
        <v>147</v>
      </c>
      <c r="J731">
        <v>4</v>
      </c>
      <c r="K731" s="25">
        <v>174017</v>
      </c>
      <c r="L731" s="31">
        <f t="shared" si="56"/>
        <v>207080.22999999998</v>
      </c>
      <c r="M731" s="1" t="s">
        <v>9</v>
      </c>
      <c r="N731" t="s">
        <v>1316</v>
      </c>
    </row>
    <row r="732" spans="1:14" x14ac:dyDescent="0.25">
      <c r="A732" s="1" t="s">
        <v>1307</v>
      </c>
      <c r="B732" s="1" t="s">
        <v>1308</v>
      </c>
      <c r="C732" s="1" t="s">
        <v>914</v>
      </c>
      <c r="D732" s="2">
        <v>42523.404583333337</v>
      </c>
      <c r="E732" s="1" t="s">
        <v>1301</v>
      </c>
      <c r="F732" t="s">
        <v>1314</v>
      </c>
      <c r="G732" s="20">
        <v>100</v>
      </c>
      <c r="H732" t="s">
        <v>761</v>
      </c>
      <c r="I732" t="s">
        <v>37</v>
      </c>
      <c r="J732">
        <v>1</v>
      </c>
      <c r="K732" s="25">
        <v>175000</v>
      </c>
      <c r="L732" s="31">
        <f t="shared" si="56"/>
        <v>208250</v>
      </c>
      <c r="M732" s="1" t="s">
        <v>13</v>
      </c>
      <c r="N732" t="s">
        <v>1317</v>
      </c>
    </row>
    <row r="733" spans="1:14" x14ac:dyDescent="0.25">
      <c r="A733" s="1" t="s">
        <v>1309</v>
      </c>
      <c r="B733" s="1" t="s">
        <v>1310</v>
      </c>
      <c r="C733" s="1" t="s">
        <v>1256</v>
      </c>
      <c r="D733" s="2">
        <v>42468.537418981483</v>
      </c>
      <c r="E733" s="1" t="s">
        <v>1301</v>
      </c>
      <c r="F733" t="s">
        <v>1314</v>
      </c>
      <c r="G733" s="20">
        <v>100</v>
      </c>
      <c r="H733" t="s">
        <v>761</v>
      </c>
      <c r="I733" t="s">
        <v>130</v>
      </c>
      <c r="J733">
        <v>1</v>
      </c>
      <c r="K733" s="25">
        <v>236718</v>
      </c>
      <c r="L733" s="31">
        <f t="shared" si="56"/>
        <v>281694.42</v>
      </c>
      <c r="M733" s="1" t="s">
        <v>13</v>
      </c>
      <c r="N733" t="s">
        <v>1318</v>
      </c>
    </row>
    <row r="734" spans="1:14" x14ac:dyDescent="0.25">
      <c r="K734" s="35" t="s">
        <v>27</v>
      </c>
      <c r="L734" s="20">
        <f>AVERAGE(L729:L733)</f>
        <v>232376.29800000001</v>
      </c>
    </row>
    <row r="735" spans="1:14" x14ac:dyDescent="0.25">
      <c r="A735" s="7"/>
      <c r="B735" s="15" t="s">
        <v>1369</v>
      </c>
      <c r="C735" s="3"/>
      <c r="D735" s="3"/>
      <c r="E735" s="3"/>
      <c r="F735" s="3"/>
      <c r="G735" s="18"/>
      <c r="H735" s="3"/>
      <c r="I735" s="8"/>
      <c r="J735" s="8"/>
      <c r="K735" s="4"/>
      <c r="L735" s="5"/>
      <c r="M735" s="5"/>
      <c r="N735" s="6"/>
    </row>
    <row r="736" spans="1:14" x14ac:dyDescent="0.25">
      <c r="A736" s="9" t="s">
        <v>0</v>
      </c>
      <c r="B736" s="9" t="s">
        <v>1</v>
      </c>
      <c r="C736" s="10" t="s">
        <v>2</v>
      </c>
      <c r="D736" s="11" t="s">
        <v>3</v>
      </c>
      <c r="E736" s="10" t="s">
        <v>4</v>
      </c>
      <c r="F736" s="10" t="s">
        <v>25</v>
      </c>
      <c r="G736" s="19" t="s">
        <v>19</v>
      </c>
      <c r="H736" s="10" t="s">
        <v>20</v>
      </c>
      <c r="I736" s="10" t="s">
        <v>21</v>
      </c>
      <c r="J736" s="10" t="s">
        <v>22</v>
      </c>
      <c r="K736" s="12" t="s">
        <v>23</v>
      </c>
      <c r="L736" s="13" t="s">
        <v>15</v>
      </c>
      <c r="M736" s="10" t="s">
        <v>16</v>
      </c>
      <c r="N736" s="10" t="s">
        <v>24</v>
      </c>
    </row>
    <row r="737" spans="1:14" x14ac:dyDescent="0.25">
      <c r="A737" s="1" t="s">
        <v>1370</v>
      </c>
      <c r="B737" s="1" t="s">
        <v>1371</v>
      </c>
      <c r="C737" s="1" t="s">
        <v>251</v>
      </c>
      <c r="D737" s="2">
        <v>42508.429895833331</v>
      </c>
      <c r="E737" s="1" t="s">
        <v>92</v>
      </c>
      <c r="F737" s="51" t="s">
        <v>1372</v>
      </c>
      <c r="G737" s="20">
        <v>50</v>
      </c>
      <c r="H737" s="51" t="s">
        <v>26</v>
      </c>
      <c r="I737" s="51" t="s">
        <v>130</v>
      </c>
      <c r="J737">
        <v>5</v>
      </c>
      <c r="K737" s="25">
        <v>874182.35</v>
      </c>
      <c r="L737" s="31">
        <f t="shared" ref="L737" si="57">+K737*1.19</f>
        <v>1040276.9964999999</v>
      </c>
      <c r="M737" s="1" t="s">
        <v>13</v>
      </c>
      <c r="N737" s="21" t="s">
        <v>1373</v>
      </c>
    </row>
    <row r="739" spans="1:14" x14ac:dyDescent="0.25">
      <c r="A739" s="7"/>
      <c r="B739" s="15" t="s">
        <v>1375</v>
      </c>
      <c r="C739" s="3"/>
      <c r="D739" s="3"/>
      <c r="E739" s="3"/>
      <c r="F739" s="3"/>
      <c r="G739" s="18"/>
      <c r="H739" s="3"/>
      <c r="I739" s="8"/>
      <c r="J739" s="8"/>
      <c r="K739" s="4"/>
      <c r="L739" s="5"/>
      <c r="M739" s="5"/>
      <c r="N739" s="6"/>
    </row>
    <row r="740" spans="1:14" x14ac:dyDescent="0.25">
      <c r="A740" s="9" t="s">
        <v>0</v>
      </c>
      <c r="B740" s="9" t="s">
        <v>1</v>
      </c>
      <c r="C740" s="10" t="s">
        <v>2</v>
      </c>
      <c r="D740" s="11" t="s">
        <v>3</v>
      </c>
      <c r="E740" s="10" t="s">
        <v>4</v>
      </c>
      <c r="F740" s="10" t="s">
        <v>25</v>
      </c>
      <c r="G740" s="19" t="s">
        <v>19</v>
      </c>
      <c r="H740" s="10" t="s">
        <v>20</v>
      </c>
      <c r="I740" s="10" t="s">
        <v>21</v>
      </c>
      <c r="J740" s="10" t="s">
        <v>22</v>
      </c>
      <c r="K740" s="12" t="s">
        <v>23</v>
      </c>
      <c r="L740" s="13" t="s">
        <v>15</v>
      </c>
      <c r="M740" s="10" t="s">
        <v>16</v>
      </c>
      <c r="N740" s="10" t="s">
        <v>24</v>
      </c>
    </row>
    <row r="741" spans="1:14" x14ac:dyDescent="0.25">
      <c r="A741" s="1" t="s">
        <v>1272</v>
      </c>
      <c r="B741" s="1" t="s">
        <v>1273</v>
      </c>
      <c r="C741" s="1" t="s">
        <v>260</v>
      </c>
      <c r="D741" s="2">
        <v>42607.532916666663</v>
      </c>
      <c r="E741" s="1" t="s">
        <v>1269</v>
      </c>
      <c r="F741" t="s">
        <v>1374</v>
      </c>
      <c r="G741" s="20">
        <v>1000</v>
      </c>
      <c r="H741" t="s">
        <v>234</v>
      </c>
      <c r="I741" t="s">
        <v>1376</v>
      </c>
      <c r="J741">
        <v>23</v>
      </c>
      <c r="K741" s="25">
        <v>260000</v>
      </c>
      <c r="L741" s="31">
        <f t="shared" ref="L741" si="58">+K741*1.19</f>
        <v>309400</v>
      </c>
      <c r="M741" s="1" t="s">
        <v>13</v>
      </c>
      <c r="N741" t="s">
        <v>1285</v>
      </c>
    </row>
    <row r="743" spans="1:14" x14ac:dyDescent="0.25">
      <c r="A743" s="7"/>
      <c r="B743" s="15" t="s">
        <v>1454</v>
      </c>
      <c r="C743" s="3"/>
      <c r="D743" s="3"/>
      <c r="E743" s="3"/>
      <c r="F743" s="3"/>
      <c r="G743" s="18"/>
      <c r="H743" s="3"/>
      <c r="I743" s="8"/>
      <c r="J743" s="8"/>
      <c r="K743" s="4"/>
      <c r="L743" s="5"/>
      <c r="M743" s="5"/>
      <c r="N743" s="6"/>
    </row>
    <row r="744" spans="1:14" x14ac:dyDescent="0.25">
      <c r="A744" s="9" t="s">
        <v>0</v>
      </c>
      <c r="B744" s="9" t="s">
        <v>1</v>
      </c>
      <c r="C744" s="10" t="s">
        <v>2</v>
      </c>
      <c r="D744" s="11" t="s">
        <v>3</v>
      </c>
      <c r="E744" s="10" t="s">
        <v>4</v>
      </c>
      <c r="F744" s="10" t="s">
        <v>25</v>
      </c>
      <c r="G744" s="19" t="s">
        <v>19</v>
      </c>
      <c r="H744" s="10" t="s">
        <v>20</v>
      </c>
      <c r="I744" s="10" t="s">
        <v>21</v>
      </c>
      <c r="J744" s="10" t="s">
        <v>22</v>
      </c>
      <c r="K744" s="12" t="s">
        <v>23</v>
      </c>
      <c r="L744" s="13" t="s">
        <v>15</v>
      </c>
      <c r="M744" s="10" t="s">
        <v>16</v>
      </c>
      <c r="N744" s="10" t="s">
        <v>24</v>
      </c>
    </row>
    <row r="745" spans="1:14" x14ac:dyDescent="0.25">
      <c r="A745" s="1" t="s">
        <v>1378</v>
      </c>
      <c r="B745" s="1" t="s">
        <v>1379</v>
      </c>
      <c r="C745" s="1" t="s">
        <v>135</v>
      </c>
      <c r="D745" s="2">
        <v>42648.524537037039</v>
      </c>
      <c r="E745" s="1" t="s">
        <v>45</v>
      </c>
      <c r="F745" s="1" t="s">
        <v>1377</v>
      </c>
      <c r="G745" s="20">
        <v>200</v>
      </c>
      <c r="H745" s="1" t="s">
        <v>26</v>
      </c>
      <c r="I745" s="1" t="s">
        <v>1035</v>
      </c>
      <c r="J745">
        <v>1008</v>
      </c>
      <c r="K745" s="25">
        <v>18523.36</v>
      </c>
      <c r="L745" s="31">
        <f t="shared" ref="L745:L767" si="59">+K745*1.19</f>
        <v>22042.7984</v>
      </c>
      <c r="M745" s="1" t="s">
        <v>13</v>
      </c>
      <c r="N745" t="s">
        <v>1452</v>
      </c>
    </row>
    <row r="746" spans="1:14" x14ac:dyDescent="0.25">
      <c r="A746" s="1" t="s">
        <v>1384</v>
      </c>
      <c r="B746" s="1" t="s">
        <v>1385</v>
      </c>
      <c r="C746" s="1" t="s">
        <v>251</v>
      </c>
      <c r="D746" s="2">
        <v>42635.373472222222</v>
      </c>
      <c r="E746" s="1" t="s">
        <v>45</v>
      </c>
      <c r="F746" s="1" t="s">
        <v>1377</v>
      </c>
      <c r="G746" s="20">
        <v>200</v>
      </c>
      <c r="H746" s="1" t="s">
        <v>26</v>
      </c>
      <c r="I746" s="1" t="s">
        <v>1035</v>
      </c>
      <c r="J746">
        <v>560</v>
      </c>
      <c r="K746" s="25">
        <v>17983.84</v>
      </c>
      <c r="L746" s="31">
        <f t="shared" si="59"/>
        <v>21400.7696</v>
      </c>
      <c r="M746" s="1" t="s">
        <v>13</v>
      </c>
      <c r="N746" t="s">
        <v>1457</v>
      </c>
    </row>
    <row r="747" spans="1:14" x14ac:dyDescent="0.25">
      <c r="A747" s="1" t="s">
        <v>1389</v>
      </c>
      <c r="B747" s="1" t="s">
        <v>1390</v>
      </c>
      <c r="C747" s="1" t="s">
        <v>91</v>
      </c>
      <c r="D747" s="2">
        <v>42615.487604166665</v>
      </c>
      <c r="E747" s="1" t="s">
        <v>45</v>
      </c>
      <c r="F747" s="1" t="s">
        <v>1377</v>
      </c>
      <c r="G747" s="20">
        <v>200</v>
      </c>
      <c r="H747" s="1" t="s">
        <v>26</v>
      </c>
      <c r="I747" s="1" t="s">
        <v>1035</v>
      </c>
      <c r="J747">
        <v>112</v>
      </c>
      <c r="K747" s="25">
        <v>17983.84</v>
      </c>
      <c r="L747" s="31">
        <f t="shared" si="59"/>
        <v>21400.7696</v>
      </c>
      <c r="M747" s="1" t="s">
        <v>13</v>
      </c>
      <c r="N747" t="s">
        <v>1459</v>
      </c>
    </row>
    <row r="748" spans="1:14" x14ac:dyDescent="0.25">
      <c r="A748" s="1" t="s">
        <v>1397</v>
      </c>
      <c r="B748" s="1" t="s">
        <v>1398</v>
      </c>
      <c r="C748" s="1" t="s">
        <v>251</v>
      </c>
      <c r="D748" s="2">
        <v>42604.472685185188</v>
      </c>
      <c r="E748" s="1" t="s">
        <v>45</v>
      </c>
      <c r="F748" s="1" t="s">
        <v>1377</v>
      </c>
      <c r="G748" s="20">
        <v>200</v>
      </c>
      <c r="H748" s="1" t="s">
        <v>26</v>
      </c>
      <c r="I748" s="1" t="s">
        <v>1035</v>
      </c>
      <c r="J748">
        <v>784</v>
      </c>
      <c r="K748" s="25">
        <v>17983.84</v>
      </c>
      <c r="L748" s="31">
        <f t="shared" si="59"/>
        <v>21400.7696</v>
      </c>
      <c r="M748" s="1" t="s">
        <v>13</v>
      </c>
      <c r="N748" t="s">
        <v>1463</v>
      </c>
    </row>
    <row r="749" spans="1:14" x14ac:dyDescent="0.25">
      <c r="A749" s="1" t="s">
        <v>1399</v>
      </c>
      <c r="B749" s="1" t="s">
        <v>1387</v>
      </c>
      <c r="C749" s="1" t="s">
        <v>1388</v>
      </c>
      <c r="D749" s="2">
        <v>42601.678298611114</v>
      </c>
      <c r="E749" s="1" t="s">
        <v>45</v>
      </c>
      <c r="F749" s="1" t="s">
        <v>1377</v>
      </c>
      <c r="G749" s="20">
        <v>200</v>
      </c>
      <c r="H749" s="1" t="s">
        <v>26</v>
      </c>
      <c r="I749" s="1" t="s">
        <v>1035</v>
      </c>
      <c r="J749">
        <v>112</v>
      </c>
      <c r="K749" s="25">
        <v>18523.36</v>
      </c>
      <c r="L749" s="31">
        <f t="shared" si="59"/>
        <v>22042.7984</v>
      </c>
      <c r="M749" s="1" t="s">
        <v>13</v>
      </c>
      <c r="N749" t="s">
        <v>1464</v>
      </c>
    </row>
    <row r="750" spans="1:14" x14ac:dyDescent="0.25">
      <c r="A750" s="1" t="s">
        <v>1402</v>
      </c>
      <c r="B750" s="1" t="s">
        <v>1403</v>
      </c>
      <c r="C750" s="1" t="s">
        <v>135</v>
      </c>
      <c r="D750" s="2">
        <v>42593.441493055558</v>
      </c>
      <c r="E750" s="1" t="s">
        <v>45</v>
      </c>
      <c r="F750" s="1" t="s">
        <v>1377</v>
      </c>
      <c r="G750" s="20">
        <v>200</v>
      </c>
      <c r="H750" s="1" t="s">
        <v>26</v>
      </c>
      <c r="I750" s="1" t="s">
        <v>1035</v>
      </c>
      <c r="J750">
        <v>336</v>
      </c>
      <c r="K750" s="25">
        <v>17983.84</v>
      </c>
      <c r="L750" s="31">
        <f t="shared" si="59"/>
        <v>21400.7696</v>
      </c>
      <c r="M750" s="1" t="s">
        <v>13</v>
      </c>
      <c r="N750" t="s">
        <v>1466</v>
      </c>
    </row>
    <row r="751" spans="1:14" x14ac:dyDescent="0.25">
      <c r="A751" s="1" t="s">
        <v>1404</v>
      </c>
      <c r="B751" s="1" t="s">
        <v>1405</v>
      </c>
      <c r="C751" s="1" t="s">
        <v>548</v>
      </c>
      <c r="D751" s="2">
        <v>42592.65420138889</v>
      </c>
      <c r="E751" s="1" t="s">
        <v>45</v>
      </c>
      <c r="F751" s="1" t="s">
        <v>1377</v>
      </c>
      <c r="G751" s="20">
        <v>200</v>
      </c>
      <c r="H751" s="1" t="s">
        <v>26</v>
      </c>
      <c r="I751" s="1" t="s">
        <v>1035</v>
      </c>
      <c r="J751">
        <v>224</v>
      </c>
      <c r="K751" s="25">
        <v>18523.36</v>
      </c>
      <c r="L751" s="31">
        <f t="shared" si="59"/>
        <v>22042.7984</v>
      </c>
      <c r="M751" s="1" t="s">
        <v>13</v>
      </c>
      <c r="N751" t="s">
        <v>1467</v>
      </c>
    </row>
    <row r="752" spans="1:14" x14ac:dyDescent="0.25">
      <c r="A752" s="1" t="s">
        <v>1408</v>
      </c>
      <c r="B752" s="1" t="s">
        <v>1409</v>
      </c>
      <c r="C752" s="1" t="s">
        <v>739</v>
      </c>
      <c r="D752" s="2">
        <v>42577.72148148148</v>
      </c>
      <c r="E752" s="1" t="s">
        <v>45</v>
      </c>
      <c r="F752" s="1" t="s">
        <v>1377</v>
      </c>
      <c r="G752" s="20">
        <v>200</v>
      </c>
      <c r="H752" s="1" t="s">
        <v>26</v>
      </c>
      <c r="I752" s="1" t="s">
        <v>1035</v>
      </c>
      <c r="J752">
        <v>1568</v>
      </c>
      <c r="K752" s="25">
        <v>17983.84</v>
      </c>
      <c r="L752" s="31">
        <f t="shared" si="59"/>
        <v>21400.7696</v>
      </c>
      <c r="M752" s="1" t="s">
        <v>13</v>
      </c>
      <c r="N752" t="s">
        <v>1469</v>
      </c>
    </row>
    <row r="753" spans="1:14" x14ac:dyDescent="0.25">
      <c r="A753" s="1" t="s">
        <v>1410</v>
      </c>
      <c r="B753" s="1" t="s">
        <v>1403</v>
      </c>
      <c r="C753" s="1" t="s">
        <v>135</v>
      </c>
      <c r="D753" s="2">
        <v>42576.477083333331</v>
      </c>
      <c r="E753" s="1" t="s">
        <v>45</v>
      </c>
      <c r="F753" s="1" t="s">
        <v>1377</v>
      </c>
      <c r="G753" s="20">
        <v>200</v>
      </c>
      <c r="H753" s="1" t="s">
        <v>26</v>
      </c>
      <c r="I753" s="1" t="s">
        <v>1035</v>
      </c>
      <c r="J753">
        <v>336</v>
      </c>
      <c r="K753" s="25">
        <v>17983.84</v>
      </c>
      <c r="L753" s="31">
        <f t="shared" si="59"/>
        <v>21400.7696</v>
      </c>
      <c r="M753" s="1" t="s">
        <v>13</v>
      </c>
      <c r="N753" t="s">
        <v>1470</v>
      </c>
    </row>
    <row r="754" spans="1:14" x14ac:dyDescent="0.25">
      <c r="A754" s="1" t="s">
        <v>1413</v>
      </c>
      <c r="B754" s="1" t="s">
        <v>1414</v>
      </c>
      <c r="C754" s="1" t="s">
        <v>135</v>
      </c>
      <c r="D754" s="2">
        <v>42572.543668981481</v>
      </c>
      <c r="E754" s="1" t="s">
        <v>45</v>
      </c>
      <c r="F754" s="1" t="s">
        <v>1377</v>
      </c>
      <c r="G754" s="20">
        <v>200</v>
      </c>
      <c r="H754" s="1" t="s">
        <v>26</v>
      </c>
      <c r="I754" s="1" t="s">
        <v>1035</v>
      </c>
      <c r="J754">
        <v>672</v>
      </c>
      <c r="K754" s="25">
        <v>17983.84</v>
      </c>
      <c r="L754" s="31">
        <f t="shared" si="59"/>
        <v>21400.7696</v>
      </c>
      <c r="M754" s="1" t="s">
        <v>13</v>
      </c>
      <c r="N754" t="s">
        <v>1472</v>
      </c>
    </row>
    <row r="755" spans="1:14" x14ac:dyDescent="0.25">
      <c r="A755" s="1" t="s">
        <v>1416</v>
      </c>
      <c r="B755" s="1" t="s">
        <v>1387</v>
      </c>
      <c r="C755" s="1" t="s">
        <v>1388</v>
      </c>
      <c r="D755" s="2">
        <v>42569.768043981479</v>
      </c>
      <c r="E755" s="1" t="s">
        <v>45</v>
      </c>
      <c r="F755" s="1" t="s">
        <v>1377</v>
      </c>
      <c r="G755" s="20">
        <v>200</v>
      </c>
      <c r="H755" s="1" t="s">
        <v>26</v>
      </c>
      <c r="I755" s="1" t="s">
        <v>1035</v>
      </c>
      <c r="J755">
        <v>112</v>
      </c>
      <c r="K755" s="25">
        <v>18523.36</v>
      </c>
      <c r="L755" s="31">
        <f t="shared" ref="L755" si="60">+K755*1.19</f>
        <v>22042.7984</v>
      </c>
      <c r="M755" s="1" t="s">
        <v>13</v>
      </c>
      <c r="N755" t="s">
        <v>1474</v>
      </c>
    </row>
    <row r="756" spans="1:14" x14ac:dyDescent="0.25">
      <c r="A756" s="1" t="s">
        <v>1417</v>
      </c>
      <c r="B756" s="1" t="s">
        <v>1418</v>
      </c>
      <c r="C756" s="1" t="s">
        <v>91</v>
      </c>
      <c r="D756" s="2">
        <v>42556.707025462965</v>
      </c>
      <c r="E756" s="1" t="s">
        <v>45</v>
      </c>
      <c r="F756" s="1" t="s">
        <v>1377</v>
      </c>
      <c r="G756" s="20">
        <v>200</v>
      </c>
      <c r="H756" s="1" t="s">
        <v>26</v>
      </c>
      <c r="I756" s="1" t="s">
        <v>1035</v>
      </c>
      <c r="J756">
        <v>112</v>
      </c>
      <c r="K756" s="25">
        <v>17983.84</v>
      </c>
      <c r="L756" s="31">
        <f t="shared" si="59"/>
        <v>21400.7696</v>
      </c>
      <c r="M756" s="1" t="s">
        <v>13</v>
      </c>
      <c r="N756" t="s">
        <v>1475</v>
      </c>
    </row>
    <row r="757" spans="1:14" x14ac:dyDescent="0.25">
      <c r="A757" s="1" t="s">
        <v>1419</v>
      </c>
      <c r="B757" s="1" t="s">
        <v>1420</v>
      </c>
      <c r="C757" s="1" t="s">
        <v>135</v>
      </c>
      <c r="D757" s="2">
        <v>42555.556979166664</v>
      </c>
      <c r="E757" s="1" t="s">
        <v>45</v>
      </c>
      <c r="F757" s="1" t="s">
        <v>1377</v>
      </c>
      <c r="G757" s="20">
        <v>200</v>
      </c>
      <c r="H757" s="1" t="s">
        <v>26</v>
      </c>
      <c r="I757" s="1" t="s">
        <v>1035</v>
      </c>
      <c r="J757">
        <v>448</v>
      </c>
      <c r="K757" s="25">
        <v>17983.84</v>
      </c>
      <c r="L757" s="31">
        <f t="shared" si="59"/>
        <v>21400.7696</v>
      </c>
      <c r="M757" s="1" t="s">
        <v>13</v>
      </c>
      <c r="N757" t="s">
        <v>1476</v>
      </c>
    </row>
    <row r="758" spans="1:14" x14ac:dyDescent="0.25">
      <c r="A758" s="1" t="s">
        <v>1423</v>
      </c>
      <c r="B758" s="1" t="s">
        <v>1377</v>
      </c>
      <c r="C758" s="1" t="s">
        <v>33</v>
      </c>
      <c r="D758" s="2">
        <v>42541.708229166667</v>
      </c>
      <c r="E758" s="1" t="s">
        <v>45</v>
      </c>
      <c r="F758" s="1" t="s">
        <v>1377</v>
      </c>
      <c r="G758" s="20">
        <v>200</v>
      </c>
      <c r="H758" s="1" t="s">
        <v>26</v>
      </c>
      <c r="I758" s="1" t="s">
        <v>1035</v>
      </c>
      <c r="J758">
        <v>800</v>
      </c>
      <c r="K758" s="25">
        <v>17983.84</v>
      </c>
      <c r="L758" s="31">
        <f t="shared" ref="L758" si="61">+K758*1.19</f>
        <v>21400.7696</v>
      </c>
      <c r="M758" s="1" t="s">
        <v>13</v>
      </c>
      <c r="N758" t="s">
        <v>1478</v>
      </c>
    </row>
    <row r="759" spans="1:14" x14ac:dyDescent="0.25">
      <c r="A759" s="1" t="s">
        <v>1426</v>
      </c>
      <c r="B759" s="1" t="s">
        <v>1427</v>
      </c>
      <c r="C759" s="1" t="s">
        <v>739</v>
      </c>
      <c r="D759" s="2">
        <v>42537.514756944445</v>
      </c>
      <c r="E759" s="1" t="s">
        <v>45</v>
      </c>
      <c r="F759" s="1" t="s">
        <v>1377</v>
      </c>
      <c r="G759" s="20">
        <v>200</v>
      </c>
      <c r="H759" s="1" t="s">
        <v>26</v>
      </c>
      <c r="I759" s="1" t="s">
        <v>1035</v>
      </c>
      <c r="J759">
        <v>1344</v>
      </c>
      <c r="K759" s="25">
        <v>17983.84</v>
      </c>
      <c r="L759" s="31">
        <f t="shared" si="59"/>
        <v>21400.7696</v>
      </c>
      <c r="M759" s="1" t="s">
        <v>13</v>
      </c>
      <c r="N759" t="s">
        <v>1480</v>
      </c>
    </row>
    <row r="760" spans="1:14" x14ac:dyDescent="0.25">
      <c r="A760" s="1" t="s">
        <v>1430</v>
      </c>
      <c r="B760" s="1" t="s">
        <v>1431</v>
      </c>
      <c r="C760" s="1" t="s">
        <v>51</v>
      </c>
      <c r="D760" s="2">
        <v>42534.617812500001</v>
      </c>
      <c r="E760" s="1" t="s">
        <v>45</v>
      </c>
      <c r="F760" s="1" t="s">
        <v>1377</v>
      </c>
      <c r="G760" s="20">
        <v>200</v>
      </c>
      <c r="H760" s="1" t="s">
        <v>26</v>
      </c>
      <c r="I760" s="1" t="s">
        <v>1035</v>
      </c>
      <c r="J760">
        <v>1792</v>
      </c>
      <c r="K760" s="25">
        <v>17983.84</v>
      </c>
      <c r="L760" s="31">
        <f t="shared" si="59"/>
        <v>21400.7696</v>
      </c>
      <c r="M760" s="1" t="s">
        <v>13</v>
      </c>
      <c r="N760" t="s">
        <v>1482</v>
      </c>
    </row>
    <row r="761" spans="1:14" x14ac:dyDescent="0.25">
      <c r="A761" s="1" t="s">
        <v>1432</v>
      </c>
      <c r="B761" s="1" t="s">
        <v>1433</v>
      </c>
      <c r="C761" s="1" t="s">
        <v>91</v>
      </c>
      <c r="D761" s="2">
        <v>42524.627164351848</v>
      </c>
      <c r="E761" s="1" t="s">
        <v>45</v>
      </c>
      <c r="F761" s="1" t="s">
        <v>1377</v>
      </c>
      <c r="G761" s="20">
        <v>200</v>
      </c>
      <c r="H761" s="1" t="s">
        <v>26</v>
      </c>
      <c r="I761" s="1" t="s">
        <v>1035</v>
      </c>
      <c r="J761">
        <v>112</v>
      </c>
      <c r="K761" s="25">
        <v>17983.84</v>
      </c>
      <c r="L761" s="31">
        <f t="shared" si="59"/>
        <v>21400.7696</v>
      </c>
      <c r="M761" s="1" t="s">
        <v>13</v>
      </c>
      <c r="N761" t="s">
        <v>1483</v>
      </c>
    </row>
    <row r="762" spans="1:14" x14ac:dyDescent="0.25">
      <c r="A762" s="1" t="s">
        <v>1436</v>
      </c>
      <c r="B762" s="1" t="s">
        <v>1377</v>
      </c>
      <c r="C762" s="1" t="s">
        <v>33</v>
      </c>
      <c r="D762" s="2">
        <v>42510.490567129629</v>
      </c>
      <c r="E762" s="1" t="s">
        <v>45</v>
      </c>
      <c r="F762" s="1" t="s">
        <v>1377</v>
      </c>
      <c r="G762" s="20">
        <v>200</v>
      </c>
      <c r="H762" s="1" t="s">
        <v>26</v>
      </c>
      <c r="I762" s="1" t="s">
        <v>1035</v>
      </c>
      <c r="J762">
        <v>1800</v>
      </c>
      <c r="K762" s="25">
        <v>17983.84</v>
      </c>
      <c r="L762" s="31">
        <f t="shared" ref="L762" si="62">+K762*1.19</f>
        <v>21400.7696</v>
      </c>
      <c r="M762" s="1" t="s">
        <v>13</v>
      </c>
      <c r="N762" t="s">
        <v>1485</v>
      </c>
    </row>
    <row r="763" spans="1:14" x14ac:dyDescent="0.25">
      <c r="A763" s="1" t="s">
        <v>1437</v>
      </c>
      <c r="B763" s="1" t="s">
        <v>1438</v>
      </c>
      <c r="C763" s="1" t="s">
        <v>135</v>
      </c>
      <c r="D763" s="2">
        <v>42509.495196759257</v>
      </c>
      <c r="E763" s="1" t="s">
        <v>45</v>
      </c>
      <c r="F763" s="1" t="s">
        <v>1377</v>
      </c>
      <c r="G763" s="20">
        <v>200</v>
      </c>
      <c r="H763" s="1" t="s">
        <v>26</v>
      </c>
      <c r="I763" s="1" t="s">
        <v>1035</v>
      </c>
      <c r="J763">
        <v>674</v>
      </c>
      <c r="K763" s="25">
        <v>17983.84</v>
      </c>
      <c r="L763" s="31">
        <f t="shared" si="59"/>
        <v>21400.7696</v>
      </c>
      <c r="M763" s="1" t="s">
        <v>13</v>
      </c>
      <c r="N763" t="s">
        <v>1486</v>
      </c>
    </row>
    <row r="764" spans="1:14" x14ac:dyDescent="0.25">
      <c r="A764" s="1" t="s">
        <v>1441</v>
      </c>
      <c r="B764" s="1" t="s">
        <v>1442</v>
      </c>
      <c r="C764" s="1" t="s">
        <v>739</v>
      </c>
      <c r="D764" s="2">
        <v>42495.59170138889</v>
      </c>
      <c r="E764" s="1" t="s">
        <v>45</v>
      </c>
      <c r="F764" s="1" t="s">
        <v>1377</v>
      </c>
      <c r="G764" s="20">
        <v>200</v>
      </c>
      <c r="H764" s="1" t="s">
        <v>26</v>
      </c>
      <c r="I764" s="1" t="s">
        <v>1035</v>
      </c>
      <c r="J764">
        <v>2016</v>
      </c>
      <c r="K764" s="25">
        <v>17983.84</v>
      </c>
      <c r="L764" s="31">
        <f t="shared" si="59"/>
        <v>21400.7696</v>
      </c>
      <c r="M764" s="1" t="s">
        <v>13</v>
      </c>
      <c r="N764" t="s">
        <v>1488</v>
      </c>
    </row>
    <row r="765" spans="1:14" x14ac:dyDescent="0.25">
      <c r="A765" s="1" t="s">
        <v>1443</v>
      </c>
      <c r="B765" s="1" t="s">
        <v>1444</v>
      </c>
      <c r="C765" s="1" t="s">
        <v>135</v>
      </c>
      <c r="D765" s="2">
        <v>42494.619027777779</v>
      </c>
      <c r="E765" s="1" t="s">
        <v>45</v>
      </c>
      <c r="F765" s="1" t="s">
        <v>1377</v>
      </c>
      <c r="G765" s="20">
        <v>200</v>
      </c>
      <c r="H765" s="1" t="s">
        <v>26</v>
      </c>
      <c r="I765" s="1" t="s">
        <v>1035</v>
      </c>
      <c r="J765">
        <v>672</v>
      </c>
      <c r="K765" s="25">
        <v>17983.84</v>
      </c>
      <c r="L765" s="31">
        <f t="shared" si="59"/>
        <v>21400.7696</v>
      </c>
      <c r="M765" s="1" t="s">
        <v>13</v>
      </c>
      <c r="N765" t="s">
        <v>1489</v>
      </c>
    </row>
    <row r="766" spans="1:14" x14ac:dyDescent="0.25">
      <c r="A766" s="1" t="s">
        <v>1445</v>
      </c>
      <c r="B766" s="1" t="s">
        <v>1377</v>
      </c>
      <c r="C766" s="1" t="s">
        <v>33</v>
      </c>
      <c r="D766" s="2">
        <v>42485.429606481484</v>
      </c>
      <c r="E766" s="1" t="s">
        <v>45</v>
      </c>
      <c r="F766" s="1" t="s">
        <v>1377</v>
      </c>
      <c r="G766" s="20">
        <v>200</v>
      </c>
      <c r="H766" s="1" t="s">
        <v>26</v>
      </c>
      <c r="I766" s="1" t="s">
        <v>1035</v>
      </c>
      <c r="J766">
        <v>900</v>
      </c>
      <c r="K766" s="25">
        <v>17983.84</v>
      </c>
      <c r="L766" s="31">
        <f t="shared" ref="L766" si="63">+K766*1.19</f>
        <v>21400.7696</v>
      </c>
      <c r="M766" s="1" t="s">
        <v>13</v>
      </c>
      <c r="N766" t="s">
        <v>1490</v>
      </c>
    </row>
    <row r="767" spans="1:14" x14ac:dyDescent="0.25">
      <c r="A767" s="1" t="s">
        <v>1446</v>
      </c>
      <c r="B767" s="1" t="s">
        <v>1447</v>
      </c>
      <c r="C767" s="1" t="s">
        <v>135</v>
      </c>
      <c r="D767" s="2">
        <v>42482.704016203701</v>
      </c>
      <c r="E767" s="1" t="s">
        <v>45</v>
      </c>
      <c r="F767" s="1" t="s">
        <v>1377</v>
      </c>
      <c r="G767" s="20">
        <v>200</v>
      </c>
      <c r="H767" s="1" t="s">
        <v>26</v>
      </c>
      <c r="I767" s="1" t="s">
        <v>1035</v>
      </c>
      <c r="J767">
        <v>672</v>
      </c>
      <c r="K767" s="25">
        <v>17983.84</v>
      </c>
      <c r="L767" s="31">
        <f t="shared" si="59"/>
        <v>21400.7696</v>
      </c>
      <c r="M767" s="1" t="s">
        <v>13</v>
      </c>
      <c r="N767" t="s">
        <v>1491</v>
      </c>
    </row>
    <row r="768" spans="1:14" x14ac:dyDescent="0.25">
      <c r="A768" s="1" t="s">
        <v>1448</v>
      </c>
      <c r="B768" s="1" t="s">
        <v>1387</v>
      </c>
      <c r="C768" s="1" t="s">
        <v>1388</v>
      </c>
      <c r="D768" s="2">
        <v>42478.498425925929</v>
      </c>
      <c r="E768" s="1" t="s">
        <v>45</v>
      </c>
      <c r="F768" s="1" t="s">
        <v>1377</v>
      </c>
      <c r="G768" s="20">
        <v>200</v>
      </c>
      <c r="H768" s="1" t="s">
        <v>26</v>
      </c>
      <c r="I768" s="1" t="s">
        <v>1035</v>
      </c>
      <c r="J768">
        <v>112</v>
      </c>
      <c r="K768" s="25">
        <v>19982</v>
      </c>
      <c r="L768" s="31">
        <f t="shared" ref="L768" si="64">+K768*1.19</f>
        <v>23778.579999999998</v>
      </c>
      <c r="M768" s="1" t="s">
        <v>13</v>
      </c>
      <c r="N768" t="s">
        <v>1492</v>
      </c>
    </row>
    <row r="769" spans="1:14" x14ac:dyDescent="0.25">
      <c r="K769" s="22" t="s">
        <v>1367</v>
      </c>
      <c r="L769" s="20">
        <f>AVERAGE(L745:L768)</f>
        <v>21606.849833333334</v>
      </c>
    </row>
    <row r="771" spans="1:14" x14ac:dyDescent="0.25">
      <c r="A771" s="7"/>
      <c r="B771" s="15" t="s">
        <v>1455</v>
      </c>
      <c r="C771" s="3"/>
      <c r="D771" s="3"/>
      <c r="E771" s="3"/>
      <c r="F771" s="3"/>
      <c r="G771" s="18"/>
      <c r="H771" s="3"/>
      <c r="I771" s="8"/>
      <c r="J771" s="8"/>
      <c r="K771" s="4"/>
      <c r="L771" s="5"/>
      <c r="M771" s="5"/>
      <c r="N771" s="6"/>
    </row>
    <row r="772" spans="1:14" x14ac:dyDescent="0.25">
      <c r="A772" s="9" t="s">
        <v>0</v>
      </c>
      <c r="B772" s="9" t="s">
        <v>1</v>
      </c>
      <c r="C772" s="10" t="s">
        <v>2</v>
      </c>
      <c r="D772" s="11" t="s">
        <v>3</v>
      </c>
      <c r="E772" s="10" t="s">
        <v>4</v>
      </c>
      <c r="F772" s="10" t="s">
        <v>25</v>
      </c>
      <c r="G772" s="19" t="s">
        <v>19</v>
      </c>
      <c r="H772" s="10" t="s">
        <v>20</v>
      </c>
      <c r="I772" s="10" t="s">
        <v>21</v>
      </c>
      <c r="J772" s="10" t="s">
        <v>22</v>
      </c>
      <c r="K772" s="12" t="s">
        <v>23</v>
      </c>
      <c r="L772" s="13" t="s">
        <v>15</v>
      </c>
      <c r="M772" s="10" t="s">
        <v>16</v>
      </c>
      <c r="N772" s="10" t="s">
        <v>24</v>
      </c>
    </row>
    <row r="773" spans="1:14" x14ac:dyDescent="0.25">
      <c r="A773" s="1" t="s">
        <v>1380</v>
      </c>
      <c r="B773" s="1" t="s">
        <v>1381</v>
      </c>
      <c r="C773" s="1" t="s">
        <v>135</v>
      </c>
      <c r="D773" s="2">
        <v>42639.712037037039</v>
      </c>
      <c r="E773" s="1" t="s">
        <v>45</v>
      </c>
      <c r="F773" s="1" t="s">
        <v>1377</v>
      </c>
      <c r="G773" s="20">
        <v>150</v>
      </c>
      <c r="H773" s="1" t="s">
        <v>26</v>
      </c>
      <c r="I773" s="1" t="s">
        <v>1035</v>
      </c>
      <c r="J773">
        <v>784</v>
      </c>
      <c r="K773" s="25">
        <v>10543.44</v>
      </c>
      <c r="L773" s="31">
        <f t="shared" ref="L773:L794" si="65">+K773*1.19</f>
        <v>12546.693600000001</v>
      </c>
      <c r="M773" s="1" t="s">
        <v>13</v>
      </c>
      <c r="N773" t="s">
        <v>1453</v>
      </c>
    </row>
    <row r="774" spans="1:14" x14ac:dyDescent="0.25">
      <c r="A774" s="1" t="s">
        <v>1382</v>
      </c>
      <c r="B774" s="1" t="s">
        <v>1383</v>
      </c>
      <c r="C774" s="1" t="s">
        <v>251</v>
      </c>
      <c r="D774" s="2">
        <v>42635.376099537039</v>
      </c>
      <c r="E774" s="1" t="s">
        <v>45</v>
      </c>
      <c r="F774" s="1" t="s">
        <v>1377</v>
      </c>
      <c r="G774" s="20">
        <v>150</v>
      </c>
      <c r="H774" s="1" t="s">
        <v>26</v>
      </c>
      <c r="I774" s="1" t="s">
        <v>1035</v>
      </c>
      <c r="J774">
        <v>336</v>
      </c>
      <c r="K774" s="25">
        <v>10543.43</v>
      </c>
      <c r="L774" s="31">
        <f t="shared" si="65"/>
        <v>12546.681699999999</v>
      </c>
      <c r="M774" s="1" t="s">
        <v>13</v>
      </c>
      <c r="N774" t="s">
        <v>1456</v>
      </c>
    </row>
    <row r="775" spans="1:14" x14ac:dyDescent="0.25">
      <c r="A775" s="1" t="s">
        <v>1386</v>
      </c>
      <c r="B775" s="1" t="s">
        <v>1387</v>
      </c>
      <c r="C775" s="1" t="s">
        <v>1388</v>
      </c>
      <c r="D775" s="2">
        <v>42622.643831018519</v>
      </c>
      <c r="E775" s="1" t="s">
        <v>45</v>
      </c>
      <c r="F775" s="1" t="s">
        <v>1377</v>
      </c>
      <c r="G775" s="20">
        <v>150</v>
      </c>
      <c r="H775" s="1" t="s">
        <v>26</v>
      </c>
      <c r="I775" s="1" t="s">
        <v>1035</v>
      </c>
      <c r="J775">
        <v>112</v>
      </c>
      <c r="K775" s="25">
        <v>10543.44</v>
      </c>
      <c r="L775" s="31">
        <f t="shared" si="65"/>
        <v>12546.693600000001</v>
      </c>
      <c r="M775" s="1" t="s">
        <v>13</v>
      </c>
      <c r="N775" t="s">
        <v>1458</v>
      </c>
    </row>
    <row r="776" spans="1:14" x14ac:dyDescent="0.25">
      <c r="A776" s="1" t="s">
        <v>1391</v>
      </c>
      <c r="B776" s="1" t="s">
        <v>1392</v>
      </c>
      <c r="C776" s="1" t="s">
        <v>135</v>
      </c>
      <c r="D776" s="2">
        <v>42612.438877314817</v>
      </c>
      <c r="E776" s="1" t="s">
        <v>45</v>
      </c>
      <c r="F776" s="1" t="s">
        <v>1377</v>
      </c>
      <c r="G776" s="20">
        <v>150</v>
      </c>
      <c r="H776" s="1" t="s">
        <v>26</v>
      </c>
      <c r="I776" s="1" t="s">
        <v>1035</v>
      </c>
      <c r="J776">
        <v>560</v>
      </c>
      <c r="K776" s="25">
        <v>10543.44</v>
      </c>
      <c r="L776" s="31">
        <f t="shared" si="65"/>
        <v>12546.693600000001</v>
      </c>
      <c r="M776" s="1" t="s">
        <v>13</v>
      </c>
      <c r="N776" t="s">
        <v>1460</v>
      </c>
    </row>
    <row r="777" spans="1:14" x14ac:dyDescent="0.25">
      <c r="A777" s="1" t="s">
        <v>1393</v>
      </c>
      <c r="B777" s="1" t="s">
        <v>1394</v>
      </c>
      <c r="C777" s="1" t="s">
        <v>135</v>
      </c>
      <c r="D777" s="2">
        <v>42608.702002314814</v>
      </c>
      <c r="E777" s="1" t="s">
        <v>45</v>
      </c>
      <c r="F777" s="1" t="s">
        <v>1377</v>
      </c>
      <c r="G777" s="20">
        <v>150</v>
      </c>
      <c r="H777" s="1" t="s">
        <v>26</v>
      </c>
      <c r="I777" s="1" t="s">
        <v>1035</v>
      </c>
      <c r="J777">
        <v>672</v>
      </c>
      <c r="K777" s="25">
        <v>10543.44</v>
      </c>
      <c r="L777" s="31">
        <f t="shared" si="65"/>
        <v>12546.693600000001</v>
      </c>
      <c r="M777" s="1" t="s">
        <v>13</v>
      </c>
      <c r="N777" t="s">
        <v>1461</v>
      </c>
    </row>
    <row r="778" spans="1:14" x14ac:dyDescent="0.25">
      <c r="A778" s="1" t="s">
        <v>1395</v>
      </c>
      <c r="B778" s="1" t="s">
        <v>1396</v>
      </c>
      <c r="C778" s="1" t="s">
        <v>251</v>
      </c>
      <c r="D778" s="2">
        <v>42604.472696759258</v>
      </c>
      <c r="E778" s="1" t="s">
        <v>45</v>
      </c>
      <c r="F778" s="1" t="s">
        <v>1377</v>
      </c>
      <c r="G778" s="20">
        <v>150</v>
      </c>
      <c r="H778" s="1" t="s">
        <v>26</v>
      </c>
      <c r="I778" s="1" t="s">
        <v>1035</v>
      </c>
      <c r="J778">
        <v>112</v>
      </c>
      <c r="K778" s="25">
        <v>10543.44</v>
      </c>
      <c r="L778" s="31">
        <f t="shared" si="65"/>
        <v>12546.693600000001</v>
      </c>
      <c r="M778" s="1" t="s">
        <v>13</v>
      </c>
      <c r="N778" t="s">
        <v>1462</v>
      </c>
    </row>
    <row r="779" spans="1:14" x14ac:dyDescent="0.25">
      <c r="A779" s="1" t="s">
        <v>1400</v>
      </c>
      <c r="B779" s="1" t="s">
        <v>1401</v>
      </c>
      <c r="C779" s="1" t="s">
        <v>260</v>
      </c>
      <c r="D779" s="2">
        <v>42599.37228009259</v>
      </c>
      <c r="E779" s="1" t="s">
        <v>45</v>
      </c>
      <c r="F779" s="1" t="s">
        <v>1377</v>
      </c>
      <c r="G779" s="20">
        <v>150</v>
      </c>
      <c r="H779" s="1" t="s">
        <v>26</v>
      </c>
      <c r="I779" s="1" t="s">
        <v>1035</v>
      </c>
      <c r="J779">
        <v>112</v>
      </c>
      <c r="K779" s="25">
        <v>10543.44</v>
      </c>
      <c r="L779" s="31">
        <f t="shared" si="65"/>
        <v>12546.693600000001</v>
      </c>
      <c r="M779" s="1" t="s">
        <v>13</v>
      </c>
      <c r="N779" t="s">
        <v>1465</v>
      </c>
    </row>
    <row r="780" spans="1:14" x14ac:dyDescent="0.25">
      <c r="A780" s="1" t="s">
        <v>1406</v>
      </c>
      <c r="B780" s="1" t="s">
        <v>1407</v>
      </c>
      <c r="C780" s="1" t="s">
        <v>739</v>
      </c>
      <c r="D780" s="2">
        <v>42577.746006944442</v>
      </c>
      <c r="E780" s="1" t="s">
        <v>45</v>
      </c>
      <c r="F780" s="1" t="s">
        <v>1377</v>
      </c>
      <c r="G780" s="20">
        <v>150</v>
      </c>
      <c r="H780" s="1" t="s">
        <v>26</v>
      </c>
      <c r="I780" s="1" t="s">
        <v>1035</v>
      </c>
      <c r="J780">
        <v>224</v>
      </c>
      <c r="K780" s="25">
        <v>10543.44</v>
      </c>
      <c r="L780" s="31">
        <f t="shared" si="65"/>
        <v>12546.693600000001</v>
      </c>
      <c r="M780" s="1" t="s">
        <v>13</v>
      </c>
      <c r="N780" t="s">
        <v>1468</v>
      </c>
    </row>
    <row r="781" spans="1:14" x14ac:dyDescent="0.25">
      <c r="A781" s="1" t="s">
        <v>1411</v>
      </c>
      <c r="B781" s="1" t="s">
        <v>1412</v>
      </c>
      <c r="C781" s="1" t="s">
        <v>135</v>
      </c>
      <c r="D781" s="2">
        <v>42572.543726851851</v>
      </c>
      <c r="E781" s="1" t="s">
        <v>45</v>
      </c>
      <c r="F781" s="1" t="s">
        <v>1377</v>
      </c>
      <c r="G781" s="20">
        <v>150</v>
      </c>
      <c r="H781" s="1" t="s">
        <v>26</v>
      </c>
      <c r="I781" s="1" t="s">
        <v>1035</v>
      </c>
      <c r="J781">
        <v>335</v>
      </c>
      <c r="K781" s="25">
        <v>10543.44</v>
      </c>
      <c r="L781" s="31">
        <f t="shared" si="65"/>
        <v>12546.693600000001</v>
      </c>
      <c r="M781" s="1" t="s">
        <v>13</v>
      </c>
      <c r="N781" t="s">
        <v>1471</v>
      </c>
    </row>
    <row r="782" spans="1:14" x14ac:dyDescent="0.25">
      <c r="A782" s="1" t="s">
        <v>1415</v>
      </c>
      <c r="B782" s="1" t="s">
        <v>1377</v>
      </c>
      <c r="C782" s="1" t="s">
        <v>33</v>
      </c>
      <c r="D782" s="2">
        <v>42572.441550925927</v>
      </c>
      <c r="E782" s="1" t="s">
        <v>45</v>
      </c>
      <c r="F782" s="1" t="s">
        <v>1377</v>
      </c>
      <c r="G782" s="20">
        <v>150</v>
      </c>
      <c r="H782" s="1" t="s">
        <v>26</v>
      </c>
      <c r="I782" s="1" t="s">
        <v>1035</v>
      </c>
      <c r="J782">
        <v>1120</v>
      </c>
      <c r="K782" s="25">
        <v>10543.44</v>
      </c>
      <c r="L782" s="31">
        <f t="shared" si="65"/>
        <v>12546.693600000001</v>
      </c>
      <c r="M782" s="1" t="s">
        <v>13</v>
      </c>
      <c r="N782" t="s">
        <v>1473</v>
      </c>
    </row>
    <row r="783" spans="1:14" x14ac:dyDescent="0.25">
      <c r="A783" s="1" t="s">
        <v>1416</v>
      </c>
      <c r="B783" s="1" t="s">
        <v>1387</v>
      </c>
      <c r="C783" s="1" t="s">
        <v>1388</v>
      </c>
      <c r="D783" s="2">
        <v>42569.768043981479</v>
      </c>
      <c r="E783" s="1" t="s">
        <v>45</v>
      </c>
      <c r="F783" s="1" t="s">
        <v>1377</v>
      </c>
      <c r="G783" s="20">
        <v>150</v>
      </c>
      <c r="H783" s="1" t="s">
        <v>26</v>
      </c>
      <c r="I783" s="1" t="s">
        <v>1035</v>
      </c>
      <c r="J783">
        <v>112</v>
      </c>
      <c r="K783" s="25">
        <v>10543.44</v>
      </c>
      <c r="L783" s="31">
        <f t="shared" si="65"/>
        <v>12546.693600000001</v>
      </c>
      <c r="M783" s="1" t="s">
        <v>13</v>
      </c>
      <c r="N783" t="s">
        <v>1474</v>
      </c>
    </row>
    <row r="784" spans="1:14" x14ac:dyDescent="0.25">
      <c r="A784" s="1" t="s">
        <v>1421</v>
      </c>
      <c r="B784" s="1" t="s">
        <v>1422</v>
      </c>
      <c r="C784" s="1" t="s">
        <v>135</v>
      </c>
      <c r="D784" s="2">
        <v>42550.544479166667</v>
      </c>
      <c r="E784" s="1" t="s">
        <v>45</v>
      </c>
      <c r="F784" s="1" t="s">
        <v>1377</v>
      </c>
      <c r="G784" s="20">
        <v>150</v>
      </c>
      <c r="H784" s="1" t="s">
        <v>26</v>
      </c>
      <c r="I784" s="1" t="s">
        <v>1035</v>
      </c>
      <c r="J784">
        <v>500</v>
      </c>
      <c r="K784" s="25">
        <v>10543.44</v>
      </c>
      <c r="L784" s="31">
        <f t="shared" si="65"/>
        <v>12546.693600000001</v>
      </c>
      <c r="M784" s="1" t="s">
        <v>13</v>
      </c>
      <c r="N784" t="s">
        <v>1477</v>
      </c>
    </row>
    <row r="785" spans="1:14" x14ac:dyDescent="0.25">
      <c r="A785" s="1" t="s">
        <v>1423</v>
      </c>
      <c r="B785" s="1" t="s">
        <v>1377</v>
      </c>
      <c r="C785" s="1" t="s">
        <v>33</v>
      </c>
      <c r="D785" s="2">
        <v>42541.708229166667</v>
      </c>
      <c r="E785" s="1" t="s">
        <v>45</v>
      </c>
      <c r="F785" s="1" t="s">
        <v>1377</v>
      </c>
      <c r="G785" s="20">
        <v>150</v>
      </c>
      <c r="H785" s="1" t="s">
        <v>26</v>
      </c>
      <c r="I785" s="1" t="s">
        <v>1035</v>
      </c>
      <c r="J785">
        <v>1120</v>
      </c>
      <c r="K785" s="25">
        <v>10543.44</v>
      </c>
      <c r="L785" s="31">
        <f t="shared" si="65"/>
        <v>12546.693600000001</v>
      </c>
      <c r="M785" s="1" t="s">
        <v>13</v>
      </c>
      <c r="N785" t="s">
        <v>1478</v>
      </c>
    </row>
    <row r="786" spans="1:14" x14ac:dyDescent="0.25">
      <c r="A786" s="1" t="s">
        <v>1424</v>
      </c>
      <c r="B786" s="1" t="s">
        <v>1425</v>
      </c>
      <c r="C786" s="1" t="s">
        <v>51</v>
      </c>
      <c r="D786" s="2">
        <v>42541.476064814815</v>
      </c>
      <c r="E786" s="1" t="s">
        <v>45</v>
      </c>
      <c r="F786" s="1" t="s">
        <v>1377</v>
      </c>
      <c r="G786" s="20">
        <v>150</v>
      </c>
      <c r="H786" s="1" t="s">
        <v>26</v>
      </c>
      <c r="I786" s="1" t="s">
        <v>1035</v>
      </c>
      <c r="J786">
        <v>1512</v>
      </c>
      <c r="K786" s="25">
        <v>10543.44</v>
      </c>
      <c r="L786" s="31">
        <f t="shared" si="65"/>
        <v>12546.693600000001</v>
      </c>
      <c r="M786" s="1" t="s">
        <v>13</v>
      </c>
      <c r="N786" t="s">
        <v>1479</v>
      </c>
    </row>
    <row r="787" spans="1:14" x14ac:dyDescent="0.25">
      <c r="A787" s="1" t="s">
        <v>1428</v>
      </c>
      <c r="B787" s="1" t="s">
        <v>1429</v>
      </c>
      <c r="C787" s="1" t="s">
        <v>739</v>
      </c>
      <c r="D787" s="2">
        <v>42537.514097222222</v>
      </c>
      <c r="E787" s="1" t="s">
        <v>45</v>
      </c>
      <c r="F787" s="1" t="s">
        <v>1377</v>
      </c>
      <c r="G787" s="20">
        <v>150</v>
      </c>
      <c r="H787" s="1" t="s">
        <v>26</v>
      </c>
      <c r="I787" s="1" t="s">
        <v>1035</v>
      </c>
      <c r="J787">
        <v>112</v>
      </c>
      <c r="K787" s="25">
        <v>10543.44</v>
      </c>
      <c r="L787" s="31">
        <f t="shared" si="65"/>
        <v>12546.693600000001</v>
      </c>
      <c r="M787" s="1" t="s">
        <v>13</v>
      </c>
      <c r="N787" t="s">
        <v>1481</v>
      </c>
    </row>
    <row r="788" spans="1:14" x14ac:dyDescent="0.25">
      <c r="A788" s="1" t="s">
        <v>1434</v>
      </c>
      <c r="B788" s="1" t="s">
        <v>1435</v>
      </c>
      <c r="C788" s="1" t="s">
        <v>135</v>
      </c>
      <c r="D788" s="2">
        <v>42524.446458333332</v>
      </c>
      <c r="E788" s="1" t="s">
        <v>45</v>
      </c>
      <c r="F788" s="1" t="s">
        <v>1377</v>
      </c>
      <c r="G788" s="20">
        <v>150</v>
      </c>
      <c r="H788" s="1" t="s">
        <v>26</v>
      </c>
      <c r="I788" s="1" t="s">
        <v>1035</v>
      </c>
      <c r="J788">
        <v>336</v>
      </c>
      <c r="K788" s="25">
        <v>10543.44</v>
      </c>
      <c r="L788" s="31">
        <f t="shared" si="65"/>
        <v>12546.693600000001</v>
      </c>
      <c r="M788" s="1" t="s">
        <v>13</v>
      </c>
      <c r="N788" s="21" t="s">
        <v>1484</v>
      </c>
    </row>
    <row r="789" spans="1:14" x14ac:dyDescent="0.25">
      <c r="A789" s="1" t="s">
        <v>1436</v>
      </c>
      <c r="B789" s="1" t="s">
        <v>1377</v>
      </c>
      <c r="C789" s="1" t="s">
        <v>33</v>
      </c>
      <c r="D789" s="2">
        <v>42510.490567129629</v>
      </c>
      <c r="E789" s="1" t="s">
        <v>45</v>
      </c>
      <c r="F789" s="1" t="s">
        <v>1377</v>
      </c>
      <c r="G789" s="20">
        <v>150</v>
      </c>
      <c r="H789" s="1" t="s">
        <v>26</v>
      </c>
      <c r="I789" s="1" t="s">
        <v>1035</v>
      </c>
      <c r="J789">
        <v>1008</v>
      </c>
      <c r="K789" s="25">
        <v>10543.44</v>
      </c>
      <c r="L789" s="31">
        <f t="shared" si="65"/>
        <v>12546.693600000001</v>
      </c>
      <c r="M789" s="1" t="s">
        <v>13</v>
      </c>
      <c r="N789" t="s">
        <v>1485</v>
      </c>
    </row>
    <row r="790" spans="1:14" x14ac:dyDescent="0.25">
      <c r="A790" s="1" t="s">
        <v>1439</v>
      </c>
      <c r="B790" s="1" t="s">
        <v>1440</v>
      </c>
      <c r="C790" s="1" t="s">
        <v>135</v>
      </c>
      <c r="D790" s="2">
        <v>42503.702835648146</v>
      </c>
      <c r="E790" s="1" t="s">
        <v>45</v>
      </c>
      <c r="F790" s="1" t="s">
        <v>1377</v>
      </c>
      <c r="G790" s="20">
        <v>150</v>
      </c>
      <c r="H790" s="1" t="s">
        <v>26</v>
      </c>
      <c r="I790" s="1" t="s">
        <v>1035</v>
      </c>
      <c r="J790">
        <v>336</v>
      </c>
      <c r="K790" s="25">
        <v>10543.44</v>
      </c>
      <c r="L790" s="31">
        <f t="shared" si="65"/>
        <v>12546.693600000001</v>
      </c>
      <c r="M790" s="1" t="s">
        <v>13</v>
      </c>
      <c r="N790" s="21" t="s">
        <v>1487</v>
      </c>
    </row>
    <row r="791" spans="1:14" x14ac:dyDescent="0.25">
      <c r="A791" s="1" t="s">
        <v>1445</v>
      </c>
      <c r="B791" s="1" t="s">
        <v>1377</v>
      </c>
      <c r="C791" s="1" t="s">
        <v>33</v>
      </c>
      <c r="D791" s="2">
        <v>42485.429606481484</v>
      </c>
      <c r="E791" s="1" t="s">
        <v>45</v>
      </c>
      <c r="F791" s="1" t="s">
        <v>1377</v>
      </c>
      <c r="G791" s="20">
        <v>150</v>
      </c>
      <c r="H791" s="1" t="s">
        <v>26</v>
      </c>
      <c r="I791" s="1" t="s">
        <v>1035</v>
      </c>
      <c r="J791">
        <v>1120</v>
      </c>
      <c r="K791" s="25">
        <v>10543.44</v>
      </c>
      <c r="L791" s="31">
        <f t="shared" si="65"/>
        <v>12546.693600000001</v>
      </c>
      <c r="M791" s="1" t="s">
        <v>13</v>
      </c>
      <c r="N791" t="s">
        <v>1490</v>
      </c>
    </row>
    <row r="792" spans="1:14" x14ac:dyDescent="0.25">
      <c r="A792" s="1" t="s">
        <v>1448</v>
      </c>
      <c r="B792" s="1" t="s">
        <v>1387</v>
      </c>
      <c r="C792" s="1" t="s">
        <v>1388</v>
      </c>
      <c r="D792" s="2">
        <v>42478.498425925929</v>
      </c>
      <c r="E792" s="1" t="s">
        <v>45</v>
      </c>
      <c r="F792" s="1" t="s">
        <v>1377</v>
      </c>
      <c r="G792" s="20">
        <v>150</v>
      </c>
      <c r="H792" s="1" t="s">
        <v>26</v>
      </c>
      <c r="I792" s="1" t="s">
        <v>1035</v>
      </c>
      <c r="J792">
        <v>112</v>
      </c>
      <c r="K792" s="25">
        <v>14057</v>
      </c>
      <c r="L792" s="31">
        <f t="shared" si="65"/>
        <v>16727.829999999998</v>
      </c>
      <c r="M792" s="1" t="s">
        <v>13</v>
      </c>
      <c r="N792" t="s">
        <v>1492</v>
      </c>
    </row>
    <row r="793" spans="1:14" x14ac:dyDescent="0.25">
      <c r="A793" s="1" t="s">
        <v>1449</v>
      </c>
      <c r="B793" s="1" t="s">
        <v>1450</v>
      </c>
      <c r="C793" s="1" t="s">
        <v>135</v>
      </c>
      <c r="D793" s="2">
        <v>42474.623807870368</v>
      </c>
      <c r="E793" s="1" t="s">
        <v>45</v>
      </c>
      <c r="F793" s="1" t="s">
        <v>1377</v>
      </c>
      <c r="G793" s="20">
        <v>150</v>
      </c>
      <c r="H793" s="1" t="s">
        <v>26</v>
      </c>
      <c r="I793" s="1" t="s">
        <v>1035</v>
      </c>
      <c r="J793">
        <v>448</v>
      </c>
      <c r="K793" s="25">
        <v>10543.44</v>
      </c>
      <c r="L793" s="31">
        <f t="shared" si="65"/>
        <v>12546.693600000001</v>
      </c>
      <c r="M793" s="1" t="s">
        <v>13</v>
      </c>
      <c r="N793" s="21" t="s">
        <v>1493</v>
      </c>
    </row>
    <row r="794" spans="1:14" x14ac:dyDescent="0.25">
      <c r="A794" s="1" t="s">
        <v>1451</v>
      </c>
      <c r="B794" s="1" t="s">
        <v>1429</v>
      </c>
      <c r="C794" s="1" t="s">
        <v>739</v>
      </c>
      <c r="D794" s="2">
        <v>42471.492106481484</v>
      </c>
      <c r="E794" s="1" t="s">
        <v>45</v>
      </c>
      <c r="F794" s="1" t="s">
        <v>1377</v>
      </c>
      <c r="G794" s="20">
        <v>150</v>
      </c>
      <c r="H794" s="1" t="s">
        <v>26</v>
      </c>
      <c r="I794" s="1" t="s">
        <v>1035</v>
      </c>
      <c r="J794">
        <v>400</v>
      </c>
      <c r="K794" s="25">
        <v>10543.44</v>
      </c>
      <c r="L794" s="31">
        <f t="shared" si="65"/>
        <v>12546.693600000001</v>
      </c>
      <c r="M794" s="1" t="s">
        <v>13</v>
      </c>
      <c r="N794" t="s">
        <v>1494</v>
      </c>
    </row>
    <row r="795" spans="1:14" x14ac:dyDescent="0.25">
      <c r="K795" s="22" t="s">
        <v>1367</v>
      </c>
      <c r="L795" s="20">
        <f>AVERAGE(L773:L794)</f>
        <v>12736.744713636364</v>
      </c>
    </row>
    <row r="796" spans="1:14" x14ac:dyDescent="0.25">
      <c r="K796" s="22"/>
      <c r="L796" s="20"/>
    </row>
    <row r="797" spans="1:14" x14ac:dyDescent="0.25">
      <c r="A797" s="7"/>
      <c r="B797" s="15" t="s">
        <v>1517</v>
      </c>
      <c r="C797" s="3"/>
      <c r="D797" s="3"/>
      <c r="E797" s="3"/>
      <c r="F797" s="3"/>
      <c r="G797" s="18"/>
      <c r="H797" s="3"/>
      <c r="I797" s="8"/>
      <c r="J797" s="8"/>
      <c r="K797" s="4"/>
      <c r="L797" s="5"/>
      <c r="M797" s="5"/>
      <c r="N797" s="6"/>
    </row>
    <row r="798" spans="1:14" x14ac:dyDescent="0.25">
      <c r="A798" s="9" t="s">
        <v>0</v>
      </c>
      <c r="B798" s="9" t="s">
        <v>1</v>
      </c>
      <c r="C798" s="10" t="s">
        <v>2</v>
      </c>
      <c r="D798" s="11" t="s">
        <v>3</v>
      </c>
      <c r="E798" s="10" t="s">
        <v>4</v>
      </c>
      <c r="F798" s="10" t="s">
        <v>25</v>
      </c>
      <c r="G798" s="19" t="s">
        <v>19</v>
      </c>
      <c r="H798" s="10" t="s">
        <v>20</v>
      </c>
      <c r="I798" s="10" t="s">
        <v>21</v>
      </c>
      <c r="J798" s="10" t="s">
        <v>22</v>
      </c>
      <c r="K798" s="12" t="s">
        <v>23</v>
      </c>
      <c r="L798" s="13" t="s">
        <v>15</v>
      </c>
      <c r="M798" s="10" t="s">
        <v>16</v>
      </c>
      <c r="N798" s="10" t="s">
        <v>24</v>
      </c>
    </row>
    <row r="799" spans="1:14" x14ac:dyDescent="0.25">
      <c r="A799" s="1" t="s">
        <v>1495</v>
      </c>
      <c r="B799" s="1" t="s">
        <v>1496</v>
      </c>
      <c r="C799" s="1" t="s">
        <v>65</v>
      </c>
      <c r="D799" s="2">
        <v>42663.741747685184</v>
      </c>
      <c r="E799" s="1" t="s">
        <v>45</v>
      </c>
      <c r="F799" s="1" t="s">
        <v>1509</v>
      </c>
      <c r="G799" s="20">
        <v>30</v>
      </c>
      <c r="H799" s="1" t="s">
        <v>26</v>
      </c>
      <c r="I799" s="1" t="s">
        <v>153</v>
      </c>
      <c r="J799">
        <v>1</v>
      </c>
      <c r="K799" s="25">
        <v>961989</v>
      </c>
      <c r="L799" s="31">
        <f t="shared" ref="L799:L800" si="66">+K799*1.19</f>
        <v>1144766.9099999999</v>
      </c>
      <c r="M799" s="1" t="s">
        <v>13</v>
      </c>
      <c r="N799" t="s">
        <v>1510</v>
      </c>
    </row>
    <row r="800" spans="1:14" x14ac:dyDescent="0.25">
      <c r="A800" s="1" t="s">
        <v>1497</v>
      </c>
      <c r="B800" s="1" t="s">
        <v>1498</v>
      </c>
      <c r="C800" s="1" t="s">
        <v>51</v>
      </c>
      <c r="D800" s="2">
        <v>42626.673090277778</v>
      </c>
      <c r="E800" s="1" t="s">
        <v>45</v>
      </c>
      <c r="F800" s="1" t="s">
        <v>1509</v>
      </c>
      <c r="G800" s="20">
        <v>30</v>
      </c>
      <c r="H800" s="1" t="s">
        <v>26</v>
      </c>
      <c r="I800" t="s">
        <v>176</v>
      </c>
      <c r="J800">
        <v>12</v>
      </c>
      <c r="K800" s="25">
        <v>961989</v>
      </c>
      <c r="L800" s="31">
        <f t="shared" si="66"/>
        <v>1144766.9099999999</v>
      </c>
      <c r="M800" s="1" t="s">
        <v>13</v>
      </c>
      <c r="N800" t="s">
        <v>1511</v>
      </c>
    </row>
    <row r="801" spans="1:14" x14ac:dyDescent="0.25">
      <c r="K801" s="25"/>
    </row>
    <row r="802" spans="1:14" x14ac:dyDescent="0.25">
      <c r="A802" s="7"/>
      <c r="B802" s="15" t="s">
        <v>1518</v>
      </c>
      <c r="C802" s="3"/>
      <c r="D802" s="3"/>
      <c r="E802" s="3"/>
      <c r="F802" s="3"/>
      <c r="G802" s="18"/>
      <c r="H802" s="3"/>
      <c r="I802" s="8"/>
      <c r="J802" s="8"/>
      <c r="K802" s="4"/>
      <c r="L802" s="5"/>
      <c r="M802" s="5"/>
      <c r="N802" s="6"/>
    </row>
    <row r="803" spans="1:14" x14ac:dyDescent="0.25">
      <c r="A803" s="9" t="s">
        <v>0</v>
      </c>
      <c r="B803" s="9" t="s">
        <v>1</v>
      </c>
      <c r="C803" s="10" t="s">
        <v>2</v>
      </c>
      <c r="D803" s="11" t="s">
        <v>3</v>
      </c>
      <c r="E803" s="10" t="s">
        <v>4</v>
      </c>
      <c r="F803" s="10" t="s">
        <v>25</v>
      </c>
      <c r="G803" s="19" t="s">
        <v>19</v>
      </c>
      <c r="H803" s="10" t="s">
        <v>20</v>
      </c>
      <c r="I803" s="10" t="s">
        <v>21</v>
      </c>
      <c r="J803" s="10" t="s">
        <v>22</v>
      </c>
      <c r="K803" s="12" t="s">
        <v>23</v>
      </c>
      <c r="L803" s="13" t="s">
        <v>15</v>
      </c>
      <c r="M803" s="10" t="s">
        <v>16</v>
      </c>
      <c r="N803" s="10" t="s">
        <v>24</v>
      </c>
    </row>
    <row r="804" spans="1:14" x14ac:dyDescent="0.25">
      <c r="A804" s="1" t="s">
        <v>1501</v>
      </c>
      <c r="B804" s="1" t="s">
        <v>1502</v>
      </c>
      <c r="C804" s="1" t="s">
        <v>77</v>
      </c>
      <c r="D804" s="2">
        <v>42562.449282407404</v>
      </c>
      <c r="E804" s="1" t="s">
        <v>45</v>
      </c>
      <c r="F804" s="1" t="s">
        <v>1509</v>
      </c>
      <c r="G804" s="20">
        <v>20</v>
      </c>
      <c r="H804" s="1" t="s">
        <v>26</v>
      </c>
      <c r="I804" s="1" t="s">
        <v>153</v>
      </c>
      <c r="J804">
        <v>6</v>
      </c>
      <c r="K804" s="25">
        <v>622646.89</v>
      </c>
      <c r="L804" s="31">
        <f>+K804*1.19</f>
        <v>740949.79909999995</v>
      </c>
      <c r="M804" s="1" t="s">
        <v>13</v>
      </c>
      <c r="N804" t="s">
        <v>1513</v>
      </c>
    </row>
    <row r="805" spans="1:14" x14ac:dyDescent="0.25">
      <c r="A805" s="1" t="s">
        <v>1503</v>
      </c>
      <c r="B805" s="1" t="s">
        <v>1504</v>
      </c>
      <c r="C805" s="1" t="s">
        <v>51</v>
      </c>
      <c r="D805" s="2">
        <v>42496.656643518516</v>
      </c>
      <c r="E805" s="1" t="s">
        <v>45</v>
      </c>
      <c r="F805" s="1" t="s">
        <v>1509</v>
      </c>
      <c r="G805" s="20">
        <v>20</v>
      </c>
      <c r="H805" s="1" t="s">
        <v>26</v>
      </c>
      <c r="I805" s="1" t="s">
        <v>176</v>
      </c>
      <c r="J805">
        <v>12</v>
      </c>
      <c r="K805" s="25">
        <v>622647</v>
      </c>
      <c r="L805" s="31">
        <f>+K805*1.19</f>
        <v>740949.92999999993</v>
      </c>
      <c r="M805" s="1" t="s">
        <v>13</v>
      </c>
      <c r="N805" t="s">
        <v>1514</v>
      </c>
    </row>
    <row r="806" spans="1:14" x14ac:dyDescent="0.25">
      <c r="A806" s="1" t="s">
        <v>1507</v>
      </c>
      <c r="B806" s="1" t="s">
        <v>1508</v>
      </c>
      <c r="C806" s="1" t="s">
        <v>392</v>
      </c>
      <c r="D806" s="2">
        <v>42472.378055555557</v>
      </c>
      <c r="E806" s="1" t="s">
        <v>45</v>
      </c>
      <c r="F806" s="1" t="s">
        <v>1509</v>
      </c>
      <c r="G806" s="20">
        <v>20</v>
      </c>
      <c r="H806" s="1" t="s">
        <v>26</v>
      </c>
      <c r="I806" s="1" t="s">
        <v>153</v>
      </c>
      <c r="J806">
        <v>2</v>
      </c>
      <c r="K806" s="25">
        <v>622646.89</v>
      </c>
      <c r="L806" s="31">
        <f>+K806*1.19</f>
        <v>740949.79909999995</v>
      </c>
      <c r="M806" s="1" t="s">
        <v>13</v>
      </c>
      <c r="N806" t="s">
        <v>1516</v>
      </c>
    </row>
    <row r="808" spans="1:14" x14ac:dyDescent="0.25">
      <c r="A808" s="7"/>
      <c r="B808" s="15" t="s">
        <v>1519</v>
      </c>
      <c r="C808" s="3"/>
      <c r="D808" s="3"/>
      <c r="E808" s="3"/>
      <c r="F808" s="3"/>
      <c r="G808" s="18"/>
      <c r="H808" s="3"/>
      <c r="I808" s="8"/>
      <c r="J808" s="8"/>
      <c r="K808" s="4"/>
      <c r="L808" s="5"/>
      <c r="M808" s="5"/>
      <c r="N808" s="6"/>
    </row>
    <row r="809" spans="1:14" x14ac:dyDescent="0.25">
      <c r="A809" s="9" t="s">
        <v>0</v>
      </c>
      <c r="B809" s="9" t="s">
        <v>1</v>
      </c>
      <c r="C809" s="10" t="s">
        <v>2</v>
      </c>
      <c r="D809" s="11" t="s">
        <v>3</v>
      </c>
      <c r="E809" s="10" t="s">
        <v>4</v>
      </c>
      <c r="F809" s="10" t="s">
        <v>25</v>
      </c>
      <c r="G809" s="19" t="s">
        <v>19</v>
      </c>
      <c r="H809" s="10" t="s">
        <v>20</v>
      </c>
      <c r="I809" s="10" t="s">
        <v>21</v>
      </c>
      <c r="J809" s="10" t="s">
        <v>22</v>
      </c>
      <c r="K809" s="12" t="s">
        <v>23</v>
      </c>
      <c r="L809" s="13" t="s">
        <v>15</v>
      </c>
      <c r="M809" s="10" t="s">
        <v>16</v>
      </c>
      <c r="N809" s="10" t="s">
        <v>24</v>
      </c>
    </row>
    <row r="810" spans="1:14" x14ac:dyDescent="0.25">
      <c r="A810" s="1" t="s">
        <v>1499</v>
      </c>
      <c r="B810" s="1" t="s">
        <v>1500</v>
      </c>
      <c r="C810" s="1" t="s">
        <v>221</v>
      </c>
      <c r="D810" s="2">
        <v>42562.722557870373</v>
      </c>
      <c r="E810" s="1" t="s">
        <v>45</v>
      </c>
      <c r="F810" s="1" t="s">
        <v>1509</v>
      </c>
      <c r="G810" s="37">
        <v>0.1</v>
      </c>
      <c r="H810" s="1" t="s">
        <v>26</v>
      </c>
      <c r="I810" s="1" t="s">
        <v>153</v>
      </c>
      <c r="J810">
        <v>5</v>
      </c>
      <c r="K810" s="25">
        <v>113223</v>
      </c>
      <c r="L810" s="31">
        <f>+K810*1.19</f>
        <v>134735.37</v>
      </c>
      <c r="M810" s="1" t="s">
        <v>13</v>
      </c>
      <c r="N810" t="s">
        <v>1512</v>
      </c>
    </row>
    <row r="811" spans="1:14" x14ac:dyDescent="0.25">
      <c r="A811" s="1" t="s">
        <v>1505</v>
      </c>
      <c r="B811" s="1" t="s">
        <v>1506</v>
      </c>
      <c r="C811" s="1" t="s">
        <v>221</v>
      </c>
      <c r="D811" s="2">
        <v>42496.611840277779</v>
      </c>
      <c r="E811" s="1" t="s">
        <v>45</v>
      </c>
      <c r="F811" s="1" t="s">
        <v>1509</v>
      </c>
      <c r="G811" s="37">
        <v>0.1</v>
      </c>
      <c r="H811" s="1" t="s">
        <v>26</v>
      </c>
      <c r="I811" s="1" t="s">
        <v>176</v>
      </c>
      <c r="J811">
        <v>10</v>
      </c>
      <c r="K811" s="25">
        <v>109925</v>
      </c>
      <c r="L811" s="31">
        <f>+K811*1.19</f>
        <v>130810.75</v>
      </c>
      <c r="M811" s="1" t="s">
        <v>13</v>
      </c>
      <c r="N811" t="s">
        <v>1515</v>
      </c>
    </row>
    <row r="812" spans="1:14" x14ac:dyDescent="0.25">
      <c r="K812" s="22" t="s">
        <v>1367</v>
      </c>
      <c r="L812" s="20">
        <f>AVERAGE(L810:L811)</f>
        <v>132773.06</v>
      </c>
    </row>
    <row r="813" spans="1:14" x14ac:dyDescent="0.25">
      <c r="K813" s="22"/>
      <c r="L813" s="20"/>
    </row>
    <row r="814" spans="1:14" x14ac:dyDescent="0.25">
      <c r="A814" s="7"/>
      <c r="B814" s="15" t="s">
        <v>1526</v>
      </c>
      <c r="C814" s="3"/>
      <c r="D814" s="3"/>
      <c r="E814" s="3"/>
      <c r="F814" s="3"/>
      <c r="G814" s="18"/>
      <c r="H814" s="3"/>
      <c r="I814" s="8"/>
      <c r="J814" s="8"/>
      <c r="K814" s="4"/>
      <c r="L814" s="5"/>
      <c r="M814" s="5"/>
      <c r="N814" s="6"/>
    </row>
    <row r="815" spans="1:14" x14ac:dyDescent="0.25">
      <c r="A815" s="9" t="s">
        <v>0</v>
      </c>
      <c r="B815" s="9" t="s">
        <v>1</v>
      </c>
      <c r="C815" s="10" t="s">
        <v>2</v>
      </c>
      <c r="D815" s="11" t="s">
        <v>3</v>
      </c>
      <c r="E815" s="10" t="s">
        <v>4</v>
      </c>
      <c r="F815" s="10" t="s">
        <v>25</v>
      </c>
      <c r="G815" s="19" t="s">
        <v>19</v>
      </c>
      <c r="H815" s="10" t="s">
        <v>20</v>
      </c>
      <c r="I815" s="10" t="s">
        <v>21</v>
      </c>
      <c r="J815" s="10" t="s">
        <v>22</v>
      </c>
      <c r="K815" s="12" t="s">
        <v>23</v>
      </c>
      <c r="L815" s="13" t="s">
        <v>15</v>
      </c>
      <c r="M815" s="10" t="s">
        <v>16</v>
      </c>
      <c r="N815" s="10" t="s">
        <v>24</v>
      </c>
    </row>
    <row r="816" spans="1:14" x14ac:dyDescent="0.25">
      <c r="A816" s="1" t="s">
        <v>1520</v>
      </c>
      <c r="B816" s="1" t="s">
        <v>1521</v>
      </c>
      <c r="C816" s="1" t="s">
        <v>1522</v>
      </c>
      <c r="D816" s="2">
        <v>42600.619155092594</v>
      </c>
      <c r="E816" s="1" t="s">
        <v>125</v>
      </c>
      <c r="F816" s="1" t="s">
        <v>1524</v>
      </c>
      <c r="G816" s="20">
        <v>100</v>
      </c>
      <c r="H816" s="1" t="s">
        <v>26</v>
      </c>
      <c r="I816" s="1" t="s">
        <v>176</v>
      </c>
      <c r="J816">
        <v>2</v>
      </c>
      <c r="K816" s="25">
        <v>1091775</v>
      </c>
      <c r="L816" s="31">
        <f>+K816*1.19</f>
        <v>1299212.25</v>
      </c>
      <c r="M816" s="1" t="s">
        <v>13</v>
      </c>
      <c r="N816" t="s">
        <v>1525</v>
      </c>
    </row>
    <row r="817" spans="1:14" x14ac:dyDescent="0.25">
      <c r="A817" s="1" t="s">
        <v>1523</v>
      </c>
      <c r="B817" s="1" t="s">
        <v>1521</v>
      </c>
      <c r="C817" s="1" t="s">
        <v>1522</v>
      </c>
      <c r="D817" s="2">
        <v>42562.468414351853</v>
      </c>
      <c r="E817" s="1" t="s">
        <v>125</v>
      </c>
      <c r="F817" s="1" t="s">
        <v>1524</v>
      </c>
      <c r="G817" s="20">
        <v>100</v>
      </c>
      <c r="H817" s="1" t="s">
        <v>26</v>
      </c>
      <c r="I817" s="1" t="s">
        <v>176</v>
      </c>
      <c r="J817">
        <v>2</v>
      </c>
      <c r="K817" s="25">
        <v>1091775</v>
      </c>
      <c r="L817" s="31">
        <f>+K817*1.19</f>
        <v>1299212.25</v>
      </c>
      <c r="M817" s="1" t="s">
        <v>13</v>
      </c>
      <c r="N817" t="s">
        <v>1528</v>
      </c>
    </row>
    <row r="819" spans="1:14" x14ac:dyDescent="0.25">
      <c r="A819" s="7"/>
      <c r="B819" s="15" t="s">
        <v>1527</v>
      </c>
      <c r="C819" s="3"/>
      <c r="D819" s="3"/>
      <c r="E819" s="3"/>
      <c r="F819" s="3"/>
      <c r="G819" s="18"/>
      <c r="H819" s="3"/>
      <c r="I819" s="8"/>
      <c r="J819" s="8"/>
      <c r="K819" s="4"/>
      <c r="L819" s="5"/>
      <c r="M819" s="5"/>
      <c r="N819" s="6"/>
    </row>
    <row r="820" spans="1:14" x14ac:dyDescent="0.25">
      <c r="A820" s="9" t="s">
        <v>0</v>
      </c>
      <c r="B820" s="9" t="s">
        <v>1</v>
      </c>
      <c r="C820" s="10" t="s">
        <v>2</v>
      </c>
      <c r="D820" s="11" t="s">
        <v>3</v>
      </c>
      <c r="E820" s="10" t="s">
        <v>4</v>
      </c>
      <c r="F820" s="10" t="s">
        <v>25</v>
      </c>
      <c r="G820" s="19" t="s">
        <v>19</v>
      </c>
      <c r="H820" s="10" t="s">
        <v>20</v>
      </c>
      <c r="I820" s="10" t="s">
        <v>21</v>
      </c>
      <c r="J820" s="10" t="s">
        <v>22</v>
      </c>
      <c r="K820" s="12" t="s">
        <v>23</v>
      </c>
      <c r="L820" s="13" t="s">
        <v>15</v>
      </c>
      <c r="M820" s="10" t="s">
        <v>16</v>
      </c>
      <c r="N820" s="10" t="s">
        <v>24</v>
      </c>
    </row>
    <row r="821" spans="1:14" x14ac:dyDescent="0.25">
      <c r="A821" s="1" t="s">
        <v>1520</v>
      </c>
      <c r="B821" s="1" t="s">
        <v>1521</v>
      </c>
      <c r="C821" s="1" t="s">
        <v>1522</v>
      </c>
      <c r="D821" s="2">
        <v>42600.619155092594</v>
      </c>
      <c r="E821" s="1" t="s">
        <v>125</v>
      </c>
      <c r="F821" s="1" t="s">
        <v>1524</v>
      </c>
      <c r="G821" s="20">
        <v>40</v>
      </c>
      <c r="H821" s="1" t="s">
        <v>26</v>
      </c>
      <c r="I821" s="1" t="s">
        <v>176</v>
      </c>
      <c r="J821">
        <v>2</v>
      </c>
      <c r="K821" s="25">
        <v>436708</v>
      </c>
      <c r="L821" s="31">
        <f>+K821*1.19</f>
        <v>519682.51999999996</v>
      </c>
      <c r="M821" s="1" t="s">
        <v>13</v>
      </c>
      <c r="N821" t="s">
        <v>1525</v>
      </c>
    </row>
    <row r="822" spans="1:14" x14ac:dyDescent="0.25">
      <c r="A822" s="1" t="s">
        <v>1523</v>
      </c>
      <c r="B822" s="1" t="s">
        <v>1521</v>
      </c>
      <c r="C822" s="1" t="s">
        <v>1522</v>
      </c>
      <c r="D822" s="2">
        <v>42562.468414351853</v>
      </c>
      <c r="E822" s="1" t="s">
        <v>125</v>
      </c>
      <c r="F822" s="1" t="s">
        <v>1524</v>
      </c>
      <c r="G822" s="20">
        <v>40</v>
      </c>
      <c r="H822" s="1" t="s">
        <v>26</v>
      </c>
      <c r="I822" s="1" t="s">
        <v>176</v>
      </c>
      <c r="J822">
        <v>2</v>
      </c>
      <c r="K822" s="25">
        <v>436708</v>
      </c>
      <c r="L822" s="31">
        <f>+K822*1.19</f>
        <v>519682.51999999996</v>
      </c>
      <c r="M822" s="1" t="s">
        <v>13</v>
      </c>
      <c r="N822" t="s">
        <v>1528</v>
      </c>
    </row>
  </sheetData>
  <hyperlinks>
    <hyperlink ref="N8" r:id="rId1"/>
    <hyperlink ref="N239" r:id="rId2"/>
    <hyperlink ref="N250" r:id="rId3"/>
    <hyperlink ref="N251" r:id="rId4"/>
    <hyperlink ref="N235" r:id="rId5"/>
    <hyperlink ref="N249" r:id="rId6"/>
    <hyperlink ref="N159" r:id="rId7"/>
    <hyperlink ref="N425" r:id="rId8"/>
    <hyperlink ref="N737" r:id="rId9"/>
    <hyperlink ref="N788" r:id="rId10"/>
    <hyperlink ref="N790" r:id="rId11"/>
    <hyperlink ref="N793" r:id="rId12"/>
  </hyperlinks>
  <pageMargins left="0.7" right="0.7" top="0.75" bottom="0.75" header="0.3" footer="0.3"/>
  <pageSetup orientation="portrait" horizontalDpi="4294967294" verticalDpi="4294967294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Lopez Echeverri</dc:creator>
  <cp:lastModifiedBy>Daniela Lopez Echeverri</cp:lastModifiedBy>
  <cp:lastPrinted>2017-04-25T15:18:14Z</cp:lastPrinted>
  <dcterms:created xsi:type="dcterms:W3CDTF">2017-04-19T15:28:24Z</dcterms:created>
  <dcterms:modified xsi:type="dcterms:W3CDTF">2017-10-04T21:20:57Z</dcterms:modified>
</cp:coreProperties>
</file>