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cuments\Procuraduria\"/>
    </mc:Choice>
  </mc:AlternateContent>
  <xr:revisionPtr revIDLastSave="0" documentId="13_ncr:1_{A456D003-A165-4D29-AFFD-DF63C4B3635E}" xr6:coauthVersionLast="31" xr6:coauthVersionMax="31" xr10:uidLastSave="{00000000-0000-0000-0000-000000000000}"/>
  <bookViews>
    <workbookView xWindow="0" yWindow="0" windowWidth="15360" windowHeight="5025" activeTab="2" xr2:uid="{00000000-000D-0000-FFFF-FFFF00000000}"/>
  </bookViews>
  <sheets>
    <sheet name="PREGUNTA 1" sheetId="1" r:id="rId1"/>
    <sheet name="TOP 100 RECOBRADO" sheetId="2" r:id="rId2"/>
    <sheet name="TOP 100 APROBADOS" sheetId="4" r:id="rId3"/>
  </sheets>
  <definedNames>
    <definedName name="_xlnm.Print_Titles" localSheetId="2">'TOP 100 APROBADOS'!$1:$11</definedName>
    <definedName name="_xlnm.Print_Titles" localSheetId="1">'TOP 100 RECOBRADO'!$1:$11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5" i="1" l="1"/>
  <c r="E29" i="1"/>
  <c r="B17" i="1" l="1"/>
  <c r="F38" i="1"/>
  <c r="B20" i="1" s="1"/>
  <c r="E30" i="1"/>
  <c r="F30" i="1" s="1"/>
  <c r="E31" i="1"/>
  <c r="E32" i="1"/>
  <c r="F31" i="1" s="1"/>
  <c r="E33" i="1"/>
  <c r="F33" i="1" s="1"/>
  <c r="B15" i="1" s="1"/>
  <c r="E34" i="1"/>
  <c r="F34" i="1" s="1"/>
  <c r="B16" i="1" s="1"/>
  <c r="E35" i="1"/>
  <c r="E36" i="1"/>
  <c r="F36" i="1" s="1"/>
  <c r="B18" i="1" s="1"/>
  <c r="E37" i="1"/>
  <c r="F37" i="1" s="1"/>
  <c r="B19" i="1" s="1"/>
  <c r="E38" i="1"/>
  <c r="E39" i="1"/>
  <c r="E40" i="1"/>
  <c r="F40" i="1" s="1"/>
  <c r="B22" i="1" s="1"/>
  <c r="E41" i="1"/>
  <c r="F41" i="1" s="1"/>
  <c r="B23" i="1" s="1"/>
  <c r="E42" i="1"/>
  <c r="E43" i="1"/>
  <c r="F29" i="1"/>
  <c r="F32" i="1" l="1"/>
  <c r="B14" i="1" s="1"/>
  <c r="F42" i="1"/>
  <c r="B24" i="1" s="1"/>
  <c r="F43" i="1"/>
  <c r="F39" i="1"/>
  <c r="B21" i="1" s="1"/>
  <c r="E112" i="2"/>
  <c r="E112" i="4"/>
</calcChain>
</file>

<file path=xl/sharedStrings.xml><?xml version="1.0" encoding="utf-8"?>
<sst xmlns="http://schemas.openxmlformats.org/spreadsheetml/2006/main" count="653" uniqueCount="327">
  <si>
    <t>AÑO DE RECOBRO</t>
  </si>
  <si>
    <t>VALOR RECOBRADO</t>
  </si>
  <si>
    <t>VALOR APROBADO</t>
  </si>
  <si>
    <t>VALOR GLOSADO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</si>
  <si>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</si>
  <si>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</si>
  <si>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</si>
  <si>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</si>
  <si>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</si>
  <si>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</si>
  <si>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</si>
  <si>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</si>
  <si>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</si>
  <si>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</si>
  <si>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</si>
  <si>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TOTAL</t>
  </si>
  <si>
    <t>POS</t>
  </si>
  <si>
    <t xml:space="preserve">CUM </t>
  </si>
  <si>
    <t>NOMBRE MEDICAMENTO</t>
  </si>
  <si>
    <t>PRINCIPIO ACTIVO</t>
  </si>
  <si>
    <t>20028870-01</t>
  </si>
  <si>
    <t>SOLIRIS ® 300 MG SOLUCION PARA INFUSIÓN INTRAVENOSA</t>
  </si>
  <si>
    <t>ECULIZUMAB</t>
  </si>
  <si>
    <t>20036026-01</t>
  </si>
  <si>
    <t>ZYTIGA ® 250 MG TABLETAS</t>
  </si>
  <si>
    <t>ABIRATERONA</t>
  </si>
  <si>
    <t>19956000-01</t>
  </si>
  <si>
    <t>AVASTIN CONCENTRADO PARA SOLUCION PARA INFUSION 100MG/4ML</t>
  </si>
  <si>
    <t>BEVACIZUMAB</t>
  </si>
  <si>
    <t>20013754-01</t>
  </si>
  <si>
    <t>CEREZYME® 400U</t>
  </si>
  <si>
    <t>IMIGLUCERASA</t>
  </si>
  <si>
    <t>19953339-01</t>
  </si>
  <si>
    <t>XOLAIR ® 150 MG</t>
  </si>
  <si>
    <t>OMALIZUMAB</t>
  </si>
  <si>
    <t>19939766-05</t>
  </si>
  <si>
    <t>HUMIRA TM</t>
  </si>
  <si>
    <t>ADALIMUMAB</t>
  </si>
  <si>
    <t>19977793-02</t>
  </si>
  <si>
    <t>LUCENTIS ® 10 MG /ML SOLUCION INYECTABLE</t>
  </si>
  <si>
    <t>RANIBIZUMAB</t>
  </si>
  <si>
    <t>19939766-01</t>
  </si>
  <si>
    <t>19941419-02</t>
  </si>
  <si>
    <t>FORTEO® 250MCG/ML</t>
  </si>
  <si>
    <t>TERIPARATIDE</t>
  </si>
  <si>
    <t>20015482-01</t>
  </si>
  <si>
    <t>NOVOSEVEN® RT 2 MG</t>
  </si>
  <si>
    <t>COAGULACION FACTOR VII</t>
  </si>
  <si>
    <t>19950318-01</t>
  </si>
  <si>
    <t>VELCADE®</t>
  </si>
  <si>
    <t>BORTEZOMIB</t>
  </si>
  <si>
    <t>20012115-01</t>
  </si>
  <si>
    <t>VIDAZA®</t>
  </si>
  <si>
    <t>AZACITIDINA</t>
  </si>
  <si>
    <t>20039088-01</t>
  </si>
  <si>
    <t>EYLIA ® SOLUCIÓN PARA INYECCIÓN INTRAVÍTREA</t>
  </si>
  <si>
    <t>AFLIBERCEPT</t>
  </si>
  <si>
    <t>19988423-01</t>
  </si>
  <si>
    <t>ISENTRESS® 400 MG</t>
  </si>
  <si>
    <t>RALTEGRAVIR</t>
  </si>
  <si>
    <t>20002502-01</t>
  </si>
  <si>
    <t>SPRYCEL ® 100 MG TABLETA RECUBIERTA</t>
  </si>
  <si>
    <t>DASATINIB</t>
  </si>
  <si>
    <t>20061322-04</t>
  </si>
  <si>
    <t>SINALGEN® 5/325 TABLETAS</t>
  </si>
  <si>
    <t>PARACETAMOL. COMBINACIONES CON PSICOLECTICOS</t>
  </si>
  <si>
    <t>20031989-01</t>
  </si>
  <si>
    <t>YERVOY® 5 MG /ML SOLUCION INYECTABLE PARA INFUSION INTRAVENOSA</t>
  </si>
  <si>
    <t>IPILIMUMAB</t>
  </si>
  <si>
    <t>19947558-01</t>
  </si>
  <si>
    <t>VENTAVIS ®</t>
  </si>
  <si>
    <t>ILOPROST</t>
  </si>
  <si>
    <t>20037076-01</t>
  </si>
  <si>
    <t>SAIZEN ® 20 MG/ 2.5ML (8MG/ML)</t>
  </si>
  <si>
    <t>SOMATROPINA</t>
  </si>
  <si>
    <t>19999772-01</t>
  </si>
  <si>
    <t>REVLIMID® 25 MG CAPSULAS</t>
  </si>
  <si>
    <t>LENALIDOMIDA</t>
  </si>
  <si>
    <t>19905280-01</t>
  </si>
  <si>
    <t>REMICADE ®</t>
  </si>
  <si>
    <t>INFLIXIMAB</t>
  </si>
  <si>
    <t>19999700-01</t>
  </si>
  <si>
    <t>REVLIMID® 10 MG CAPSULAS</t>
  </si>
  <si>
    <t>20015207-02</t>
  </si>
  <si>
    <t>AFINITOR® 10 MG TABLETAS</t>
  </si>
  <si>
    <t>EVEROLIMUS</t>
  </si>
  <si>
    <t>20028798-02</t>
  </si>
  <si>
    <t>VICTOZA® 6MG/ML</t>
  </si>
  <si>
    <t>LIRAGLUTIDE</t>
  </si>
  <si>
    <t>19931619-01</t>
  </si>
  <si>
    <t>INVANZ®</t>
  </si>
  <si>
    <t>ERTAPENEM</t>
  </si>
  <si>
    <t>20019167-02</t>
  </si>
  <si>
    <t>REVOLADE® TABLETAS 25 MG</t>
  </si>
  <si>
    <t>ELTROMBOPAG</t>
  </si>
  <si>
    <t>19972058-01</t>
  </si>
  <si>
    <t>GENOTROPIN ® 12 MG (36 U.I.) POLVO PARA RECONSTITUIR A SOLUCION INYECTABLE</t>
  </si>
  <si>
    <t>20009810-09</t>
  </si>
  <si>
    <t>STELARA® 45 MG/0.5 ML</t>
  </si>
  <si>
    <t>USTEKINUMAB</t>
  </si>
  <si>
    <t>19971195-02</t>
  </si>
  <si>
    <t>NEXAVAR ® 200MG</t>
  </si>
  <si>
    <t>SORAFENIB</t>
  </si>
  <si>
    <t>20077347-01</t>
  </si>
  <si>
    <t>VIMIZIM® 1MG/ML SOLUCIÓN CONCENTRADA PARA INFUSIÓN</t>
  </si>
  <si>
    <t>ELOSULFASA ALFA</t>
  </si>
  <si>
    <t>00226747-02</t>
  </si>
  <si>
    <t>FEIBA 500 U</t>
  </si>
  <si>
    <t>FACTOR VIII INHIBIDOR ACTIVADO POR BYPASS</t>
  </si>
  <si>
    <t>20044655-02</t>
  </si>
  <si>
    <t>RAGITAR® TABLETAS 1.0 MG</t>
  </si>
  <si>
    <t>ROSAGILINA</t>
  </si>
  <si>
    <t>19979757-01</t>
  </si>
  <si>
    <t>MYOZYME ®</t>
  </si>
  <si>
    <t>ALGLUCOSIDASA ALFA</t>
  </si>
  <si>
    <t>20015719-01</t>
  </si>
  <si>
    <t>NAGLAZYME®</t>
  </si>
  <si>
    <t>GALSULFASE</t>
  </si>
  <si>
    <t>20052001-01</t>
  </si>
  <si>
    <t>RIBOMUSTIN® 100 MG</t>
  </si>
  <si>
    <t>BENDAMUSTINE</t>
  </si>
  <si>
    <t>19988218-07</t>
  </si>
  <si>
    <t>TASIGNA® 200 MG CAPSULAS</t>
  </si>
  <si>
    <t>NILOTINIB</t>
  </si>
  <si>
    <t>19978841-07</t>
  </si>
  <si>
    <t>ENBREL® 50 MG SOLUCION PARA INYECCION</t>
  </si>
  <si>
    <t>ETANERCEPT</t>
  </si>
  <si>
    <t>20020466-02</t>
  </si>
  <si>
    <t>DUODART® CAPSULAS</t>
  </si>
  <si>
    <t>DUTASTERIDA</t>
  </si>
  <si>
    <t>00228256-02</t>
  </si>
  <si>
    <t>SANDOSTATIN® LAR® 30 MG MICROESFERAS PARA INYECCION</t>
  </si>
  <si>
    <t>OCTREOTIDO</t>
  </si>
  <si>
    <t>20088150-01</t>
  </si>
  <si>
    <t>VIEKIRA PAK</t>
  </si>
  <si>
    <t>RITONAVIR</t>
  </si>
  <si>
    <t>19902533-03</t>
  </si>
  <si>
    <t>SERETIDE DISKUS 50/500 MCG</t>
  </si>
  <si>
    <t>SALMETEROL Y OTROS FARMACOS PARA ENFERMEDAD OBSTRUCTIVA DE LA VIA AEREA</t>
  </si>
  <si>
    <t>20060320-01</t>
  </si>
  <si>
    <t>PERJETA 420MG</t>
  </si>
  <si>
    <t>PERTUZUMAB</t>
  </si>
  <si>
    <t>19982562-01</t>
  </si>
  <si>
    <t>VERSATIS ® 5% PARCHES</t>
  </si>
  <si>
    <t>LIDOCAINA</t>
  </si>
  <si>
    <t>19975421-03</t>
  </si>
  <si>
    <t>KIOVIG ®</t>
  </si>
  <si>
    <t>INMUNOGLOBULINAS HUMANA NORMAL</t>
  </si>
  <si>
    <t>19991309-01</t>
  </si>
  <si>
    <t>SPIRIVA® RESPIMAT®</t>
  </si>
  <si>
    <t>TIOTROPIO BROMURO</t>
  </si>
  <si>
    <t>19927730-01</t>
  </si>
  <si>
    <t>VALIXA® TABLETAS LACADAS 450 MG</t>
  </si>
  <si>
    <t>VALGANCICLOVIR</t>
  </si>
  <si>
    <t>20020363-01</t>
  </si>
  <si>
    <t>ELAPRASE ®</t>
  </si>
  <si>
    <t>IDURSULFASA</t>
  </si>
  <si>
    <t>20010363-01</t>
  </si>
  <si>
    <t>MABTHERA ® CONCENTRADO DE SOLUCIÓN PARA INFUSIÓN 500 MG / 50 ML</t>
  </si>
  <si>
    <t>RITUXIMAB</t>
  </si>
  <si>
    <t>19988123-01</t>
  </si>
  <si>
    <t>MIRCERA® SOLUCION INYECTABLE JERINGA PRELLENADA 150 MCG / 0.3 ML</t>
  </si>
  <si>
    <t>METOXIPOLIETILENGLICOL-EPOETINA BETA</t>
  </si>
  <si>
    <t>19953428-03</t>
  </si>
  <si>
    <t>ERBITUX ® 5 MG/ML</t>
  </si>
  <si>
    <t>CETUXIMAB</t>
  </si>
  <si>
    <t>19945455-02</t>
  </si>
  <si>
    <t>SYMBICORT ® TURBUHALER® 320/9 µG DOSIS</t>
  </si>
  <si>
    <t>FORMOTEROL Y OTROS FARMACOS PARA ENFERMEDAD OBSTRUCTIVA DE LA VIA AEREA</t>
  </si>
  <si>
    <t>20029235-01</t>
  </si>
  <si>
    <t>XARELTO® 20 MG COMPRIMIDOS RECUBIERTOS</t>
  </si>
  <si>
    <t>RIVAROXABAN</t>
  </si>
  <si>
    <t>19992554-01</t>
  </si>
  <si>
    <t>KRYTANTEK OFTENO</t>
  </si>
  <si>
    <t>TIMOLOL COMBINACIONES</t>
  </si>
  <si>
    <t>19906735-01</t>
  </si>
  <si>
    <t>PRECEDEX® 100MCG/1ML</t>
  </si>
  <si>
    <t>DEXMEDETOMIDINA</t>
  </si>
  <si>
    <t>20021985-01</t>
  </si>
  <si>
    <t>NOVOSEVEN RT 1 MG</t>
  </si>
  <si>
    <t>EPTACOG ALFA (ACTIVADO)</t>
  </si>
  <si>
    <t>19951013-01</t>
  </si>
  <si>
    <t>ALIMTA® POLVO LIOFILIZADO PARA SOLUCIÓN INYECTABLE</t>
  </si>
  <si>
    <t>PEMETREXED</t>
  </si>
  <si>
    <t>20025916-01</t>
  </si>
  <si>
    <t>VECTIBIX® 20 MG/ ML</t>
  </si>
  <si>
    <t>PANITUMUMAB</t>
  </si>
  <si>
    <t>20009810-01</t>
  </si>
  <si>
    <t>20079424-01</t>
  </si>
  <si>
    <t>DAKLINZA ® 60MG TABLETAS RECUBIERTAS</t>
  </si>
  <si>
    <t>DACLATASVIR</t>
  </si>
  <si>
    <t>20018951-01</t>
  </si>
  <si>
    <t>SIMPONI® SOLUCIÓN INYECTABLE 50MG</t>
  </si>
  <si>
    <t>GOLIMUMAB</t>
  </si>
  <si>
    <t>20048478-01</t>
  </si>
  <si>
    <t>JAKAVI 20 MG COMPRIMIDOS</t>
  </si>
  <si>
    <t>RUXOLITINIB</t>
  </si>
  <si>
    <t>20048393-01</t>
  </si>
  <si>
    <t>ERIVEDGE®</t>
  </si>
  <si>
    <t>VISMODEGIB</t>
  </si>
  <si>
    <t>19951126-01</t>
  </si>
  <si>
    <t>FABRAZYME 35 MG</t>
  </si>
  <si>
    <t>AGALSIDASA BETA</t>
  </si>
  <si>
    <t>20032905-01</t>
  </si>
  <si>
    <t>ELIGARD ® 45 MG</t>
  </si>
  <si>
    <t>LEUPRORELINA ACETATO</t>
  </si>
  <si>
    <t>20022626-01</t>
  </si>
  <si>
    <t>EPIPROT®</t>
  </si>
  <si>
    <t>FACTOR DE CRECIMIENTO EPIDÉRMICO HUMANO RECOMBINANTE</t>
  </si>
  <si>
    <t>00045122-01</t>
  </si>
  <si>
    <t>BOTOX® 100U</t>
  </si>
  <si>
    <t>TOXINA BOTULINICA</t>
  </si>
  <si>
    <t>20007277-01</t>
  </si>
  <si>
    <t>TEMODAL ® IV</t>
  </si>
  <si>
    <t>TEMOZOLOMIDA</t>
  </si>
  <si>
    <t>20025951-07</t>
  </si>
  <si>
    <t>TASIGNA® 150 MG CAPSULAS</t>
  </si>
  <si>
    <t>00216049-03</t>
  </si>
  <si>
    <t>CELLCEPT TABLETAS LACADAS 500 MG</t>
  </si>
  <si>
    <t>MICOFENOLICO  ACIDO</t>
  </si>
  <si>
    <t>20087826-01</t>
  </si>
  <si>
    <t>KYPROLIS®</t>
  </si>
  <si>
    <t>CARFILZOMIB</t>
  </si>
  <si>
    <t>19999701-01</t>
  </si>
  <si>
    <t>REVLIMID® 5MG CAPSULAS</t>
  </si>
  <si>
    <t>19926427-01</t>
  </si>
  <si>
    <t>ALPROSTAPINT 20 µG AMPOLLAS</t>
  </si>
  <si>
    <t>ALPROSTADIL</t>
  </si>
  <si>
    <t>20064940-01</t>
  </si>
  <si>
    <t>KADCYLA POLVO PARA CONCENTRADO PARA SOLUCIÓN PARA INFUSIÓN 160MG/VIAL</t>
  </si>
  <si>
    <t>TRASTUZUMAB EMTANSINA</t>
  </si>
  <si>
    <t>20027769-01</t>
  </si>
  <si>
    <t>NPLATE® 250 MCG</t>
  </si>
  <si>
    <t>ROMIPLOSTIM</t>
  </si>
  <si>
    <t>20025866-01</t>
  </si>
  <si>
    <t>VPRIV ®</t>
  </si>
  <si>
    <t>VELAGLUCERASA ALFA</t>
  </si>
  <si>
    <t>19997975-04</t>
  </si>
  <si>
    <t>ARTRODAR 50 MG CAPSULAS</t>
  </si>
  <si>
    <t>DIACEREINA</t>
  </si>
  <si>
    <t>19967651-02</t>
  </si>
  <si>
    <t>TRANSTEC 35MCG / H</t>
  </si>
  <si>
    <t>BUPRENORFINA</t>
  </si>
  <si>
    <t>19907394-03</t>
  </si>
  <si>
    <t>ZYVOXID 2 MG/ML SOLUCION INYECTABLE</t>
  </si>
  <si>
    <t>LINEZOLID</t>
  </si>
  <si>
    <t>19977793-01</t>
  </si>
  <si>
    <t>19995723-01</t>
  </si>
  <si>
    <t>SOMATULINE® AUTOGEL 120 MG</t>
  </si>
  <si>
    <t>LANREOTIDO</t>
  </si>
  <si>
    <t>19935850-01</t>
  </si>
  <si>
    <t>IMMUNATE 500 UI FACTOR VIII DE COAGULACION</t>
  </si>
  <si>
    <t>VON WILLEBRAND FACTOR Y COAGULACION FACTOR VIII EN COMBINACION</t>
  </si>
  <si>
    <t>00034337-01</t>
  </si>
  <si>
    <t>HAEMATE P. 500 U.I.</t>
  </si>
  <si>
    <t>19946766-02</t>
  </si>
  <si>
    <t>CERTICAN 0.75 MG TABLETAS</t>
  </si>
  <si>
    <t>20067345-01</t>
  </si>
  <si>
    <t>XTANDI ® 40 MG</t>
  </si>
  <si>
    <t>ENZALUTAMIDA</t>
  </si>
  <si>
    <t>20058697-01</t>
  </si>
  <si>
    <t>ADCETRIS</t>
  </si>
  <si>
    <t>BRENTUXIMAB VEDOTINA</t>
  </si>
  <si>
    <t>20029236-01</t>
  </si>
  <si>
    <t>XARELTO® 15 MG COMPRIMIDOS RECUBIERTOS</t>
  </si>
  <si>
    <t>19999773-01</t>
  </si>
  <si>
    <t>REVLIMID® 15 MG CAPSULAS</t>
  </si>
  <si>
    <t>19968258-01</t>
  </si>
  <si>
    <t>SUTENT CAPSULAS 50MG</t>
  </si>
  <si>
    <t>SUNITINIB</t>
  </si>
  <si>
    <t>19978841-02</t>
  </si>
  <si>
    <t>19939438-01</t>
  </si>
  <si>
    <t>GLIVEC ® 400 MG COMPRIMIDO CON CUBIERTA PELICULAR</t>
  </si>
  <si>
    <t>IMATINIB</t>
  </si>
  <si>
    <t>20058197-01</t>
  </si>
  <si>
    <t>KADCYLA ® POLVO PARA CONCENTRADO PARA SOLUCION PARA INFUSIÓN 100 MG/VIAL</t>
  </si>
  <si>
    <t>20020363-02</t>
  </si>
  <si>
    <t>20019918-02</t>
  </si>
  <si>
    <t>NEUPRO ® 8 MG/24H PARCHE TRANSDERMICO</t>
  </si>
  <si>
    <t>ROTIGOTINA</t>
  </si>
  <si>
    <t>00200666-01</t>
  </si>
  <si>
    <t>PULMOZYME SOLUCION PARA INHALACION 1MG/ML</t>
  </si>
  <si>
    <t>DORNASE ALFA (DESOXIRIBONUCLEASA)</t>
  </si>
  <si>
    <t>20055348-02</t>
  </si>
  <si>
    <t>JAKAVI® 15 TABLETAS</t>
  </si>
  <si>
    <t>20039453-01</t>
  </si>
  <si>
    <t>JEVTANA ® 60 MG / 1.5 ML</t>
  </si>
  <si>
    <t>CABAZITAXEL</t>
  </si>
  <si>
    <t>20055293-01</t>
  </si>
  <si>
    <t>JAKAVI® 5 MG TABLETAS</t>
  </si>
  <si>
    <t>19956218-01</t>
  </si>
  <si>
    <t>ELIGARD® 22.5 MG POLVO LIOFILIZADO PARA SUSPENSION INYECTABLE</t>
  </si>
  <si>
    <t>20078755-01</t>
  </si>
  <si>
    <t>IMBRUVICA® CAPSULAS 140MG</t>
  </si>
  <si>
    <t>IBRUTINIB</t>
  </si>
  <si>
    <t>20056290-01</t>
  </si>
  <si>
    <t>AUBAGIO®</t>
  </si>
  <si>
    <t>TERIFLUNOMIDA</t>
  </si>
  <si>
    <t>TOTAL GENERAL</t>
  </si>
  <si>
    <t>TOP 100 MEDICAMENTOS POR VALOR RECOBRADO</t>
  </si>
  <si>
    <t>TOP 100 MEDICAMENTOS POR VALOR APROBADOS</t>
  </si>
  <si>
    <t>19988367-02</t>
  </si>
  <si>
    <t>SINALGEN® TABLETAS</t>
  </si>
  <si>
    <t>PARACETAMOL COMBINACIONES EXCLUYENDO SICOLEPTICOS</t>
  </si>
  <si>
    <t>19919354-03</t>
  </si>
  <si>
    <t>SALAGEN ® TABLETAS ORALES X 5 MG</t>
  </si>
  <si>
    <t>PILOCARPINA</t>
  </si>
  <si>
    <t>19969115-01</t>
  </si>
  <si>
    <t>DOXOPEG 20 MG / 10 ML SUSPENCION LIPOSOMADA PEGILADA INYECTABLE</t>
  </si>
  <si>
    <t>DOXORUBICINA</t>
  </si>
  <si>
    <t>20039769-01</t>
  </si>
  <si>
    <t>ZELBORAF ® TABLETAS LACADAS DE 240 MG</t>
  </si>
  <si>
    <t>VEMURAFENIB</t>
  </si>
  <si>
    <t>19961228-01</t>
  </si>
  <si>
    <t>TARCEVA® 150 MG TABLETAS RECUBIERTAS</t>
  </si>
  <si>
    <t>ERLOTINIB</t>
  </si>
  <si>
    <t>19953202-02</t>
  </si>
  <si>
    <t>LYRICA 75 MG CAPSULAS</t>
  </si>
  <si>
    <t>PREGABALINA</t>
  </si>
  <si>
    <t>topes recobro</t>
  </si>
  <si>
    <t>regulacion pri</t>
  </si>
  <si>
    <t>aumento via cantidades (efectos inobservables: mayor acceso por bajos precios y inducción a la demanda)</t>
  </si>
  <si>
    <t>2017 (hasta sept)</t>
  </si>
  <si>
    <t>Número de personas que accedieron vía recobro</t>
  </si>
  <si>
    <t>Valor real aprobado de recobros</t>
  </si>
  <si>
    <t>Lunes, 16 de abril de 2018</t>
  </si>
  <si>
    <t>Dirección de Medicamentos y Tecnologías en Salud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</si>
</sst>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-;\-* #,##0.00_-;_-* &quot;-&quot;??_-;_-@_-"/>
    <numFmt numFmtId="165" formatCode="[$$-240A]\ #,##0;[Red][$$-240A]\ #,##0"/>
    <numFmt numFmtId="166" formatCode="&quot;$&quot;#,##0.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sz val="10"/>
      <name val="Arial"/>
      <family val="2"/>
    </font>
    <font>
      <b/>
      <sz val="12"/>
      <color theme="1"/>
      <name val="Century Gothic"/>
      <family val="2"/>
    </font>
    <font>
      <b/>
      <sz val="14"/>
      <color theme="1"/>
      <name val="Century Gothic"/>
      <family val="2"/>
    </font>
    <font>
      <sz val="12"/>
      <color theme="1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</cellStyleXfs>
  <cellXfs count="25">
    <xf numFmtId="0" fontId="0" fillId="0" borderId="0" xfId="0"/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165" fontId="3" fillId="0" borderId="1" xfId="1" applyNumberFormat="1" applyFont="1" applyBorder="1"/>
    <xf numFmtId="165" fontId="2" fillId="0" borderId="1" xfId="1" applyNumberFormat="1" applyFont="1" applyBorder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165" fontId="5" fillId="0" borderId="1" xfId="1" applyNumberFormat="1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165" fontId="4" fillId="0" borderId="1" xfId="0" applyNumberFormat="1" applyFont="1" applyBorder="1"/>
    <xf numFmtId="10" fontId="0" fillId="0" borderId="0" xfId="2" applyNumberFormat="1" applyFont="1"/>
    <xf numFmtId="166" fontId="0" fillId="0" borderId="1" xfId="2" applyNumberFormat="1" applyFont="1" applyBorder="1"/>
    <xf numFmtId="4" fontId="0" fillId="0" borderId="1" xfId="2" applyNumberFormat="1" applyFont="1" applyBorder="1"/>
    <xf numFmtId="164" fontId="0" fillId="0" borderId="0" xfId="1" applyFont="1"/>
    <xf numFmtId="0" fontId="0" fillId="0" borderId="1" xfId="0" applyBorder="1"/>
    <xf numFmtId="10" fontId="0" fillId="0" borderId="1" xfId="2" applyNumberFormat="1" applyFont="1" applyBorder="1"/>
    <xf numFmtId="0" fontId="0" fillId="0" borderId="1" xfId="0" applyBorder="1" applyAlignment="1">
      <alignment horizontal="center"/>
    </xf>
    <xf numFmtId="0" fontId="7" fillId="0" borderId="0" xfId="0" applyFont="1"/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9" fillId="2" borderId="0" xfId="3" applyFont="1" applyFill="1" applyBorder="1"/>
  </cellXfs>
  <cellStyles count="4">
    <cellStyle name="Millares" xfId="1" builtinId="3"/>
    <cellStyle name="Normal" xfId="0" builtinId="0"/>
    <cellStyle name="Normal 2" xfId="3" xr:uid="{00000000-0005-0000-0000-000002000000}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'PREGUNTA 1'!$A$14:$A$24</c:f>
              <c:strCache>
                <c:ptCount val="11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</c:strCache>
            </c:strRef>
          </c:cat>
          <c:val>
            <c:numRef>
              <c:f>'PREGUNTA 1'!$B$14:$B$24</c:f>
              <c:numCache>
                <c:formatCode>"$"#,##0.00</c:formatCode>
                <c:ptCount val="11"/>
                <c:pt idx="0">
                  <c:v>44919714021.514114</c:v>
                </c:pt>
                <c:pt idx="1">
                  <c:v>392773145086.83801</c:v>
                </c:pt>
                <c:pt idx="2">
                  <c:v>866364050440.9635</c:v>
                </c:pt>
                <c:pt idx="3">
                  <c:v>1963249256491.1235</c:v>
                </c:pt>
                <c:pt idx="4">
                  <c:v>2728683188755.5869</c:v>
                </c:pt>
                <c:pt idx="5">
                  <c:v>2273339237472.9097</c:v>
                </c:pt>
                <c:pt idx="6">
                  <c:v>1942575691036.6865</c:v>
                </c:pt>
                <c:pt idx="7">
                  <c:v>2518186252655.8052</c:v>
                </c:pt>
                <c:pt idx="8">
                  <c:v>2067785574989.9153</c:v>
                </c:pt>
                <c:pt idx="9">
                  <c:v>2090255609655.2271</c:v>
                </c:pt>
                <c:pt idx="10">
                  <c:v>2260912751024.4272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BA8-4D01-A566-125396078C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211040"/>
        <c:axId val="-21215936"/>
      </c:barChart>
      <c:catAx>
        <c:axId val="-21211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-21215936"/>
        <c:crosses val="autoZero"/>
        <c:auto val="1"/>
        <c:lblAlgn val="ctr"/>
        <c:lblOffset val="100"/>
        <c:noMultiLvlLbl val="0"/>
      </c:catAx>
      <c:valAx>
        <c:axId val="-21215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-21211040"/>
        <c:crosses val="autoZero"/>
        <c:crossBetween val="between"/>
        <c:dispUnits>
          <c:builtInUnit val="trillions"/>
          <c:dispUnitsLbl>
            <c:layout>
              <c:manualLayout>
                <c:xMode val="edge"/>
                <c:yMode val="edge"/>
                <c:x val="2.1956087824351298E-2"/>
                <c:y val="0.10952380952380952"/>
              </c:manualLayout>
            </c:layout>
            <c:tx>
              <c:rich>
                <a:bodyPr rot="-5400000" spcFirstLastPara="1" vertOverflow="ellipsis" vert="horz" wrap="square" anchor="ctr" anchorCtr="1"/>
                <a:lstStyle/>
                <a:p>
                  <a:pPr>
                    <a:defRPr sz="10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r>
                    <a:rPr lang="en-US"/>
                    <a:t>Billones de pesos (constantes (dic/17)</a:t>
                  </a:r>
                </a:p>
              </c:rich>
            </c:tx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</c:dispUnitsLbl>
        </c:dispUnits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'PREGUNTA 1'!$B$13</c:f>
              <c:strCache>
                <c:ptCount val="1"/>
                <c:pt idx="0">
                  <c:v>Valor real aprobado de recobros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'PREGUNTA 1'!$A$14:$A$24</c:f>
              <c:strCache>
                <c:ptCount val="11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</c:strCache>
            </c:strRef>
          </c:cat>
          <c:val>
            <c:numRef>
              <c:f>'PREGUNTA 1'!$B$14:$B$24</c:f>
              <c:numCache>
                <c:formatCode>"$"#,##0.00</c:formatCode>
                <c:ptCount val="11"/>
                <c:pt idx="0">
                  <c:v>44919714021.514114</c:v>
                </c:pt>
                <c:pt idx="1">
                  <c:v>392773145086.83801</c:v>
                </c:pt>
                <c:pt idx="2">
                  <c:v>866364050440.9635</c:v>
                </c:pt>
                <c:pt idx="3">
                  <c:v>1963249256491.1235</c:v>
                </c:pt>
                <c:pt idx="4">
                  <c:v>2728683188755.5869</c:v>
                </c:pt>
                <c:pt idx="5">
                  <c:v>2273339237472.9097</c:v>
                </c:pt>
                <c:pt idx="6">
                  <c:v>1942575691036.6865</c:v>
                </c:pt>
                <c:pt idx="7">
                  <c:v>2518186252655.8052</c:v>
                </c:pt>
                <c:pt idx="8">
                  <c:v>2067785574989.9153</c:v>
                </c:pt>
                <c:pt idx="9">
                  <c:v>2090255609655.2271</c:v>
                </c:pt>
                <c:pt idx="10">
                  <c:v>2260912751024.4272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3C1-4670-B66A-158D8FC95D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220832"/>
        <c:axId val="-21207776"/>
      </c:barChart>
      <c:lineChart>
        <c:grouping val="standard"/>
        <c:varyColors val="0"/>
        <c:ser>
          <c:idx val="1"/>
          <c:order val="1"/>
          <c:tx>
            <c:strRef>
              <c:f>'PREGUNTA 1'!$C$13</c:f>
              <c:strCache>
                <c:ptCount val="1"/>
                <c:pt idx="0">
                  <c:v>Número de personas que accedieron vía recobro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'PREGUNTA 1'!$A$14:$A$24</c:f>
              <c:strCache>
                <c:ptCount val="11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</c:strCache>
            </c:strRef>
          </c:cat>
          <c:val>
            <c:numRef>
              <c:f>'PREGUNTA 1'!$C$14:$C$24</c:f>
              <c:numCache>
                <c:formatCode>"$"#,##0.00</c:formatCode>
                <c:ptCount val="11"/>
                <c:pt idx="3" formatCode="#,##0.00">
                  <c:v>537881</c:v>
                </c:pt>
                <c:pt idx="4" formatCode="#,##0.00">
                  <c:v>734671</c:v>
                </c:pt>
                <c:pt idx="5" formatCode="#,##0.00">
                  <c:v>769777</c:v>
                </c:pt>
                <c:pt idx="6" formatCode="#,##0.00">
                  <c:v>814709</c:v>
                </c:pt>
                <c:pt idx="7" formatCode="#,##0.00">
                  <c:v>942071</c:v>
                </c:pt>
                <c:pt idx="8" formatCode="#,##0.00">
                  <c:v>1115126</c:v>
                </c:pt>
                <c:pt idx="9" formatCode="#,##0.00">
                  <c:v>1263261</c:v>
                </c:pt>
                <c:pt idx="10" formatCode="#,##0.00">
                  <c:v>1419458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3C1-4670-B66A-158D8FC95D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212672"/>
        <c:axId val="-21221920"/>
      </c:lineChart>
      <c:catAx>
        <c:axId val="-21220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-21207776"/>
        <c:crosses val="autoZero"/>
        <c:auto val="1"/>
        <c:lblAlgn val="ctr"/>
        <c:lblOffset val="100"/>
        <c:noMultiLvlLbl val="0"/>
      </c:catAx>
      <c:valAx>
        <c:axId val="-21207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-21220832"/>
        <c:crosses val="autoZero"/>
        <c:crossBetween val="between"/>
        <c:dispUnits>
          <c:builtInUnit val="trillions"/>
          <c:dispUnitsLbl>
            <c:layout>
              <c:manualLayout>
                <c:xMode val="edge"/>
                <c:yMode val="edge"/>
                <c:x val="1.8596001859600187E-2"/>
                <c:y val="0.32215972370929508"/>
              </c:manualLayout>
            </c:layout>
            <c:tx>
              <c:rich>
                <a:bodyPr rot="-5400000" spcFirstLastPara="1" vertOverflow="ellipsis" vert="horz" wrap="square" anchor="ctr" anchorCtr="1"/>
                <a:lstStyle/>
                <a:p>
                  <a:pPr>
                    <a:defRPr sz="10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r>
                    <a:rPr lang="en-US"/>
                    <a:t>Billones de pesos</a:t>
                  </a:r>
                </a:p>
              </c:rich>
            </c:tx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</c:dispUnitsLbl>
        </c:dispUnits>
      </c:valAx>
      <c:valAx>
        <c:axId val="-21221920"/>
        <c:scaling>
          <c:orientation val="minMax"/>
        </c:scaling>
        <c:delete val="0"/>
        <c:axPos val="r"/>
        <c:numFmt formatCode="#,##0.0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-21212672"/>
        <c:crosses val="max"/>
        <c:crossBetween val="between"/>
        <c:dispUnits>
          <c:builtInUnit val="millions"/>
          <c:dispUnitsLbl>
            <c:layout>
              <c:manualLayout>
                <c:xMode val="edge"/>
                <c:yMode val="edge"/>
                <c:x val="0.95126910391431196"/>
                <c:y val="0.29571344730683546"/>
              </c:manualLayout>
            </c:layout>
            <c:tx>
              <c:rich>
                <a:bodyPr rot="-5400000" spcFirstLastPara="1" vertOverflow="ellipsis" vert="horz" wrap="square" anchor="ctr" anchorCtr="1"/>
                <a:lstStyle/>
                <a:p>
                  <a:pPr>
                    <a:defRPr sz="10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r>
                    <a:rPr lang="en-US"/>
                    <a:t>Milliones de personas</a:t>
                  </a:r>
                </a:p>
              </c:rich>
            </c:tx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</c:dispUnitsLbl>
        </c:dispUnits>
      </c:valAx>
      <c:catAx>
        <c:axId val="-2121267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2122192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723900</xdr:colOff>
      <xdr:row>22</xdr:row>
      <xdr:rowOff>200025</xdr:rowOff>
    </xdr:from>
    <xdr:to>
      <xdr:col>16</xdr:col>
      <xdr:colOff>228600</xdr:colOff>
      <xdr:row>36</xdr:row>
      <xdr:rowOff>123825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619124</xdr:colOff>
      <xdr:row>36</xdr:row>
      <xdr:rowOff>157161</xdr:rowOff>
    </xdr:from>
    <xdr:to>
      <xdr:col>16</xdr:col>
      <xdr:colOff>352425</xdr:colOff>
      <xdr:row>51</xdr:row>
      <xdr:rowOff>180974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762000</xdr:colOff>
      <xdr:row>2</xdr:row>
      <xdr:rowOff>114300</xdr:rowOff>
    </xdr:from>
    <xdr:to>
      <xdr:col>5</xdr:col>
      <xdr:colOff>395182</xdr:colOff>
      <xdr:row>7</xdr:row>
      <xdr:rowOff>78740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1003"/>
        <a:stretch/>
      </xdr:blipFill>
      <xdr:spPr bwMode="auto">
        <a:xfrm>
          <a:off x="6419850" y="495300"/>
          <a:ext cx="2109682" cy="91694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5</xdr:col>
      <xdr:colOff>1136650</xdr:colOff>
      <xdr:row>2</xdr:row>
      <xdr:rowOff>38100</xdr:rowOff>
    </xdr:from>
    <xdr:to>
      <xdr:col>7</xdr:col>
      <xdr:colOff>696384</xdr:colOff>
      <xdr:row>7</xdr:row>
      <xdr:rowOff>13962</xdr:rowOff>
    </xdr:to>
    <xdr:pic>
      <xdr:nvPicPr>
        <xdr:cNvPr id="6" name="Imagen 2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9271000" y="419100"/>
          <a:ext cx="2093384" cy="92836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295275</xdr:colOff>
      <xdr:row>0</xdr:row>
      <xdr:rowOff>0</xdr:rowOff>
    </xdr:from>
    <xdr:to>
      <xdr:col>2</xdr:col>
      <xdr:colOff>602333</xdr:colOff>
      <xdr:row>6</xdr:row>
      <xdr:rowOff>5107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5275" y="0"/>
          <a:ext cx="1831058" cy="1186207"/>
        </a:xfrm>
        <a:prstGeom prst="rect">
          <a:avLst/>
        </a:prstGeom>
      </xdr:spPr>
    </xdr:pic>
    <xdr:clientData/>
  </xdr:twoCellAnchor>
  <xdr:twoCellAnchor editAs="oneCell">
    <xdr:from>
      <xdr:col>3</xdr:col>
      <xdr:colOff>69670</xdr:colOff>
      <xdr:row>1</xdr:row>
      <xdr:rowOff>133350</xdr:rowOff>
    </xdr:from>
    <xdr:to>
      <xdr:col>4</xdr:col>
      <xdr:colOff>1101338</xdr:colOff>
      <xdr:row>3</xdr:row>
      <xdr:rowOff>158545</xdr:rowOff>
    </xdr:to>
    <xdr:pic>
      <xdr:nvPicPr>
        <xdr:cNvPr id="3" name="3 Imagen" descr="GOBIERNO DE COLOMBIA1-01.jpg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/>
        <a:srcRect t="38367" b="39119"/>
        <a:stretch/>
      </xdr:blipFill>
      <xdr:spPr>
        <a:xfrm>
          <a:off x="4708345" y="323850"/>
          <a:ext cx="3127168" cy="40619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0</xdr:row>
      <xdr:rowOff>13128</xdr:rowOff>
    </xdr:from>
    <xdr:to>
      <xdr:col>2</xdr:col>
      <xdr:colOff>468983</xdr:colOff>
      <xdr:row>6</xdr:row>
      <xdr:rowOff>18235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1925" y="13128"/>
          <a:ext cx="1831058" cy="1186207"/>
        </a:xfrm>
        <a:prstGeom prst="rect">
          <a:avLst/>
        </a:prstGeom>
      </xdr:spPr>
    </xdr:pic>
    <xdr:clientData/>
  </xdr:twoCellAnchor>
  <xdr:twoCellAnchor editAs="oneCell">
    <xdr:from>
      <xdr:col>3</xdr:col>
      <xdr:colOff>69670</xdr:colOff>
      <xdr:row>1</xdr:row>
      <xdr:rowOff>133350</xdr:rowOff>
    </xdr:from>
    <xdr:to>
      <xdr:col>4</xdr:col>
      <xdr:colOff>1101338</xdr:colOff>
      <xdr:row>3</xdr:row>
      <xdr:rowOff>158545</xdr:rowOff>
    </xdr:to>
    <xdr:pic>
      <xdr:nvPicPr>
        <xdr:cNvPr id="3" name="3 Imagen" descr="GOBIERNO DE COLOMBIA1-01.jpg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/>
        <a:srcRect t="38367" b="39119"/>
        <a:stretch/>
      </xdr:blipFill>
      <xdr:spPr>
        <a:xfrm>
          <a:off x="5994220" y="323850"/>
          <a:ext cx="3127168" cy="40619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0:H43"/>
  <sheetViews>
    <sheetView showGridLines="0" zoomScale="80" zoomScaleNormal="80" workbookViewId="0">
      <selection activeCell="D10" sqref="D10"/>
    </sheetView>
  </sheetViews>
  <sheetFormatPr baseColWidth="10" defaultColWidth="11.42578125" defaultRowHeight="15" x14ac:dyDescent="0.25"/>
  <cols>
    <col min="2" max="2" width="29.28515625" bestFit="1" customWidth="1"/>
    <col min="3" max="3" width="44" bestFit="1" customWidth="1"/>
    <col min="4" max="4" width="17.5703125" bestFit="1" customWidth="1"/>
    <col min="5" max="5" width="19.42578125" bestFit="1" customWidth="1"/>
    <col min="6" max="6" width="20.5703125" bestFit="1" customWidth="1"/>
    <col min="7" max="7" width="17.28515625" bestFit="1" customWidth="1"/>
  </cols>
  <sheetData>
    <row r="10" spans="1:7" ht="17.25" x14ac:dyDescent="0.3">
      <c r="A10" s="24" t="s">
        <v>326</v>
      </c>
    </row>
    <row r="11" spans="1:7" ht="15.75" x14ac:dyDescent="0.25">
      <c r="A11" s="19" t="s">
        <v>325</v>
      </c>
    </row>
    <row r="13" spans="1:7" ht="16.5" x14ac:dyDescent="0.3">
      <c r="B13" s="1" t="s">
        <v>324</v>
      </c>
      <c r="C13" s="1" t="s">
        <v>323</v>
      </c>
      <c r="D13" s="1" t="s">
        <v>0</v>
      </c>
      <c r="E13" s="1" t="s">
        <v>1</v>
      </c>
      <c r="F13" s="1" t="s">
        <v>2</v>
      </c>
      <c r="G13" s="1" t="s">
        <v>3</v>
      </c>
    </row>
    <row r="14" spans="1:7" ht="16.5" x14ac:dyDescent="0.3">
      <c r="A14" s="2" t="s">
        <v>4</v>
      </c>
      <c r="B14" s="13">
        <f>F14*(1+F32)</f>
        <v>44919714021.514114</v>
      </c>
      <c r="C14" s="13"/>
      <c r="D14" s="2" t="s">
        <v>4</v>
      </c>
      <c r="E14" s="3">
        <v>63756589031.270004</v>
      </c>
      <c r="F14" s="3">
        <v>28317975734.939999</v>
      </c>
      <c r="G14" s="3">
        <v>32828671178.940002</v>
      </c>
    </row>
    <row r="15" spans="1:7" ht="16.5" x14ac:dyDescent="0.3">
      <c r="A15" s="2" t="s">
        <v>5</v>
      </c>
      <c r="B15" s="13">
        <f t="shared" ref="B15:B24" si="0">F15*(1+F33)</f>
        <v>392773145086.83801</v>
      </c>
      <c r="C15" s="13"/>
      <c r="D15" s="2" t="s">
        <v>5</v>
      </c>
      <c r="E15" s="3">
        <v>515448346261.99017</v>
      </c>
      <c r="F15" s="3">
        <v>258702230292.39999</v>
      </c>
      <c r="G15" s="3">
        <v>161566578016.90002</v>
      </c>
    </row>
    <row r="16" spans="1:7" ht="16.5" x14ac:dyDescent="0.3">
      <c r="A16" s="2" t="s">
        <v>6</v>
      </c>
      <c r="B16" s="13">
        <f t="shared" si="0"/>
        <v>866364050440.9635</v>
      </c>
      <c r="C16" s="13"/>
      <c r="D16" s="2" t="s">
        <v>6</v>
      </c>
      <c r="E16" s="3">
        <v>873063519431.81006</v>
      </c>
      <c r="F16" s="3">
        <v>603104692404.63</v>
      </c>
      <c r="G16" s="3">
        <v>240855053905.17993</v>
      </c>
    </row>
    <row r="17" spans="1:8" ht="16.5" x14ac:dyDescent="0.3">
      <c r="A17" s="2" t="s">
        <v>7</v>
      </c>
      <c r="B17" s="13">
        <f t="shared" si="0"/>
        <v>1963249256491.1235</v>
      </c>
      <c r="C17" s="14">
        <v>537881</v>
      </c>
      <c r="D17" s="2" t="s">
        <v>7</v>
      </c>
      <c r="E17" s="3">
        <v>1852592956579.0498</v>
      </c>
      <c r="F17" s="3">
        <v>1471507361655.0203</v>
      </c>
      <c r="G17" s="3">
        <v>347709796090.31012</v>
      </c>
    </row>
    <row r="18" spans="1:8" ht="16.5" x14ac:dyDescent="0.3">
      <c r="A18" s="2" t="s">
        <v>8</v>
      </c>
      <c r="B18" s="13">
        <f t="shared" si="0"/>
        <v>2728683188755.5869</v>
      </c>
      <c r="C18" s="14">
        <v>734671</v>
      </c>
      <c r="D18" s="2" t="s">
        <v>8</v>
      </c>
      <c r="E18" s="3">
        <v>2690320584322.1196</v>
      </c>
      <c r="F18" s="3">
        <v>2086124792526.6804</v>
      </c>
      <c r="G18" s="3">
        <v>603776686164.97998</v>
      </c>
      <c r="H18" t="s">
        <v>319</v>
      </c>
    </row>
    <row r="19" spans="1:8" ht="16.5" x14ac:dyDescent="0.3">
      <c r="A19" s="2" t="s">
        <v>9</v>
      </c>
      <c r="B19" s="13">
        <f t="shared" si="0"/>
        <v>2273339237472.9097</v>
      </c>
      <c r="C19" s="14">
        <v>769777</v>
      </c>
      <c r="D19" s="2" t="s">
        <v>9</v>
      </c>
      <c r="E19" s="3">
        <v>2408179006377.6201</v>
      </c>
      <c r="F19" s="3">
        <v>1793101391733.0103</v>
      </c>
      <c r="G19" s="3">
        <v>595061289697.43005</v>
      </c>
    </row>
    <row r="20" spans="1:8" ht="16.5" x14ac:dyDescent="0.3">
      <c r="A20" s="2" t="s">
        <v>10</v>
      </c>
      <c r="B20" s="13">
        <f t="shared" si="0"/>
        <v>1942575691036.6865</v>
      </c>
      <c r="C20" s="14">
        <v>814709</v>
      </c>
      <c r="D20" s="2" t="s">
        <v>10</v>
      </c>
      <c r="E20" s="3">
        <v>2038631093732.2397</v>
      </c>
      <c r="F20" s="3">
        <v>1589362373912.1101</v>
      </c>
      <c r="G20" s="3">
        <v>444920470454.40991</v>
      </c>
    </row>
    <row r="21" spans="1:8" ht="16.5" x14ac:dyDescent="0.3">
      <c r="A21" s="2" t="s">
        <v>11</v>
      </c>
      <c r="B21" s="13">
        <f t="shared" si="0"/>
        <v>2518186252655.8052</v>
      </c>
      <c r="C21" s="14">
        <v>942071</v>
      </c>
      <c r="D21" s="2" t="s">
        <v>11</v>
      </c>
      <c r="E21" s="3">
        <v>2409694024789.0991</v>
      </c>
      <c r="F21" s="3">
        <v>2110582807720.311</v>
      </c>
      <c r="G21" s="3">
        <v>291892239972.51996</v>
      </c>
      <c r="H21" t="s">
        <v>320</v>
      </c>
    </row>
    <row r="22" spans="1:8" ht="16.5" x14ac:dyDescent="0.3">
      <c r="A22" s="2" t="s">
        <v>12</v>
      </c>
      <c r="B22" s="13">
        <f t="shared" si="0"/>
        <v>2067785574989.9153</v>
      </c>
      <c r="C22" s="14">
        <v>1115126</v>
      </c>
      <c r="D22" s="2" t="s">
        <v>12</v>
      </c>
      <c r="E22" s="3">
        <v>2142866231833.1096</v>
      </c>
      <c r="F22" s="3">
        <v>1766707603147.0996</v>
      </c>
      <c r="G22" s="3">
        <v>375144429888.17999</v>
      </c>
      <c r="H22" t="s">
        <v>321</v>
      </c>
    </row>
    <row r="23" spans="1:8" ht="16.5" x14ac:dyDescent="0.3">
      <c r="A23" s="2" t="s">
        <v>13</v>
      </c>
      <c r="B23" s="13">
        <f t="shared" si="0"/>
        <v>2090255609655.2271</v>
      </c>
      <c r="C23" s="14">
        <v>1263261</v>
      </c>
      <c r="D23" s="2" t="s">
        <v>13</v>
      </c>
      <c r="E23" s="3">
        <v>2258536944781.4902</v>
      </c>
      <c r="F23" s="3">
        <v>1851270065860.6003</v>
      </c>
      <c r="G23" s="3">
        <v>407048807222.79004</v>
      </c>
    </row>
    <row r="24" spans="1:8" ht="16.5" x14ac:dyDescent="0.3">
      <c r="A24" s="2" t="s">
        <v>14</v>
      </c>
      <c r="B24" s="13">
        <f t="shared" si="0"/>
        <v>2260912751024.4272</v>
      </c>
      <c r="C24" s="14">
        <v>1419458</v>
      </c>
      <c r="D24" s="2" t="s">
        <v>14</v>
      </c>
      <c r="E24" s="3">
        <v>2742839804898.1201</v>
      </c>
      <c r="F24" s="3">
        <v>2137978960779.6001</v>
      </c>
      <c r="G24" s="3">
        <v>604860844118.5199</v>
      </c>
    </row>
    <row r="25" spans="1:8" ht="16.5" x14ac:dyDescent="0.3">
      <c r="B25" s="12"/>
      <c r="C25" s="15">
        <v>1564214</v>
      </c>
      <c r="D25" s="2" t="s">
        <v>322</v>
      </c>
      <c r="E25" s="3">
        <v>3088590896700.75</v>
      </c>
      <c r="F25" s="3">
        <v>1634019127490.7402</v>
      </c>
      <c r="G25" s="3">
        <v>505361839209.24005</v>
      </c>
    </row>
    <row r="26" spans="1:8" ht="16.5" x14ac:dyDescent="0.3">
      <c r="D26" s="1" t="s">
        <v>15</v>
      </c>
      <c r="E26" s="4">
        <v>23084519998738.668</v>
      </c>
      <c r="F26" s="4">
        <v>17330779383257.143</v>
      </c>
      <c r="G26" s="4">
        <v>4611026705919.4004</v>
      </c>
    </row>
    <row r="29" spans="1:8" x14ac:dyDescent="0.25">
      <c r="C29" s="18">
        <v>2003</v>
      </c>
      <c r="D29" s="16">
        <v>6.49</v>
      </c>
      <c r="E29" s="16">
        <f>D29/100+1</f>
        <v>1.0649</v>
      </c>
      <c r="F29" s="17">
        <f>PRODUCT(E29:$E$43)-1</f>
        <v>0.86854903354632085</v>
      </c>
    </row>
    <row r="30" spans="1:8" x14ac:dyDescent="0.25">
      <c r="C30" s="18">
        <v>2004</v>
      </c>
      <c r="D30" s="16">
        <v>5.5</v>
      </c>
      <c r="E30" s="16">
        <f t="shared" ref="E30:E43" si="1">D30/100+1</f>
        <v>1.0549999999999999</v>
      </c>
      <c r="F30" s="17">
        <f>PRODUCT(E30:$E$43)-1</f>
        <v>0.75467089261557074</v>
      </c>
    </row>
    <row r="31" spans="1:8" x14ac:dyDescent="0.25">
      <c r="C31" s="18">
        <v>2005</v>
      </c>
      <c r="D31" s="16">
        <v>4.8499999999999996</v>
      </c>
      <c r="E31" s="16">
        <f t="shared" si="1"/>
        <v>1.0485</v>
      </c>
      <c r="F31" s="17">
        <f>PRODUCT(E31:$E$43)-1</f>
        <v>0.66319515887731817</v>
      </c>
    </row>
    <row r="32" spans="1:8" x14ac:dyDescent="0.25">
      <c r="C32" s="18">
        <v>2006</v>
      </c>
      <c r="D32" s="16">
        <v>4.4800000000000004</v>
      </c>
      <c r="E32" s="16">
        <f t="shared" si="1"/>
        <v>1.0448</v>
      </c>
      <c r="F32" s="17">
        <f>PRODUCT(E32:$E$43)-1</f>
        <v>0.5862614772315855</v>
      </c>
    </row>
    <row r="33" spans="3:6" x14ac:dyDescent="0.25">
      <c r="C33" s="18">
        <v>2007</v>
      </c>
      <c r="D33" s="16">
        <v>5.69</v>
      </c>
      <c r="E33" s="16">
        <f t="shared" si="1"/>
        <v>1.0569</v>
      </c>
      <c r="F33" s="17">
        <f>PRODUCT(E33:$E$43)-1</f>
        <v>0.5182441397698947</v>
      </c>
    </row>
    <row r="34" spans="3:6" x14ac:dyDescent="0.25">
      <c r="C34" s="18">
        <v>2008</v>
      </c>
      <c r="D34" s="16">
        <v>7.67</v>
      </c>
      <c r="E34" s="16">
        <f t="shared" si="1"/>
        <v>1.0767</v>
      </c>
      <c r="F34" s="17">
        <f>PRODUCT(E34:$E$43)-1</f>
        <v>0.43650689731279635</v>
      </c>
    </row>
    <row r="35" spans="3:6" x14ac:dyDescent="0.25">
      <c r="C35" s="18">
        <v>2009</v>
      </c>
      <c r="D35" s="16">
        <v>2</v>
      </c>
      <c r="E35" s="16">
        <f t="shared" si="1"/>
        <v>1.02</v>
      </c>
      <c r="F35" s="17">
        <f>PRODUCT(E35:$E$43)-1</f>
        <v>0.33417562674170775</v>
      </c>
    </row>
    <row r="36" spans="3:6" x14ac:dyDescent="0.25">
      <c r="C36" s="18">
        <v>2010</v>
      </c>
      <c r="D36" s="16">
        <v>3.17</v>
      </c>
      <c r="E36" s="16">
        <f t="shared" si="1"/>
        <v>1.0317000000000001</v>
      </c>
      <c r="F36" s="17">
        <f>PRODUCT(E36:$E$43)-1</f>
        <v>0.30801532033500756</v>
      </c>
    </row>
    <row r="37" spans="3:6" x14ac:dyDescent="0.25">
      <c r="C37" s="18">
        <v>2011</v>
      </c>
      <c r="D37" s="16">
        <v>3.73</v>
      </c>
      <c r="E37" s="16">
        <f t="shared" si="1"/>
        <v>1.0373000000000001</v>
      </c>
      <c r="F37" s="17">
        <f>PRODUCT(E37:$E$43)-1</f>
        <v>0.26782525960551262</v>
      </c>
    </row>
    <row r="38" spans="3:6" x14ac:dyDescent="0.25">
      <c r="C38" s="18">
        <v>2012</v>
      </c>
      <c r="D38" s="16">
        <v>2.44</v>
      </c>
      <c r="E38" s="16">
        <f t="shared" si="1"/>
        <v>1.0244</v>
      </c>
      <c r="F38" s="17">
        <f>PRODUCT(E38:$E$43)-1</f>
        <v>0.22223586195460587</v>
      </c>
    </row>
    <row r="39" spans="3:6" x14ac:dyDescent="0.25">
      <c r="C39" s="18">
        <v>2013</v>
      </c>
      <c r="D39" s="16">
        <v>1.94</v>
      </c>
      <c r="E39" s="16">
        <f t="shared" si="1"/>
        <v>1.0194000000000001</v>
      </c>
      <c r="F39" s="17">
        <f>PRODUCT(E39:$E$43)-1</f>
        <v>0.19312364501621038</v>
      </c>
    </row>
    <row r="40" spans="3:6" x14ac:dyDescent="0.25">
      <c r="C40" s="18">
        <v>2014</v>
      </c>
      <c r="D40" s="16">
        <v>3.66</v>
      </c>
      <c r="E40" s="16">
        <f t="shared" si="1"/>
        <v>1.0366</v>
      </c>
      <c r="F40" s="17">
        <f>PRODUCT(E40:$E$43)-1</f>
        <v>0.17041754465000025</v>
      </c>
    </row>
    <row r="41" spans="3:6" x14ac:dyDescent="0.25">
      <c r="C41" s="18">
        <v>2015</v>
      </c>
      <c r="D41" s="16">
        <v>6.77</v>
      </c>
      <c r="E41" s="16">
        <f t="shared" si="1"/>
        <v>1.0677000000000001</v>
      </c>
      <c r="F41" s="17">
        <f>PRODUCT(E41:$E$43)-1</f>
        <v>0.12909275000000031</v>
      </c>
    </row>
    <row r="42" spans="3:6" x14ac:dyDescent="0.25">
      <c r="C42" s="18">
        <v>2016</v>
      </c>
      <c r="D42" s="16">
        <v>5.75</v>
      </c>
      <c r="E42" s="16">
        <f t="shared" si="1"/>
        <v>1.0575000000000001</v>
      </c>
      <c r="F42" s="17">
        <f>PRODUCT(E42:$E$43)-1</f>
        <v>5.7500000000000107E-2</v>
      </c>
    </row>
    <row r="43" spans="3:6" x14ac:dyDescent="0.25">
      <c r="C43" s="18">
        <v>2017</v>
      </c>
      <c r="D43" s="16"/>
      <c r="E43" s="16">
        <f t="shared" si="1"/>
        <v>1</v>
      </c>
      <c r="F43" s="17">
        <f>PRODUCT(E43:$E$43)-1</f>
        <v>0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5:E112"/>
  <sheetViews>
    <sheetView showGridLines="0" workbookViewId="0">
      <selection activeCell="A8" sqref="A8"/>
    </sheetView>
  </sheetViews>
  <sheetFormatPr baseColWidth="10" defaultColWidth="11.42578125" defaultRowHeight="15" x14ac:dyDescent="0.25"/>
  <cols>
    <col min="3" max="3" width="66" customWidth="1"/>
    <col min="4" max="4" width="31.42578125" customWidth="1"/>
    <col min="5" max="5" width="16.85546875" bestFit="1" customWidth="1"/>
  </cols>
  <sheetData>
    <row r="5" spans="1:5" ht="18" x14ac:dyDescent="0.25">
      <c r="A5" s="23" t="s">
        <v>299</v>
      </c>
      <c r="B5" s="23"/>
      <c r="C5" s="23"/>
      <c r="D5" s="23"/>
      <c r="E5" s="23"/>
    </row>
    <row r="7" spans="1:5" ht="15.75" x14ac:dyDescent="0.25">
      <c r="A7" s="19"/>
    </row>
    <row r="8" spans="1:5" ht="17.25" x14ac:dyDescent="0.3">
      <c r="A8" s="24" t="s">
        <v>326</v>
      </c>
    </row>
    <row r="9" spans="1:5" ht="15.75" x14ac:dyDescent="0.25">
      <c r="A9" s="19" t="s">
        <v>325</v>
      </c>
    </row>
    <row r="11" spans="1:5" x14ac:dyDescent="0.25">
      <c r="A11" s="5" t="s">
        <v>16</v>
      </c>
      <c r="B11" s="5" t="s">
        <v>17</v>
      </c>
      <c r="C11" s="6" t="s">
        <v>18</v>
      </c>
      <c r="D11" s="6" t="s">
        <v>19</v>
      </c>
      <c r="E11" s="5" t="s">
        <v>1</v>
      </c>
    </row>
    <row r="12" spans="1:5" x14ac:dyDescent="0.25">
      <c r="A12" s="7">
        <v>1</v>
      </c>
      <c r="B12" s="7" t="s">
        <v>20</v>
      </c>
      <c r="C12" s="8" t="s">
        <v>21</v>
      </c>
      <c r="D12" s="8" t="s">
        <v>22</v>
      </c>
      <c r="E12" s="9">
        <v>262574073689.50003</v>
      </c>
    </row>
    <row r="13" spans="1:5" x14ac:dyDescent="0.25">
      <c r="A13" s="7">
        <v>2</v>
      </c>
      <c r="B13" s="7" t="s">
        <v>23</v>
      </c>
      <c r="C13" s="8" t="s">
        <v>24</v>
      </c>
      <c r="D13" s="8" t="s">
        <v>25</v>
      </c>
      <c r="E13" s="9">
        <v>195325881237.19998</v>
      </c>
    </row>
    <row r="14" spans="1:5" x14ac:dyDescent="0.25">
      <c r="A14" s="7">
        <v>3</v>
      </c>
      <c r="B14" s="7" t="s">
        <v>26</v>
      </c>
      <c r="C14" s="8" t="s">
        <v>27</v>
      </c>
      <c r="D14" s="8" t="s">
        <v>28</v>
      </c>
      <c r="E14" s="9">
        <v>187187490272.20984</v>
      </c>
    </row>
    <row r="15" spans="1:5" x14ac:dyDescent="0.25">
      <c r="A15" s="7">
        <v>4</v>
      </c>
      <c r="B15" s="7" t="s">
        <v>29</v>
      </c>
      <c r="C15" s="8" t="s">
        <v>30</v>
      </c>
      <c r="D15" s="8" t="s">
        <v>31</v>
      </c>
      <c r="E15" s="9">
        <v>135027285856.18002</v>
      </c>
    </row>
    <row r="16" spans="1:5" x14ac:dyDescent="0.25">
      <c r="A16" s="7">
        <v>5</v>
      </c>
      <c r="B16" s="7" t="s">
        <v>32</v>
      </c>
      <c r="C16" s="8" t="s">
        <v>33</v>
      </c>
      <c r="D16" s="8" t="s">
        <v>34</v>
      </c>
      <c r="E16" s="9">
        <v>118220286574.98996</v>
      </c>
    </row>
    <row r="17" spans="1:5" x14ac:dyDescent="0.25">
      <c r="A17" s="7">
        <v>6</v>
      </c>
      <c r="B17" s="7" t="s">
        <v>35</v>
      </c>
      <c r="C17" s="8" t="s">
        <v>36</v>
      </c>
      <c r="D17" s="8" t="s">
        <v>37</v>
      </c>
      <c r="E17" s="9">
        <v>108600728167.57997</v>
      </c>
    </row>
    <row r="18" spans="1:5" x14ac:dyDescent="0.25">
      <c r="A18" s="7">
        <v>7</v>
      </c>
      <c r="B18" s="7" t="s">
        <v>38</v>
      </c>
      <c r="C18" s="8" t="s">
        <v>39</v>
      </c>
      <c r="D18" s="8" t="s">
        <v>40</v>
      </c>
      <c r="E18" s="9">
        <v>105485270339.92</v>
      </c>
    </row>
    <row r="19" spans="1:5" x14ac:dyDescent="0.25">
      <c r="A19" s="7">
        <v>8</v>
      </c>
      <c r="B19" s="7" t="s">
        <v>41</v>
      </c>
      <c r="C19" s="8" t="s">
        <v>36</v>
      </c>
      <c r="D19" s="8" t="s">
        <v>37</v>
      </c>
      <c r="E19" s="9">
        <v>99660087070.39003</v>
      </c>
    </row>
    <row r="20" spans="1:5" x14ac:dyDescent="0.25">
      <c r="A20" s="7">
        <v>9</v>
      </c>
      <c r="B20" s="7" t="s">
        <v>42</v>
      </c>
      <c r="C20" s="8" t="s">
        <v>43</v>
      </c>
      <c r="D20" s="8" t="s">
        <v>44</v>
      </c>
      <c r="E20" s="9">
        <v>97695913597.590027</v>
      </c>
    </row>
    <row r="21" spans="1:5" x14ac:dyDescent="0.25">
      <c r="A21" s="7">
        <v>10</v>
      </c>
      <c r="B21" s="7" t="s">
        <v>45</v>
      </c>
      <c r="C21" s="8" t="s">
        <v>46</v>
      </c>
      <c r="D21" s="8" t="s">
        <v>47</v>
      </c>
      <c r="E21" s="9">
        <v>93732359622.26001</v>
      </c>
    </row>
    <row r="22" spans="1:5" x14ac:dyDescent="0.25">
      <c r="A22" s="7">
        <v>11</v>
      </c>
      <c r="B22" s="7" t="s">
        <v>48</v>
      </c>
      <c r="C22" s="8" t="s">
        <v>49</v>
      </c>
      <c r="D22" s="8" t="s">
        <v>50</v>
      </c>
      <c r="E22" s="9">
        <v>88302013873.079987</v>
      </c>
    </row>
    <row r="23" spans="1:5" x14ac:dyDescent="0.25">
      <c r="A23" s="7">
        <v>12</v>
      </c>
      <c r="B23" s="7" t="s">
        <v>51</v>
      </c>
      <c r="C23" s="8" t="s">
        <v>52</v>
      </c>
      <c r="D23" s="8" t="s">
        <v>53</v>
      </c>
      <c r="E23" s="9">
        <v>83322218634.920013</v>
      </c>
    </row>
    <row r="24" spans="1:5" x14ac:dyDescent="0.25">
      <c r="A24" s="7">
        <v>13</v>
      </c>
      <c r="B24" s="7" t="s">
        <v>54</v>
      </c>
      <c r="C24" s="8" t="s">
        <v>55</v>
      </c>
      <c r="D24" s="8" t="s">
        <v>56</v>
      </c>
      <c r="E24" s="9">
        <v>82867170362.980011</v>
      </c>
    </row>
    <row r="25" spans="1:5" x14ac:dyDescent="0.25">
      <c r="A25" s="7">
        <v>14</v>
      </c>
      <c r="B25" s="7" t="s">
        <v>57</v>
      </c>
      <c r="C25" s="8" t="s">
        <v>58</v>
      </c>
      <c r="D25" s="8" t="s">
        <v>59</v>
      </c>
      <c r="E25" s="9">
        <v>81159954358.799988</v>
      </c>
    </row>
    <row r="26" spans="1:5" x14ac:dyDescent="0.25">
      <c r="A26" s="7">
        <v>15</v>
      </c>
      <c r="B26" s="7" t="s">
        <v>60</v>
      </c>
      <c r="C26" s="8" t="s">
        <v>61</v>
      </c>
      <c r="D26" s="8" t="s">
        <v>62</v>
      </c>
      <c r="E26" s="9">
        <v>79177760942.240005</v>
      </c>
    </row>
    <row r="27" spans="1:5" ht="25.5" x14ac:dyDescent="0.25">
      <c r="A27" s="7">
        <v>16</v>
      </c>
      <c r="B27" s="7" t="s">
        <v>63</v>
      </c>
      <c r="C27" s="8" t="s">
        <v>64</v>
      </c>
      <c r="D27" s="8" t="s">
        <v>65</v>
      </c>
      <c r="E27" s="9">
        <v>78071952060.580002</v>
      </c>
    </row>
    <row r="28" spans="1:5" x14ac:dyDescent="0.25">
      <c r="A28" s="7">
        <v>17</v>
      </c>
      <c r="B28" s="7" t="s">
        <v>66</v>
      </c>
      <c r="C28" s="8" t="s">
        <v>67</v>
      </c>
      <c r="D28" s="8" t="s">
        <v>68</v>
      </c>
      <c r="E28" s="9">
        <v>70129666153</v>
      </c>
    </row>
    <row r="29" spans="1:5" x14ac:dyDescent="0.25">
      <c r="A29" s="7">
        <v>18</v>
      </c>
      <c r="B29" s="7" t="s">
        <v>69</v>
      </c>
      <c r="C29" s="8" t="s">
        <v>70</v>
      </c>
      <c r="D29" s="8" t="s">
        <v>71</v>
      </c>
      <c r="E29" s="9">
        <v>68878548518.339996</v>
      </c>
    </row>
    <row r="30" spans="1:5" x14ac:dyDescent="0.25">
      <c r="A30" s="7">
        <v>19</v>
      </c>
      <c r="B30" s="7" t="s">
        <v>72</v>
      </c>
      <c r="C30" s="8" t="s">
        <v>73</v>
      </c>
      <c r="D30" s="8" t="s">
        <v>74</v>
      </c>
      <c r="E30" s="9">
        <v>68625432641.899994</v>
      </c>
    </row>
    <row r="31" spans="1:5" x14ac:dyDescent="0.25">
      <c r="A31" s="7">
        <v>20</v>
      </c>
      <c r="B31" s="7" t="s">
        <v>75</v>
      </c>
      <c r="C31" s="8" t="s">
        <v>76</v>
      </c>
      <c r="D31" s="8" t="s">
        <v>77</v>
      </c>
      <c r="E31" s="9">
        <v>68434839566.519997</v>
      </c>
    </row>
    <row r="32" spans="1:5" x14ac:dyDescent="0.25">
      <c r="A32" s="7">
        <v>21</v>
      </c>
      <c r="B32" s="7" t="s">
        <v>78</v>
      </c>
      <c r="C32" s="8" t="s">
        <v>79</v>
      </c>
      <c r="D32" s="8" t="s">
        <v>80</v>
      </c>
      <c r="E32" s="9">
        <v>67772321089.559975</v>
      </c>
    </row>
    <row r="33" spans="1:5" x14ac:dyDescent="0.25">
      <c r="A33" s="7">
        <v>22</v>
      </c>
      <c r="B33" s="7" t="s">
        <v>81</v>
      </c>
      <c r="C33" s="8" t="s">
        <v>82</v>
      </c>
      <c r="D33" s="8" t="s">
        <v>77</v>
      </c>
      <c r="E33" s="9">
        <v>64380644631.249992</v>
      </c>
    </row>
    <row r="34" spans="1:5" x14ac:dyDescent="0.25">
      <c r="A34" s="7">
        <v>23</v>
      </c>
      <c r="B34" s="7" t="s">
        <v>83</v>
      </c>
      <c r="C34" s="8" t="s">
        <v>84</v>
      </c>
      <c r="D34" s="8" t="s">
        <v>85</v>
      </c>
      <c r="E34" s="9">
        <v>62666517847.720009</v>
      </c>
    </row>
    <row r="35" spans="1:5" x14ac:dyDescent="0.25">
      <c r="A35" s="7">
        <v>24</v>
      </c>
      <c r="B35" s="7" t="s">
        <v>86</v>
      </c>
      <c r="C35" s="8" t="s">
        <v>87</v>
      </c>
      <c r="D35" s="8" t="s">
        <v>88</v>
      </c>
      <c r="E35" s="9">
        <v>60614203271.090004</v>
      </c>
    </row>
    <row r="36" spans="1:5" x14ac:dyDescent="0.25">
      <c r="A36" s="7">
        <v>25</v>
      </c>
      <c r="B36" s="7" t="s">
        <v>89</v>
      </c>
      <c r="C36" s="8" t="s">
        <v>90</v>
      </c>
      <c r="D36" s="8" t="s">
        <v>91</v>
      </c>
      <c r="E36" s="9">
        <v>59565189884.740013</v>
      </c>
    </row>
    <row r="37" spans="1:5" x14ac:dyDescent="0.25">
      <c r="A37" s="7">
        <v>26</v>
      </c>
      <c r="B37" s="7" t="s">
        <v>92</v>
      </c>
      <c r="C37" s="8" t="s">
        <v>93</v>
      </c>
      <c r="D37" s="8" t="s">
        <v>94</v>
      </c>
      <c r="E37" s="9">
        <v>58057808607.239983</v>
      </c>
    </row>
    <row r="38" spans="1:5" ht="25.5" x14ac:dyDescent="0.25">
      <c r="A38" s="7">
        <v>27</v>
      </c>
      <c r="B38" s="7" t="s">
        <v>95</v>
      </c>
      <c r="C38" s="8" t="s">
        <v>96</v>
      </c>
      <c r="D38" s="8" t="s">
        <v>74</v>
      </c>
      <c r="E38" s="9">
        <v>56002355614.629997</v>
      </c>
    </row>
    <row r="39" spans="1:5" x14ac:dyDescent="0.25">
      <c r="A39" s="7">
        <v>28</v>
      </c>
      <c r="B39" s="7" t="s">
        <v>97</v>
      </c>
      <c r="C39" s="8" t="s">
        <v>98</v>
      </c>
      <c r="D39" s="8" t="s">
        <v>99</v>
      </c>
      <c r="E39" s="9">
        <v>54493236560.62001</v>
      </c>
    </row>
    <row r="40" spans="1:5" x14ac:dyDescent="0.25">
      <c r="A40" s="7">
        <v>29</v>
      </c>
      <c r="B40" s="7" t="s">
        <v>100</v>
      </c>
      <c r="C40" s="8" t="s">
        <v>101</v>
      </c>
      <c r="D40" s="8" t="s">
        <v>102</v>
      </c>
      <c r="E40" s="9">
        <v>53232732810</v>
      </c>
    </row>
    <row r="41" spans="1:5" x14ac:dyDescent="0.25">
      <c r="A41" s="7">
        <v>30</v>
      </c>
      <c r="B41" s="7" t="s">
        <v>103</v>
      </c>
      <c r="C41" s="8" t="s">
        <v>104</v>
      </c>
      <c r="D41" s="8" t="s">
        <v>105</v>
      </c>
      <c r="E41" s="9">
        <v>52899053358</v>
      </c>
    </row>
    <row r="42" spans="1:5" ht="25.5" x14ac:dyDescent="0.25">
      <c r="A42" s="7">
        <v>31</v>
      </c>
      <c r="B42" s="7" t="s">
        <v>106</v>
      </c>
      <c r="C42" s="8" t="s">
        <v>107</v>
      </c>
      <c r="D42" s="8" t="s">
        <v>108</v>
      </c>
      <c r="E42" s="9">
        <v>51069552157.059998</v>
      </c>
    </row>
    <row r="43" spans="1:5" x14ac:dyDescent="0.25">
      <c r="A43" s="7">
        <v>32</v>
      </c>
      <c r="B43" s="7" t="s">
        <v>109</v>
      </c>
      <c r="C43" s="8" t="s">
        <v>110</v>
      </c>
      <c r="D43" s="8" t="s">
        <v>111</v>
      </c>
      <c r="E43" s="9">
        <v>49414058988.270012</v>
      </c>
    </row>
    <row r="44" spans="1:5" x14ac:dyDescent="0.25">
      <c r="A44" s="7">
        <v>33</v>
      </c>
      <c r="B44" s="7" t="s">
        <v>112</v>
      </c>
      <c r="C44" s="8" t="s">
        <v>113</v>
      </c>
      <c r="D44" s="8" t="s">
        <v>114</v>
      </c>
      <c r="E44" s="9">
        <v>48967392328</v>
      </c>
    </row>
    <row r="45" spans="1:5" x14ac:dyDescent="0.25">
      <c r="A45" s="7">
        <v>34</v>
      </c>
      <c r="B45" s="7" t="s">
        <v>115</v>
      </c>
      <c r="C45" s="8" t="s">
        <v>116</v>
      </c>
      <c r="D45" s="8" t="s">
        <v>117</v>
      </c>
      <c r="E45" s="9">
        <v>48927970514</v>
      </c>
    </row>
    <row r="46" spans="1:5" x14ac:dyDescent="0.25">
      <c r="A46" s="7">
        <v>35</v>
      </c>
      <c r="B46" s="7" t="s">
        <v>118</v>
      </c>
      <c r="C46" s="8" t="s">
        <v>119</v>
      </c>
      <c r="D46" s="8" t="s">
        <v>120</v>
      </c>
      <c r="E46" s="9">
        <v>45982756144.259995</v>
      </c>
    </row>
    <row r="47" spans="1:5" x14ac:dyDescent="0.25">
      <c r="A47" s="7">
        <v>36</v>
      </c>
      <c r="B47" s="7" t="s">
        <v>121</v>
      </c>
      <c r="C47" s="8" t="s">
        <v>122</v>
      </c>
      <c r="D47" s="8" t="s">
        <v>123</v>
      </c>
      <c r="E47" s="9">
        <v>45238106790</v>
      </c>
    </row>
    <row r="48" spans="1:5" x14ac:dyDescent="0.25">
      <c r="A48" s="7">
        <v>37</v>
      </c>
      <c r="B48" s="7" t="s">
        <v>124</v>
      </c>
      <c r="C48" s="8" t="s">
        <v>125</v>
      </c>
      <c r="D48" s="8" t="s">
        <v>126</v>
      </c>
      <c r="E48" s="9">
        <v>43777983914.110001</v>
      </c>
    </row>
    <row r="49" spans="1:5" x14ac:dyDescent="0.25">
      <c r="A49" s="7">
        <v>38</v>
      </c>
      <c r="B49" s="7" t="s">
        <v>127</v>
      </c>
      <c r="C49" s="8" t="s">
        <v>128</v>
      </c>
      <c r="D49" s="8" t="s">
        <v>129</v>
      </c>
      <c r="E49" s="9">
        <v>43321034037.370003</v>
      </c>
    </row>
    <row r="50" spans="1:5" x14ac:dyDescent="0.25">
      <c r="A50" s="7">
        <v>39</v>
      </c>
      <c r="B50" s="7" t="s">
        <v>130</v>
      </c>
      <c r="C50" s="8" t="s">
        <v>131</v>
      </c>
      <c r="D50" s="8" t="s">
        <v>132</v>
      </c>
      <c r="E50" s="9">
        <v>43188499887.779991</v>
      </c>
    </row>
    <row r="51" spans="1:5" x14ac:dyDescent="0.25">
      <c r="A51" s="7">
        <v>40</v>
      </c>
      <c r="B51" s="7" t="s">
        <v>133</v>
      </c>
      <c r="C51" s="8" t="s">
        <v>134</v>
      </c>
      <c r="D51" s="8" t="s">
        <v>135</v>
      </c>
      <c r="E51" s="9">
        <v>42724729778.400002</v>
      </c>
    </row>
    <row r="52" spans="1:5" ht="38.25" x14ac:dyDescent="0.25">
      <c r="A52" s="7">
        <v>41</v>
      </c>
      <c r="B52" s="7" t="s">
        <v>136</v>
      </c>
      <c r="C52" s="8" t="s">
        <v>137</v>
      </c>
      <c r="D52" s="8" t="s">
        <v>138</v>
      </c>
      <c r="E52" s="9">
        <v>42593992495.719971</v>
      </c>
    </row>
    <row r="53" spans="1:5" x14ac:dyDescent="0.25">
      <c r="A53" s="7">
        <v>42</v>
      </c>
      <c r="B53" s="7" t="s">
        <v>139</v>
      </c>
      <c r="C53" s="8" t="s">
        <v>140</v>
      </c>
      <c r="D53" s="8" t="s">
        <v>141</v>
      </c>
      <c r="E53" s="9">
        <v>41495330849</v>
      </c>
    </row>
    <row r="54" spans="1:5" x14ac:dyDescent="0.25">
      <c r="A54" s="7">
        <v>43</v>
      </c>
      <c r="B54" s="7" t="s">
        <v>142</v>
      </c>
      <c r="C54" s="8" t="s">
        <v>143</v>
      </c>
      <c r="D54" s="8" t="s">
        <v>144</v>
      </c>
      <c r="E54" s="9">
        <v>41057864448.929993</v>
      </c>
    </row>
    <row r="55" spans="1:5" ht="25.5" x14ac:dyDescent="0.25">
      <c r="A55" s="7">
        <v>44</v>
      </c>
      <c r="B55" s="7" t="s">
        <v>145</v>
      </c>
      <c r="C55" s="8" t="s">
        <v>146</v>
      </c>
      <c r="D55" s="8" t="s">
        <v>147</v>
      </c>
      <c r="E55" s="9">
        <v>40157688221.32</v>
      </c>
    </row>
    <row r="56" spans="1:5" x14ac:dyDescent="0.25">
      <c r="A56" s="7">
        <v>45</v>
      </c>
      <c r="B56" s="7" t="s">
        <v>148</v>
      </c>
      <c r="C56" s="8" t="s">
        <v>149</v>
      </c>
      <c r="D56" s="8" t="s">
        <v>150</v>
      </c>
      <c r="E56" s="9">
        <v>39493700938.480003</v>
      </c>
    </row>
    <row r="57" spans="1:5" x14ac:dyDescent="0.25">
      <c r="A57" s="7">
        <v>46</v>
      </c>
      <c r="B57" s="7" t="s">
        <v>151</v>
      </c>
      <c r="C57" s="8" t="s">
        <v>152</v>
      </c>
      <c r="D57" s="8" t="s">
        <v>153</v>
      </c>
      <c r="E57" s="9">
        <v>39096470001.07</v>
      </c>
    </row>
    <row r="58" spans="1:5" x14ac:dyDescent="0.25">
      <c r="A58" s="7">
        <v>47</v>
      </c>
      <c r="B58" s="7" t="s">
        <v>154</v>
      </c>
      <c r="C58" s="8" t="s">
        <v>155</v>
      </c>
      <c r="D58" s="8" t="s">
        <v>156</v>
      </c>
      <c r="E58" s="9">
        <v>38496444831</v>
      </c>
    </row>
    <row r="59" spans="1:5" x14ac:dyDescent="0.25">
      <c r="A59" s="7">
        <v>48</v>
      </c>
      <c r="B59" s="7" t="s">
        <v>157</v>
      </c>
      <c r="C59" s="8" t="s">
        <v>158</v>
      </c>
      <c r="D59" s="8" t="s">
        <v>159</v>
      </c>
      <c r="E59" s="9">
        <v>38182364498.540009</v>
      </c>
    </row>
    <row r="60" spans="1:5" ht="25.5" x14ac:dyDescent="0.25">
      <c r="A60" s="7">
        <v>49</v>
      </c>
      <c r="B60" s="7" t="s">
        <v>160</v>
      </c>
      <c r="C60" s="8" t="s">
        <v>161</v>
      </c>
      <c r="D60" s="8" t="s">
        <v>162</v>
      </c>
      <c r="E60" s="9">
        <v>37028731831.879997</v>
      </c>
    </row>
    <row r="61" spans="1:5" x14ac:dyDescent="0.25">
      <c r="A61" s="7">
        <v>50</v>
      </c>
      <c r="B61" s="7" t="s">
        <v>163</v>
      </c>
      <c r="C61" s="8" t="s">
        <v>164</v>
      </c>
      <c r="D61" s="8" t="s">
        <v>165</v>
      </c>
      <c r="E61" s="9">
        <v>36581937566.229996</v>
      </c>
    </row>
    <row r="62" spans="1:5" ht="38.25" x14ac:dyDescent="0.25">
      <c r="A62" s="7">
        <v>51</v>
      </c>
      <c r="B62" s="7" t="s">
        <v>166</v>
      </c>
      <c r="C62" s="8" t="s">
        <v>167</v>
      </c>
      <c r="D62" s="8" t="s">
        <v>168</v>
      </c>
      <c r="E62" s="9">
        <v>36551901082.499977</v>
      </c>
    </row>
    <row r="63" spans="1:5" x14ac:dyDescent="0.25">
      <c r="A63" s="7">
        <v>52</v>
      </c>
      <c r="B63" s="7" t="s">
        <v>169</v>
      </c>
      <c r="C63" s="8" t="s">
        <v>170</v>
      </c>
      <c r="D63" s="8" t="s">
        <v>171</v>
      </c>
      <c r="E63" s="9">
        <v>36507464300.669998</v>
      </c>
    </row>
    <row r="64" spans="1:5" x14ac:dyDescent="0.25">
      <c r="A64" s="7">
        <v>53</v>
      </c>
      <c r="B64" s="7" t="s">
        <v>172</v>
      </c>
      <c r="C64" s="8" t="s">
        <v>173</v>
      </c>
      <c r="D64" s="8" t="s">
        <v>174</v>
      </c>
      <c r="E64" s="9">
        <v>35100343720.230003</v>
      </c>
    </row>
    <row r="65" spans="1:5" x14ac:dyDescent="0.25">
      <c r="A65" s="7">
        <v>54</v>
      </c>
      <c r="B65" s="7" t="s">
        <v>175</v>
      </c>
      <c r="C65" s="8" t="s">
        <v>176</v>
      </c>
      <c r="D65" s="8" t="s">
        <v>177</v>
      </c>
      <c r="E65" s="9">
        <v>35026592201.980003</v>
      </c>
    </row>
    <row r="66" spans="1:5" x14ac:dyDescent="0.25">
      <c r="A66" s="7">
        <v>55</v>
      </c>
      <c r="B66" s="7" t="s">
        <v>178</v>
      </c>
      <c r="C66" s="8" t="s">
        <v>179</v>
      </c>
      <c r="D66" s="8" t="s">
        <v>180</v>
      </c>
      <c r="E66" s="9">
        <v>34705859528.910004</v>
      </c>
    </row>
    <row r="67" spans="1:5" x14ac:dyDescent="0.25">
      <c r="A67" s="7">
        <v>56</v>
      </c>
      <c r="B67" s="7" t="s">
        <v>181</v>
      </c>
      <c r="C67" s="8" t="s">
        <v>182</v>
      </c>
      <c r="D67" s="8" t="s">
        <v>183</v>
      </c>
      <c r="E67" s="9">
        <v>33052900204.400002</v>
      </c>
    </row>
    <row r="68" spans="1:5" x14ac:dyDescent="0.25">
      <c r="A68" s="7">
        <v>57</v>
      </c>
      <c r="B68" s="7" t="s">
        <v>184</v>
      </c>
      <c r="C68" s="8" t="s">
        <v>185</v>
      </c>
      <c r="D68" s="8" t="s">
        <v>186</v>
      </c>
      <c r="E68" s="9">
        <v>32956282381</v>
      </c>
    </row>
    <row r="69" spans="1:5" x14ac:dyDescent="0.25">
      <c r="A69" s="7">
        <v>58</v>
      </c>
      <c r="B69" s="7" t="s">
        <v>187</v>
      </c>
      <c r="C69" s="8" t="s">
        <v>98</v>
      </c>
      <c r="D69" s="8" t="s">
        <v>99</v>
      </c>
      <c r="E69" s="9">
        <v>32752065684.82</v>
      </c>
    </row>
    <row r="70" spans="1:5" x14ac:dyDescent="0.25">
      <c r="A70" s="7">
        <v>59</v>
      </c>
      <c r="B70" s="7" t="s">
        <v>188</v>
      </c>
      <c r="C70" s="8" t="s">
        <v>189</v>
      </c>
      <c r="D70" s="8" t="s">
        <v>190</v>
      </c>
      <c r="E70" s="9">
        <v>32277483810.799999</v>
      </c>
    </row>
    <row r="71" spans="1:5" x14ac:dyDescent="0.25">
      <c r="A71" s="7">
        <v>60</v>
      </c>
      <c r="B71" s="7" t="s">
        <v>191</v>
      </c>
      <c r="C71" s="8" t="s">
        <v>192</v>
      </c>
      <c r="D71" s="8" t="s">
        <v>193</v>
      </c>
      <c r="E71" s="9">
        <v>31609512523.23</v>
      </c>
    </row>
    <row r="72" spans="1:5" x14ac:dyDescent="0.25">
      <c r="A72" s="7">
        <v>61</v>
      </c>
      <c r="B72" s="7" t="s">
        <v>194</v>
      </c>
      <c r="C72" s="8" t="s">
        <v>195</v>
      </c>
      <c r="D72" s="8" t="s">
        <v>196</v>
      </c>
      <c r="E72" s="9">
        <v>31423985547.299995</v>
      </c>
    </row>
    <row r="73" spans="1:5" x14ac:dyDescent="0.25">
      <c r="A73" s="7">
        <v>62</v>
      </c>
      <c r="B73" s="7" t="s">
        <v>197</v>
      </c>
      <c r="C73" s="8" t="s">
        <v>198</v>
      </c>
      <c r="D73" s="8" t="s">
        <v>199</v>
      </c>
      <c r="E73" s="9">
        <v>31286756308.800007</v>
      </c>
    </row>
    <row r="74" spans="1:5" x14ac:dyDescent="0.25">
      <c r="A74" s="7">
        <v>63</v>
      </c>
      <c r="B74" s="7" t="s">
        <v>200</v>
      </c>
      <c r="C74" s="8" t="s">
        <v>201</v>
      </c>
      <c r="D74" s="8" t="s">
        <v>202</v>
      </c>
      <c r="E74" s="9">
        <v>31272201573</v>
      </c>
    </row>
    <row r="75" spans="1:5" x14ac:dyDescent="0.25">
      <c r="A75" s="7">
        <v>64</v>
      </c>
      <c r="B75" s="7" t="s">
        <v>203</v>
      </c>
      <c r="C75" s="8" t="s">
        <v>204</v>
      </c>
      <c r="D75" s="8" t="s">
        <v>205</v>
      </c>
      <c r="E75" s="9">
        <v>31261849559.150005</v>
      </c>
    </row>
    <row r="76" spans="1:5" ht="25.5" x14ac:dyDescent="0.25">
      <c r="A76" s="7">
        <v>65</v>
      </c>
      <c r="B76" s="7" t="s">
        <v>206</v>
      </c>
      <c r="C76" s="8" t="s">
        <v>207</v>
      </c>
      <c r="D76" s="8" t="s">
        <v>208</v>
      </c>
      <c r="E76" s="9">
        <v>31072709429</v>
      </c>
    </row>
    <row r="77" spans="1:5" x14ac:dyDescent="0.25">
      <c r="A77" s="7">
        <v>66</v>
      </c>
      <c r="B77" s="7" t="s">
        <v>209</v>
      </c>
      <c r="C77" s="8" t="s">
        <v>210</v>
      </c>
      <c r="D77" s="8" t="s">
        <v>211</v>
      </c>
      <c r="E77" s="9">
        <v>30736318485.439999</v>
      </c>
    </row>
    <row r="78" spans="1:5" x14ac:dyDescent="0.25">
      <c r="A78" s="7">
        <v>67</v>
      </c>
      <c r="B78" s="7" t="s">
        <v>212</v>
      </c>
      <c r="C78" s="8" t="s">
        <v>213</v>
      </c>
      <c r="D78" s="8" t="s">
        <v>214</v>
      </c>
      <c r="E78" s="9">
        <v>30231879423.599998</v>
      </c>
    </row>
    <row r="79" spans="1:5" x14ac:dyDescent="0.25">
      <c r="A79" s="7">
        <v>68</v>
      </c>
      <c r="B79" s="7" t="s">
        <v>215</v>
      </c>
      <c r="C79" s="8" t="s">
        <v>216</v>
      </c>
      <c r="D79" s="8" t="s">
        <v>123</v>
      </c>
      <c r="E79" s="9">
        <v>30173785498.829998</v>
      </c>
    </row>
    <row r="80" spans="1:5" x14ac:dyDescent="0.25">
      <c r="A80" s="7">
        <v>69</v>
      </c>
      <c r="B80" s="7" t="s">
        <v>217</v>
      </c>
      <c r="C80" s="8" t="s">
        <v>218</v>
      </c>
      <c r="D80" s="8" t="s">
        <v>219</v>
      </c>
      <c r="E80" s="9">
        <v>29531509336.329998</v>
      </c>
    </row>
    <row r="81" spans="1:5" x14ac:dyDescent="0.25">
      <c r="A81" s="7">
        <v>70</v>
      </c>
      <c r="B81" s="7" t="s">
        <v>220</v>
      </c>
      <c r="C81" s="8" t="s">
        <v>221</v>
      </c>
      <c r="D81" s="8" t="s">
        <v>222</v>
      </c>
      <c r="E81" s="9">
        <v>29369326413</v>
      </c>
    </row>
    <row r="82" spans="1:5" x14ac:dyDescent="0.25">
      <c r="A82" s="7">
        <v>71</v>
      </c>
      <c r="B82" s="7" t="s">
        <v>223</v>
      </c>
      <c r="C82" s="8" t="s">
        <v>224</v>
      </c>
      <c r="D82" s="8" t="s">
        <v>77</v>
      </c>
      <c r="E82" s="9">
        <v>29043622911.700001</v>
      </c>
    </row>
    <row r="83" spans="1:5" x14ac:dyDescent="0.25">
      <c r="A83" s="7">
        <v>72</v>
      </c>
      <c r="B83" s="7" t="s">
        <v>225</v>
      </c>
      <c r="C83" s="8" t="s">
        <v>226</v>
      </c>
      <c r="D83" s="8" t="s">
        <v>227</v>
      </c>
      <c r="E83" s="9">
        <v>29042760920.050003</v>
      </c>
    </row>
    <row r="84" spans="1:5" ht="25.5" x14ac:dyDescent="0.25">
      <c r="A84" s="7">
        <v>73</v>
      </c>
      <c r="B84" s="7" t="s">
        <v>228</v>
      </c>
      <c r="C84" s="8" t="s">
        <v>229</v>
      </c>
      <c r="D84" s="8" t="s">
        <v>230</v>
      </c>
      <c r="E84" s="9">
        <v>28024001449</v>
      </c>
    </row>
    <row r="85" spans="1:5" x14ac:dyDescent="0.25">
      <c r="A85" s="7">
        <v>74</v>
      </c>
      <c r="B85" s="7" t="s">
        <v>231</v>
      </c>
      <c r="C85" s="8" t="s">
        <v>232</v>
      </c>
      <c r="D85" s="8" t="s">
        <v>233</v>
      </c>
      <c r="E85" s="9">
        <v>27499933169.400002</v>
      </c>
    </row>
    <row r="86" spans="1:5" x14ac:dyDescent="0.25">
      <c r="A86" s="7">
        <v>75</v>
      </c>
      <c r="B86" s="7" t="s">
        <v>234</v>
      </c>
      <c r="C86" s="8" t="s">
        <v>235</v>
      </c>
      <c r="D86" s="8" t="s">
        <v>236</v>
      </c>
      <c r="E86" s="9">
        <v>26994793600</v>
      </c>
    </row>
    <row r="87" spans="1:5" x14ac:dyDescent="0.25">
      <c r="A87" s="7">
        <v>76</v>
      </c>
      <c r="B87" s="7" t="s">
        <v>237</v>
      </c>
      <c r="C87" s="8" t="s">
        <v>238</v>
      </c>
      <c r="D87" s="8" t="s">
        <v>239</v>
      </c>
      <c r="E87" s="9">
        <v>26875293192.390003</v>
      </c>
    </row>
    <row r="88" spans="1:5" x14ac:dyDescent="0.25">
      <c r="A88" s="7">
        <v>77</v>
      </c>
      <c r="B88" s="7" t="s">
        <v>240</v>
      </c>
      <c r="C88" s="8" t="s">
        <v>241</v>
      </c>
      <c r="D88" s="8" t="s">
        <v>242</v>
      </c>
      <c r="E88" s="9">
        <v>26739337495.200012</v>
      </c>
    </row>
    <row r="89" spans="1:5" x14ac:dyDescent="0.25">
      <c r="A89" s="7">
        <v>78</v>
      </c>
      <c r="B89" s="7" t="s">
        <v>243</v>
      </c>
      <c r="C89" s="8" t="s">
        <v>244</v>
      </c>
      <c r="D89" s="8" t="s">
        <v>245</v>
      </c>
      <c r="E89" s="9">
        <v>26228706184.049999</v>
      </c>
    </row>
    <row r="90" spans="1:5" x14ac:dyDescent="0.25">
      <c r="A90" s="7">
        <v>79</v>
      </c>
      <c r="B90" s="7" t="s">
        <v>246</v>
      </c>
      <c r="C90" s="8" t="s">
        <v>39</v>
      </c>
      <c r="D90" s="8" t="s">
        <v>40</v>
      </c>
      <c r="E90" s="9">
        <v>26211535906.319996</v>
      </c>
    </row>
    <row r="91" spans="1:5" x14ac:dyDescent="0.25">
      <c r="A91" s="7">
        <v>80</v>
      </c>
      <c r="B91" s="7" t="s">
        <v>247</v>
      </c>
      <c r="C91" s="8" t="s">
        <v>248</v>
      </c>
      <c r="D91" s="8" t="s">
        <v>249</v>
      </c>
      <c r="E91" s="9">
        <v>26158593915.989998</v>
      </c>
    </row>
    <row r="92" spans="1:5" ht="38.25" x14ac:dyDescent="0.25">
      <c r="A92" s="7">
        <v>81</v>
      </c>
      <c r="B92" s="7" t="s">
        <v>250</v>
      </c>
      <c r="C92" s="8" t="s">
        <v>251</v>
      </c>
      <c r="D92" s="8" t="s">
        <v>252</v>
      </c>
      <c r="E92" s="9">
        <v>25966062166.259998</v>
      </c>
    </row>
    <row r="93" spans="1:5" ht="38.25" x14ac:dyDescent="0.25">
      <c r="A93" s="7">
        <v>82</v>
      </c>
      <c r="B93" s="7" t="s">
        <v>253</v>
      </c>
      <c r="C93" s="8" t="s">
        <v>254</v>
      </c>
      <c r="D93" s="8" t="s">
        <v>252</v>
      </c>
      <c r="E93" s="9">
        <v>25021860882</v>
      </c>
    </row>
    <row r="94" spans="1:5" x14ac:dyDescent="0.25">
      <c r="A94" s="7">
        <v>83</v>
      </c>
      <c r="B94" s="7" t="s">
        <v>255</v>
      </c>
      <c r="C94" s="8" t="s">
        <v>256</v>
      </c>
      <c r="D94" s="8" t="s">
        <v>85</v>
      </c>
      <c r="E94" s="9">
        <v>24225431605.439995</v>
      </c>
    </row>
    <row r="95" spans="1:5" x14ac:dyDescent="0.25">
      <c r="A95" s="7">
        <v>84</v>
      </c>
      <c r="B95" s="7" t="s">
        <v>257</v>
      </c>
      <c r="C95" s="8" t="s">
        <v>258</v>
      </c>
      <c r="D95" s="8" t="s">
        <v>259</v>
      </c>
      <c r="E95" s="9">
        <v>24064878682</v>
      </c>
    </row>
    <row r="96" spans="1:5" x14ac:dyDescent="0.25">
      <c r="A96" s="7">
        <v>85</v>
      </c>
      <c r="B96" s="7" t="s">
        <v>260</v>
      </c>
      <c r="C96" s="8" t="s">
        <v>261</v>
      </c>
      <c r="D96" s="8" t="s">
        <v>262</v>
      </c>
      <c r="E96" s="9">
        <v>24048064148</v>
      </c>
    </row>
    <row r="97" spans="1:5" x14ac:dyDescent="0.25">
      <c r="A97" s="7">
        <v>86</v>
      </c>
      <c r="B97" s="7" t="s">
        <v>263</v>
      </c>
      <c r="C97" s="8" t="s">
        <v>264</v>
      </c>
      <c r="D97" s="8" t="s">
        <v>171</v>
      </c>
      <c r="E97" s="9">
        <v>23825248695.98</v>
      </c>
    </row>
    <row r="98" spans="1:5" x14ac:dyDescent="0.25">
      <c r="A98" s="7">
        <v>87</v>
      </c>
      <c r="B98" s="7" t="s">
        <v>265</v>
      </c>
      <c r="C98" s="8" t="s">
        <v>266</v>
      </c>
      <c r="D98" s="8" t="s">
        <v>77</v>
      </c>
      <c r="E98" s="9">
        <v>23673537758.910004</v>
      </c>
    </row>
    <row r="99" spans="1:5" x14ac:dyDescent="0.25">
      <c r="A99" s="7">
        <v>88</v>
      </c>
      <c r="B99" s="7" t="s">
        <v>267</v>
      </c>
      <c r="C99" s="8" t="s">
        <v>268</v>
      </c>
      <c r="D99" s="8" t="s">
        <v>269</v>
      </c>
      <c r="E99" s="9">
        <v>23502306441.959999</v>
      </c>
    </row>
    <row r="100" spans="1:5" x14ac:dyDescent="0.25">
      <c r="A100" s="7">
        <v>89</v>
      </c>
      <c r="B100" s="7" t="s">
        <v>270</v>
      </c>
      <c r="C100" s="8" t="s">
        <v>125</v>
      </c>
      <c r="D100" s="8" t="s">
        <v>126</v>
      </c>
      <c r="E100" s="9">
        <v>23233467876.309994</v>
      </c>
    </row>
    <row r="101" spans="1:5" x14ac:dyDescent="0.25">
      <c r="A101" s="7">
        <v>90</v>
      </c>
      <c r="B101" s="7" t="s">
        <v>271</v>
      </c>
      <c r="C101" s="8" t="s">
        <v>272</v>
      </c>
      <c r="D101" s="8" t="s">
        <v>273</v>
      </c>
      <c r="E101" s="9">
        <v>23202785950.299999</v>
      </c>
    </row>
    <row r="102" spans="1:5" ht="25.5" x14ac:dyDescent="0.25">
      <c r="A102" s="7">
        <v>91</v>
      </c>
      <c r="B102" s="7" t="s">
        <v>274</v>
      </c>
      <c r="C102" s="8" t="s">
        <v>275</v>
      </c>
      <c r="D102" s="8" t="s">
        <v>230</v>
      </c>
      <c r="E102" s="9">
        <v>23070880363</v>
      </c>
    </row>
    <row r="103" spans="1:5" x14ac:dyDescent="0.25">
      <c r="A103" s="7">
        <v>92</v>
      </c>
      <c r="B103" s="7" t="s">
        <v>276</v>
      </c>
      <c r="C103" s="8" t="s">
        <v>155</v>
      </c>
      <c r="D103" s="8" t="s">
        <v>156</v>
      </c>
      <c r="E103" s="9">
        <v>23054467053</v>
      </c>
    </row>
    <row r="104" spans="1:5" x14ac:dyDescent="0.25">
      <c r="A104" s="7">
        <v>93</v>
      </c>
      <c r="B104" s="7" t="s">
        <v>277</v>
      </c>
      <c r="C104" s="8" t="s">
        <v>278</v>
      </c>
      <c r="D104" s="8" t="s">
        <v>279</v>
      </c>
      <c r="E104" s="9">
        <v>22592676639.659996</v>
      </c>
    </row>
    <row r="105" spans="1:5" ht="25.5" x14ac:dyDescent="0.25">
      <c r="A105" s="7">
        <v>94</v>
      </c>
      <c r="B105" s="7" t="s">
        <v>280</v>
      </c>
      <c r="C105" s="8" t="s">
        <v>281</v>
      </c>
      <c r="D105" s="8" t="s">
        <v>282</v>
      </c>
      <c r="E105" s="9">
        <v>22590004209.859997</v>
      </c>
    </row>
    <row r="106" spans="1:5" x14ac:dyDescent="0.25">
      <c r="A106" s="7">
        <v>95</v>
      </c>
      <c r="B106" s="7" t="s">
        <v>283</v>
      </c>
      <c r="C106" s="8" t="s">
        <v>284</v>
      </c>
      <c r="D106" s="8" t="s">
        <v>196</v>
      </c>
      <c r="E106" s="9">
        <v>22357622471.799999</v>
      </c>
    </row>
    <row r="107" spans="1:5" x14ac:dyDescent="0.25">
      <c r="A107" s="7">
        <v>96</v>
      </c>
      <c r="B107" s="7" t="s">
        <v>285</v>
      </c>
      <c r="C107" s="8" t="s">
        <v>286</v>
      </c>
      <c r="D107" s="8" t="s">
        <v>287</v>
      </c>
      <c r="E107" s="9">
        <v>22283721386.900002</v>
      </c>
    </row>
    <row r="108" spans="1:5" x14ac:dyDescent="0.25">
      <c r="A108" s="7">
        <v>97</v>
      </c>
      <c r="B108" s="7" t="s">
        <v>288</v>
      </c>
      <c r="C108" s="8" t="s">
        <v>289</v>
      </c>
      <c r="D108" s="8" t="s">
        <v>196</v>
      </c>
      <c r="E108" s="9">
        <v>22167188415.599998</v>
      </c>
    </row>
    <row r="109" spans="1:5" x14ac:dyDescent="0.25">
      <c r="A109" s="7">
        <v>98</v>
      </c>
      <c r="B109" s="7" t="s">
        <v>290</v>
      </c>
      <c r="C109" s="8" t="s">
        <v>291</v>
      </c>
      <c r="D109" s="8" t="s">
        <v>205</v>
      </c>
      <c r="E109" s="9">
        <v>22054710571.060001</v>
      </c>
    </row>
    <row r="110" spans="1:5" x14ac:dyDescent="0.25">
      <c r="A110" s="7">
        <v>99</v>
      </c>
      <c r="B110" s="7" t="s">
        <v>292</v>
      </c>
      <c r="C110" s="8" t="s">
        <v>293</v>
      </c>
      <c r="D110" s="8" t="s">
        <v>294</v>
      </c>
      <c r="E110" s="9">
        <v>21634438010</v>
      </c>
    </row>
    <row r="111" spans="1:5" x14ac:dyDescent="0.25">
      <c r="A111" s="7">
        <v>100</v>
      </c>
      <c r="B111" s="7" t="s">
        <v>295</v>
      </c>
      <c r="C111" s="8" t="s">
        <v>296</v>
      </c>
      <c r="D111" s="8" t="s">
        <v>297</v>
      </c>
      <c r="E111" s="9">
        <v>21392138307</v>
      </c>
    </row>
    <row r="112" spans="1:5" x14ac:dyDescent="0.25">
      <c r="A112" s="20" t="s">
        <v>298</v>
      </c>
      <c r="B112" s="21"/>
      <c r="C112" s="21"/>
      <c r="D112" s="22"/>
      <c r="E112" s="11">
        <f>SUM(E12:E111)</f>
        <v>5002640404828.5791</v>
      </c>
    </row>
  </sheetData>
  <mergeCells count="2">
    <mergeCell ref="A112:D112"/>
    <mergeCell ref="A5:E5"/>
  </mergeCells>
  <printOptions horizontalCentered="1" verticalCentered="1"/>
  <pageMargins left="0.31496062992125984" right="0.31496062992125984" top="0.94488188976377963" bottom="0.35433070866141736" header="0.31496062992125984" footer="0.31496062992125984"/>
  <pageSetup scale="85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5:E112"/>
  <sheetViews>
    <sheetView showGridLines="0" tabSelected="1" workbookViewId="0">
      <selection activeCell="C9" sqref="C9"/>
    </sheetView>
  </sheetViews>
  <sheetFormatPr baseColWidth="10" defaultColWidth="11.42578125" defaultRowHeight="15" x14ac:dyDescent="0.25"/>
  <cols>
    <col min="3" max="3" width="66" customWidth="1"/>
    <col min="4" max="4" width="31.42578125" customWidth="1"/>
    <col min="5" max="5" width="16.85546875" customWidth="1"/>
  </cols>
  <sheetData>
    <row r="5" spans="1:5" ht="18" x14ac:dyDescent="0.25">
      <c r="A5" s="23" t="s">
        <v>300</v>
      </c>
      <c r="B5" s="23"/>
      <c r="C5" s="23"/>
      <c r="D5" s="23"/>
      <c r="E5" s="23"/>
    </row>
    <row r="8" spans="1:5" ht="17.25" x14ac:dyDescent="0.3">
      <c r="A8" s="24" t="s">
        <v>326</v>
      </c>
    </row>
    <row r="9" spans="1:5" ht="15.75" x14ac:dyDescent="0.25">
      <c r="A9" s="19" t="s">
        <v>325</v>
      </c>
    </row>
    <row r="11" spans="1:5" x14ac:dyDescent="0.25">
      <c r="A11" s="5" t="s">
        <v>16</v>
      </c>
      <c r="B11" s="5" t="s">
        <v>17</v>
      </c>
      <c r="C11" s="6" t="s">
        <v>18</v>
      </c>
      <c r="D11" s="6" t="s">
        <v>19</v>
      </c>
      <c r="E11" s="5" t="s">
        <v>1</v>
      </c>
    </row>
    <row r="12" spans="1:5" x14ac:dyDescent="0.25">
      <c r="A12" s="10">
        <v>1</v>
      </c>
      <c r="B12" s="10" t="s">
        <v>20</v>
      </c>
      <c r="C12" s="8" t="s">
        <v>21</v>
      </c>
      <c r="D12" s="8" t="s">
        <v>22</v>
      </c>
      <c r="E12" s="9">
        <v>171149170231.79999</v>
      </c>
    </row>
    <row r="13" spans="1:5" x14ac:dyDescent="0.25">
      <c r="A13" s="10">
        <v>2</v>
      </c>
      <c r="B13" s="10" t="s">
        <v>23</v>
      </c>
      <c r="C13" s="8" t="s">
        <v>24</v>
      </c>
      <c r="D13" s="8" t="s">
        <v>25</v>
      </c>
      <c r="E13" s="9">
        <v>163649198438.86996</v>
      </c>
    </row>
    <row r="14" spans="1:5" x14ac:dyDescent="0.25">
      <c r="A14" s="10">
        <v>3</v>
      </c>
      <c r="B14" s="10" t="s">
        <v>26</v>
      </c>
      <c r="C14" s="8" t="s">
        <v>27</v>
      </c>
      <c r="D14" s="8" t="s">
        <v>28</v>
      </c>
      <c r="E14" s="9">
        <v>118892266290.44</v>
      </c>
    </row>
    <row r="15" spans="1:5" x14ac:dyDescent="0.25">
      <c r="A15" s="10">
        <v>4</v>
      </c>
      <c r="B15" s="10" t="s">
        <v>32</v>
      </c>
      <c r="C15" s="8" t="s">
        <v>33</v>
      </c>
      <c r="D15" s="8" t="s">
        <v>34</v>
      </c>
      <c r="E15" s="9">
        <v>95570186978.149979</v>
      </c>
    </row>
    <row r="16" spans="1:5" x14ac:dyDescent="0.25">
      <c r="A16" s="10">
        <v>5</v>
      </c>
      <c r="B16" s="10" t="s">
        <v>29</v>
      </c>
      <c r="C16" s="8" t="s">
        <v>30</v>
      </c>
      <c r="D16" s="8" t="s">
        <v>31</v>
      </c>
      <c r="E16" s="9">
        <v>92982451296.819992</v>
      </c>
    </row>
    <row r="17" spans="1:5" x14ac:dyDescent="0.25">
      <c r="A17" s="10">
        <v>6</v>
      </c>
      <c r="B17" s="10" t="s">
        <v>38</v>
      </c>
      <c r="C17" s="8" t="s">
        <v>39</v>
      </c>
      <c r="D17" s="8" t="s">
        <v>40</v>
      </c>
      <c r="E17" s="9">
        <v>91972662477.399963</v>
      </c>
    </row>
    <row r="18" spans="1:5" x14ac:dyDescent="0.25">
      <c r="A18" s="10">
        <v>7</v>
      </c>
      <c r="B18" s="10" t="s">
        <v>41</v>
      </c>
      <c r="C18" s="8" t="s">
        <v>36</v>
      </c>
      <c r="D18" s="8" t="s">
        <v>37</v>
      </c>
      <c r="E18" s="9">
        <v>79256709283.87999</v>
      </c>
    </row>
    <row r="19" spans="1:5" x14ac:dyDescent="0.25">
      <c r="A19" s="10">
        <v>8</v>
      </c>
      <c r="B19" s="10" t="s">
        <v>35</v>
      </c>
      <c r="C19" s="8" t="s">
        <v>36</v>
      </c>
      <c r="D19" s="8" t="s">
        <v>37</v>
      </c>
      <c r="E19" s="9">
        <v>74218598960.330002</v>
      </c>
    </row>
    <row r="20" spans="1:5" x14ac:dyDescent="0.25">
      <c r="A20" s="10">
        <v>9</v>
      </c>
      <c r="B20" s="10" t="s">
        <v>48</v>
      </c>
      <c r="C20" s="8" t="s">
        <v>49</v>
      </c>
      <c r="D20" s="8" t="s">
        <v>50</v>
      </c>
      <c r="E20" s="9">
        <v>73516636930.72998</v>
      </c>
    </row>
    <row r="21" spans="1:5" x14ac:dyDescent="0.25">
      <c r="A21" s="10">
        <v>10</v>
      </c>
      <c r="B21" s="10" t="s">
        <v>54</v>
      </c>
      <c r="C21" s="8" t="s">
        <v>55</v>
      </c>
      <c r="D21" s="8" t="s">
        <v>56</v>
      </c>
      <c r="E21" s="9">
        <v>67653828887.100014</v>
      </c>
    </row>
    <row r="22" spans="1:5" ht="25.5" x14ac:dyDescent="0.25">
      <c r="A22" s="10">
        <v>11</v>
      </c>
      <c r="B22" s="10" t="s">
        <v>63</v>
      </c>
      <c r="C22" s="8" t="s">
        <v>64</v>
      </c>
      <c r="D22" s="8" t="s">
        <v>65</v>
      </c>
      <c r="E22" s="9">
        <v>64408148225.020012</v>
      </c>
    </row>
    <row r="23" spans="1:5" x14ac:dyDescent="0.25">
      <c r="A23" s="10">
        <v>12</v>
      </c>
      <c r="B23" s="10" t="s">
        <v>45</v>
      </c>
      <c r="C23" s="8" t="s">
        <v>46</v>
      </c>
      <c r="D23" s="8" t="s">
        <v>47</v>
      </c>
      <c r="E23" s="9">
        <v>63707908519.000015</v>
      </c>
    </row>
    <row r="24" spans="1:5" x14ac:dyDescent="0.25">
      <c r="A24" s="10">
        <v>13</v>
      </c>
      <c r="B24" s="10" t="s">
        <v>51</v>
      </c>
      <c r="C24" s="8" t="s">
        <v>52</v>
      </c>
      <c r="D24" s="8" t="s">
        <v>53</v>
      </c>
      <c r="E24" s="9">
        <v>62521666843.000008</v>
      </c>
    </row>
    <row r="25" spans="1:5" x14ac:dyDescent="0.25">
      <c r="A25" s="10">
        <v>14</v>
      </c>
      <c r="B25" s="10" t="s">
        <v>57</v>
      </c>
      <c r="C25" s="8" t="s">
        <v>58</v>
      </c>
      <c r="D25" s="8" t="s">
        <v>59</v>
      </c>
      <c r="E25" s="9">
        <v>58773940486.479988</v>
      </c>
    </row>
    <row r="26" spans="1:5" x14ac:dyDescent="0.25">
      <c r="A26" s="10">
        <v>15</v>
      </c>
      <c r="B26" s="10" t="s">
        <v>69</v>
      </c>
      <c r="C26" s="8" t="s">
        <v>70</v>
      </c>
      <c r="D26" s="8" t="s">
        <v>71</v>
      </c>
      <c r="E26" s="9">
        <v>57839108680.020004</v>
      </c>
    </row>
    <row r="27" spans="1:5" x14ac:dyDescent="0.25">
      <c r="A27" s="10">
        <v>16</v>
      </c>
      <c r="B27" s="10" t="s">
        <v>66</v>
      </c>
      <c r="C27" s="8" t="s">
        <v>67</v>
      </c>
      <c r="D27" s="8" t="s">
        <v>68</v>
      </c>
      <c r="E27" s="9">
        <v>55003073158</v>
      </c>
    </row>
    <row r="28" spans="1:5" x14ac:dyDescent="0.25">
      <c r="A28" s="10">
        <v>17</v>
      </c>
      <c r="B28" s="10" t="s">
        <v>60</v>
      </c>
      <c r="C28" s="8" t="s">
        <v>61</v>
      </c>
      <c r="D28" s="8" t="s">
        <v>62</v>
      </c>
      <c r="E28" s="9">
        <v>54662045189.319992</v>
      </c>
    </row>
    <row r="29" spans="1:5" x14ac:dyDescent="0.25">
      <c r="A29" s="10">
        <v>18</v>
      </c>
      <c r="B29" s="10" t="s">
        <v>75</v>
      </c>
      <c r="C29" s="8" t="s">
        <v>76</v>
      </c>
      <c r="D29" s="8" t="s">
        <v>77</v>
      </c>
      <c r="E29" s="9">
        <v>52635830088.279976</v>
      </c>
    </row>
    <row r="30" spans="1:5" x14ac:dyDescent="0.25">
      <c r="A30" s="10">
        <v>19</v>
      </c>
      <c r="B30" s="10" t="s">
        <v>72</v>
      </c>
      <c r="C30" s="8" t="s">
        <v>73</v>
      </c>
      <c r="D30" s="8" t="s">
        <v>74</v>
      </c>
      <c r="E30" s="9">
        <v>51615726891.579979</v>
      </c>
    </row>
    <row r="31" spans="1:5" x14ac:dyDescent="0.25">
      <c r="A31" s="10">
        <v>20</v>
      </c>
      <c r="B31" s="10" t="s">
        <v>83</v>
      </c>
      <c r="C31" s="8" t="s">
        <v>84</v>
      </c>
      <c r="D31" s="8" t="s">
        <v>85</v>
      </c>
      <c r="E31" s="9">
        <v>50168189838.050003</v>
      </c>
    </row>
    <row r="32" spans="1:5" x14ac:dyDescent="0.25">
      <c r="A32" s="10">
        <v>21</v>
      </c>
      <c r="B32" s="10" t="s">
        <v>81</v>
      </c>
      <c r="C32" s="8" t="s">
        <v>82</v>
      </c>
      <c r="D32" s="8" t="s">
        <v>77</v>
      </c>
      <c r="E32" s="9">
        <v>49678448155.130005</v>
      </c>
    </row>
    <row r="33" spans="1:5" x14ac:dyDescent="0.25">
      <c r="A33" s="10">
        <v>22</v>
      </c>
      <c r="B33" s="10" t="s">
        <v>42</v>
      </c>
      <c r="C33" s="8" t="s">
        <v>43</v>
      </c>
      <c r="D33" s="8" t="s">
        <v>44</v>
      </c>
      <c r="E33" s="9">
        <v>49534143889.119995</v>
      </c>
    </row>
    <row r="34" spans="1:5" x14ac:dyDescent="0.25">
      <c r="A34" s="10">
        <v>23</v>
      </c>
      <c r="B34" s="10" t="s">
        <v>78</v>
      </c>
      <c r="C34" s="8" t="s">
        <v>79</v>
      </c>
      <c r="D34" s="8" t="s">
        <v>80</v>
      </c>
      <c r="E34" s="9">
        <v>48078858389.220001</v>
      </c>
    </row>
    <row r="35" spans="1:5" x14ac:dyDescent="0.25">
      <c r="A35" s="10">
        <v>24</v>
      </c>
      <c r="B35" s="10" t="s">
        <v>92</v>
      </c>
      <c r="C35" s="8" t="s">
        <v>93</v>
      </c>
      <c r="D35" s="8" t="s">
        <v>94</v>
      </c>
      <c r="E35" s="9">
        <v>47793661147.519997</v>
      </c>
    </row>
    <row r="36" spans="1:5" x14ac:dyDescent="0.25">
      <c r="A36" s="10">
        <v>25</v>
      </c>
      <c r="B36" s="10" t="s">
        <v>89</v>
      </c>
      <c r="C36" s="8" t="s">
        <v>90</v>
      </c>
      <c r="D36" s="8" t="s">
        <v>91</v>
      </c>
      <c r="E36" s="9">
        <v>45773726557.349998</v>
      </c>
    </row>
    <row r="37" spans="1:5" x14ac:dyDescent="0.25">
      <c r="A37" s="10">
        <v>26</v>
      </c>
      <c r="B37" s="10" t="s">
        <v>100</v>
      </c>
      <c r="C37" s="8" t="s">
        <v>101</v>
      </c>
      <c r="D37" s="8" t="s">
        <v>102</v>
      </c>
      <c r="E37" s="9">
        <v>42737021395.450012</v>
      </c>
    </row>
    <row r="38" spans="1:5" x14ac:dyDescent="0.25">
      <c r="A38" s="10">
        <v>27</v>
      </c>
      <c r="B38" s="10" t="s">
        <v>97</v>
      </c>
      <c r="C38" s="8" t="s">
        <v>98</v>
      </c>
      <c r="D38" s="8" t="s">
        <v>99</v>
      </c>
      <c r="E38" s="9">
        <v>41378562231.210007</v>
      </c>
    </row>
    <row r="39" spans="1:5" x14ac:dyDescent="0.25">
      <c r="A39" s="10">
        <v>28</v>
      </c>
      <c r="B39" s="10" t="s">
        <v>86</v>
      </c>
      <c r="C39" s="8" t="s">
        <v>87</v>
      </c>
      <c r="D39" s="8" t="s">
        <v>88</v>
      </c>
      <c r="E39" s="9">
        <v>40545220812.000015</v>
      </c>
    </row>
    <row r="40" spans="1:5" ht="25.5" x14ac:dyDescent="0.25">
      <c r="A40" s="10">
        <v>29</v>
      </c>
      <c r="B40" s="10" t="s">
        <v>95</v>
      </c>
      <c r="C40" s="8" t="s">
        <v>96</v>
      </c>
      <c r="D40" s="8" t="s">
        <v>74</v>
      </c>
      <c r="E40" s="9">
        <v>40513999513.62001</v>
      </c>
    </row>
    <row r="41" spans="1:5" x14ac:dyDescent="0.25">
      <c r="A41" s="10">
        <v>30</v>
      </c>
      <c r="B41" s="10" t="s">
        <v>109</v>
      </c>
      <c r="C41" s="8" t="s">
        <v>110</v>
      </c>
      <c r="D41" s="8" t="s">
        <v>111</v>
      </c>
      <c r="E41" s="9">
        <v>39950966601.93</v>
      </c>
    </row>
    <row r="42" spans="1:5" x14ac:dyDescent="0.25">
      <c r="A42" s="10">
        <v>31</v>
      </c>
      <c r="B42" s="10" t="s">
        <v>121</v>
      </c>
      <c r="C42" s="8" t="s">
        <v>122</v>
      </c>
      <c r="D42" s="8" t="s">
        <v>123</v>
      </c>
      <c r="E42" s="9">
        <v>38232391964.55999</v>
      </c>
    </row>
    <row r="43" spans="1:5" x14ac:dyDescent="0.25">
      <c r="A43" s="10">
        <v>32</v>
      </c>
      <c r="B43" s="10" t="s">
        <v>118</v>
      </c>
      <c r="C43" s="8" t="s">
        <v>119</v>
      </c>
      <c r="D43" s="8" t="s">
        <v>120</v>
      </c>
      <c r="E43" s="9">
        <v>37162588870.259995</v>
      </c>
    </row>
    <row r="44" spans="1:5" x14ac:dyDescent="0.25">
      <c r="A44" s="10">
        <v>33</v>
      </c>
      <c r="B44" s="10" t="s">
        <v>115</v>
      </c>
      <c r="C44" s="8" t="s">
        <v>116</v>
      </c>
      <c r="D44" s="8" t="s">
        <v>117</v>
      </c>
      <c r="E44" s="9">
        <v>36554552420.800003</v>
      </c>
    </row>
    <row r="45" spans="1:5" x14ac:dyDescent="0.25">
      <c r="A45" s="10">
        <v>34</v>
      </c>
      <c r="B45" s="10" t="s">
        <v>127</v>
      </c>
      <c r="C45" s="8" t="s">
        <v>128</v>
      </c>
      <c r="D45" s="8" t="s">
        <v>129</v>
      </c>
      <c r="E45" s="9">
        <v>35750784574.860001</v>
      </c>
    </row>
    <row r="46" spans="1:5" ht="38.25" x14ac:dyDescent="0.25">
      <c r="A46" s="10">
        <v>35</v>
      </c>
      <c r="B46" s="10" t="s">
        <v>136</v>
      </c>
      <c r="C46" s="8" t="s">
        <v>137</v>
      </c>
      <c r="D46" s="8" t="s">
        <v>138</v>
      </c>
      <c r="E46" s="9">
        <v>35563404235.949997</v>
      </c>
    </row>
    <row r="47" spans="1:5" ht="25.5" x14ac:dyDescent="0.25">
      <c r="A47" s="10">
        <v>36</v>
      </c>
      <c r="B47" s="10" t="s">
        <v>106</v>
      </c>
      <c r="C47" s="8" t="s">
        <v>107</v>
      </c>
      <c r="D47" s="8" t="s">
        <v>108</v>
      </c>
      <c r="E47" s="9">
        <v>34179856054.759998</v>
      </c>
    </row>
    <row r="48" spans="1:5" x14ac:dyDescent="0.25">
      <c r="A48" s="10">
        <v>37</v>
      </c>
      <c r="B48" s="10" t="s">
        <v>130</v>
      </c>
      <c r="C48" s="8" t="s">
        <v>131</v>
      </c>
      <c r="D48" s="8" t="s">
        <v>132</v>
      </c>
      <c r="E48" s="9">
        <v>33369380867.419998</v>
      </c>
    </row>
    <row r="49" spans="1:5" x14ac:dyDescent="0.25">
      <c r="A49" s="10">
        <v>38</v>
      </c>
      <c r="B49" s="10" t="s">
        <v>124</v>
      </c>
      <c r="C49" s="8" t="s">
        <v>125</v>
      </c>
      <c r="D49" s="8" t="s">
        <v>126</v>
      </c>
      <c r="E49" s="9">
        <v>33065631893.620003</v>
      </c>
    </row>
    <row r="50" spans="1:5" x14ac:dyDescent="0.25">
      <c r="A50" s="10">
        <v>39</v>
      </c>
      <c r="B50" s="10" t="s">
        <v>139</v>
      </c>
      <c r="C50" s="8" t="s">
        <v>140</v>
      </c>
      <c r="D50" s="8" t="s">
        <v>141</v>
      </c>
      <c r="E50" s="9">
        <v>31423294150</v>
      </c>
    </row>
    <row r="51" spans="1:5" x14ac:dyDescent="0.25">
      <c r="A51" s="10">
        <v>40</v>
      </c>
      <c r="B51" s="10" t="s">
        <v>142</v>
      </c>
      <c r="C51" s="8" t="s">
        <v>143</v>
      </c>
      <c r="D51" s="8" t="s">
        <v>144</v>
      </c>
      <c r="E51" s="9">
        <v>31287452825.870003</v>
      </c>
    </row>
    <row r="52" spans="1:5" x14ac:dyDescent="0.25">
      <c r="A52" s="10">
        <v>41</v>
      </c>
      <c r="B52" s="10" t="s">
        <v>148</v>
      </c>
      <c r="C52" s="8" t="s">
        <v>149</v>
      </c>
      <c r="D52" s="8" t="s">
        <v>150</v>
      </c>
      <c r="E52" s="9">
        <v>30907504869.450001</v>
      </c>
    </row>
    <row r="53" spans="1:5" x14ac:dyDescent="0.25">
      <c r="A53" s="10">
        <v>42</v>
      </c>
      <c r="B53" s="10" t="s">
        <v>133</v>
      </c>
      <c r="C53" s="8" t="s">
        <v>134</v>
      </c>
      <c r="D53" s="8" t="s">
        <v>135</v>
      </c>
      <c r="E53" s="9">
        <v>30831483958.870003</v>
      </c>
    </row>
    <row r="54" spans="1:5" x14ac:dyDescent="0.25">
      <c r="A54" s="10">
        <v>43</v>
      </c>
      <c r="B54" s="10" t="s">
        <v>151</v>
      </c>
      <c r="C54" s="8" t="s">
        <v>152</v>
      </c>
      <c r="D54" s="8" t="s">
        <v>153</v>
      </c>
      <c r="E54" s="9">
        <v>30217248532.009991</v>
      </c>
    </row>
    <row r="55" spans="1:5" x14ac:dyDescent="0.25">
      <c r="A55" s="10">
        <v>44</v>
      </c>
      <c r="B55" s="10" t="s">
        <v>112</v>
      </c>
      <c r="C55" s="8" t="s">
        <v>113</v>
      </c>
      <c r="D55" s="8" t="s">
        <v>114</v>
      </c>
      <c r="E55" s="9">
        <v>30209466406.700001</v>
      </c>
    </row>
    <row r="56" spans="1:5" ht="25.5" x14ac:dyDescent="0.25">
      <c r="A56" s="10">
        <v>45</v>
      </c>
      <c r="B56" s="10" t="s">
        <v>160</v>
      </c>
      <c r="C56" s="8" t="s">
        <v>161</v>
      </c>
      <c r="D56" s="8" t="s">
        <v>162</v>
      </c>
      <c r="E56" s="9">
        <v>30003108817.080002</v>
      </c>
    </row>
    <row r="57" spans="1:5" ht="38.25" x14ac:dyDescent="0.25">
      <c r="A57" s="10">
        <v>46</v>
      </c>
      <c r="B57" s="10" t="s">
        <v>166</v>
      </c>
      <c r="C57" s="8" t="s">
        <v>167</v>
      </c>
      <c r="D57" s="8" t="s">
        <v>168</v>
      </c>
      <c r="E57" s="9">
        <v>29344662620.519993</v>
      </c>
    </row>
    <row r="58" spans="1:5" x14ac:dyDescent="0.25">
      <c r="A58" s="10">
        <v>47</v>
      </c>
      <c r="B58" s="10" t="s">
        <v>163</v>
      </c>
      <c r="C58" s="8" t="s">
        <v>164</v>
      </c>
      <c r="D58" s="8" t="s">
        <v>165</v>
      </c>
      <c r="E58" s="9">
        <v>28712496643.890003</v>
      </c>
    </row>
    <row r="59" spans="1:5" ht="25.5" x14ac:dyDescent="0.25">
      <c r="A59" s="10">
        <v>48</v>
      </c>
      <c r="B59" s="10" t="s">
        <v>145</v>
      </c>
      <c r="C59" s="8" t="s">
        <v>146</v>
      </c>
      <c r="D59" s="8" t="s">
        <v>147</v>
      </c>
      <c r="E59" s="9">
        <v>28596687280.800003</v>
      </c>
    </row>
    <row r="60" spans="1:5" x14ac:dyDescent="0.25">
      <c r="A60" s="10">
        <v>49</v>
      </c>
      <c r="B60" s="10" t="s">
        <v>187</v>
      </c>
      <c r="C60" s="8" t="s">
        <v>98</v>
      </c>
      <c r="D60" s="8" t="s">
        <v>99</v>
      </c>
      <c r="E60" s="9">
        <v>28491174935.670006</v>
      </c>
    </row>
    <row r="61" spans="1:5" x14ac:dyDescent="0.25">
      <c r="A61" s="10">
        <v>50</v>
      </c>
      <c r="B61" s="10" t="s">
        <v>172</v>
      </c>
      <c r="C61" s="8" t="s">
        <v>173</v>
      </c>
      <c r="D61" s="8" t="s">
        <v>174</v>
      </c>
      <c r="E61" s="9">
        <v>28259730215.830006</v>
      </c>
    </row>
    <row r="62" spans="1:5" x14ac:dyDescent="0.25">
      <c r="A62" s="10">
        <v>51</v>
      </c>
      <c r="B62" s="10" t="s">
        <v>154</v>
      </c>
      <c r="C62" s="8" t="s">
        <v>155</v>
      </c>
      <c r="D62" s="8" t="s">
        <v>156</v>
      </c>
      <c r="E62" s="9">
        <v>27998606988.93</v>
      </c>
    </row>
    <row r="63" spans="1:5" x14ac:dyDescent="0.25">
      <c r="A63" s="10">
        <v>52</v>
      </c>
      <c r="B63" s="10" t="s">
        <v>181</v>
      </c>
      <c r="C63" s="8" t="s">
        <v>182</v>
      </c>
      <c r="D63" s="8" t="s">
        <v>183</v>
      </c>
      <c r="E63" s="9">
        <v>26944873510.049999</v>
      </c>
    </row>
    <row r="64" spans="1:5" x14ac:dyDescent="0.25">
      <c r="A64" s="10">
        <v>53</v>
      </c>
      <c r="B64" s="10" t="s">
        <v>103</v>
      </c>
      <c r="C64" s="8" t="s">
        <v>104</v>
      </c>
      <c r="D64" s="8" t="s">
        <v>105</v>
      </c>
      <c r="E64" s="9">
        <v>26600879318</v>
      </c>
    </row>
    <row r="65" spans="1:5" x14ac:dyDescent="0.25">
      <c r="A65" s="10">
        <v>54</v>
      </c>
      <c r="B65" s="10" t="s">
        <v>188</v>
      </c>
      <c r="C65" s="8" t="s">
        <v>189</v>
      </c>
      <c r="D65" s="8" t="s">
        <v>190</v>
      </c>
      <c r="E65" s="9">
        <v>26539226703.539997</v>
      </c>
    </row>
    <row r="66" spans="1:5" x14ac:dyDescent="0.25">
      <c r="A66" s="10">
        <v>55</v>
      </c>
      <c r="B66" s="10" t="s">
        <v>169</v>
      </c>
      <c r="C66" s="8" t="s">
        <v>170</v>
      </c>
      <c r="D66" s="8" t="s">
        <v>171</v>
      </c>
      <c r="E66" s="9">
        <v>25981636335.329998</v>
      </c>
    </row>
    <row r="67" spans="1:5" x14ac:dyDescent="0.25">
      <c r="A67" s="10">
        <v>56</v>
      </c>
      <c r="B67" s="10" t="s">
        <v>212</v>
      </c>
      <c r="C67" s="8" t="s">
        <v>213</v>
      </c>
      <c r="D67" s="8" t="s">
        <v>214</v>
      </c>
      <c r="E67" s="9">
        <v>25895792838.099998</v>
      </c>
    </row>
    <row r="68" spans="1:5" x14ac:dyDescent="0.25">
      <c r="A68" s="10">
        <v>57</v>
      </c>
      <c r="B68" s="10" t="s">
        <v>184</v>
      </c>
      <c r="C68" s="8" t="s">
        <v>185</v>
      </c>
      <c r="D68" s="8" t="s">
        <v>186</v>
      </c>
      <c r="E68" s="9">
        <v>25791858832</v>
      </c>
    </row>
    <row r="69" spans="1:5" x14ac:dyDescent="0.25">
      <c r="A69" s="10">
        <v>58</v>
      </c>
      <c r="B69" s="10" t="s">
        <v>203</v>
      </c>
      <c r="C69" s="8" t="s">
        <v>204</v>
      </c>
      <c r="D69" s="8" t="s">
        <v>205</v>
      </c>
      <c r="E69" s="9">
        <v>25673484322.109993</v>
      </c>
    </row>
    <row r="70" spans="1:5" x14ac:dyDescent="0.25">
      <c r="A70" s="10">
        <v>59</v>
      </c>
      <c r="B70" s="10" t="s">
        <v>194</v>
      </c>
      <c r="C70" s="8" t="s">
        <v>195</v>
      </c>
      <c r="D70" s="8" t="s">
        <v>196</v>
      </c>
      <c r="E70" s="9">
        <v>25095816286.699997</v>
      </c>
    </row>
    <row r="71" spans="1:5" x14ac:dyDescent="0.25">
      <c r="A71" s="10">
        <v>60</v>
      </c>
      <c r="B71" s="10" t="s">
        <v>215</v>
      </c>
      <c r="C71" s="8" t="s">
        <v>216</v>
      </c>
      <c r="D71" s="8" t="s">
        <v>123</v>
      </c>
      <c r="E71" s="9">
        <v>24816226897.080009</v>
      </c>
    </row>
    <row r="72" spans="1:5" x14ac:dyDescent="0.25">
      <c r="A72" s="10">
        <v>61</v>
      </c>
      <c r="B72" s="10" t="s">
        <v>191</v>
      </c>
      <c r="C72" s="8" t="s">
        <v>192</v>
      </c>
      <c r="D72" s="8" t="s">
        <v>193</v>
      </c>
      <c r="E72" s="9">
        <v>24482542381.080006</v>
      </c>
    </row>
    <row r="73" spans="1:5" x14ac:dyDescent="0.25">
      <c r="A73" s="10">
        <v>62</v>
      </c>
      <c r="B73" s="10" t="s">
        <v>175</v>
      </c>
      <c r="C73" s="8" t="s">
        <v>176</v>
      </c>
      <c r="D73" s="8" t="s">
        <v>177</v>
      </c>
      <c r="E73" s="9">
        <v>24338405343.620003</v>
      </c>
    </row>
    <row r="74" spans="1:5" x14ac:dyDescent="0.25">
      <c r="A74" s="10">
        <v>63</v>
      </c>
      <c r="B74" s="10" t="s">
        <v>197</v>
      </c>
      <c r="C74" s="8" t="s">
        <v>198</v>
      </c>
      <c r="D74" s="8" t="s">
        <v>199</v>
      </c>
      <c r="E74" s="9">
        <v>24298029544.120007</v>
      </c>
    </row>
    <row r="75" spans="1:5" x14ac:dyDescent="0.25">
      <c r="A75" s="10">
        <v>64</v>
      </c>
      <c r="B75" s="10" t="s">
        <v>209</v>
      </c>
      <c r="C75" s="8" t="s">
        <v>210</v>
      </c>
      <c r="D75" s="8" t="s">
        <v>211</v>
      </c>
      <c r="E75" s="9">
        <v>23553489009.209991</v>
      </c>
    </row>
    <row r="76" spans="1:5" x14ac:dyDescent="0.25">
      <c r="A76" s="10">
        <v>65</v>
      </c>
      <c r="B76" s="10" t="s">
        <v>200</v>
      </c>
      <c r="C76" s="8" t="s">
        <v>201</v>
      </c>
      <c r="D76" s="8" t="s">
        <v>202</v>
      </c>
      <c r="E76" s="9">
        <v>22987674942.300003</v>
      </c>
    </row>
    <row r="77" spans="1:5" ht="25.5" x14ac:dyDescent="0.25">
      <c r="A77" s="10">
        <v>66</v>
      </c>
      <c r="B77" s="10" t="s">
        <v>206</v>
      </c>
      <c r="C77" s="8" t="s">
        <v>207</v>
      </c>
      <c r="D77" s="8" t="s">
        <v>208</v>
      </c>
      <c r="E77" s="9">
        <v>22948378886.84</v>
      </c>
    </row>
    <row r="78" spans="1:5" x14ac:dyDescent="0.25">
      <c r="A78" s="10">
        <v>67</v>
      </c>
      <c r="B78" s="10" t="s">
        <v>223</v>
      </c>
      <c r="C78" s="8" t="s">
        <v>224</v>
      </c>
      <c r="D78" s="8" t="s">
        <v>77</v>
      </c>
      <c r="E78" s="9">
        <v>22877096846.740002</v>
      </c>
    </row>
    <row r="79" spans="1:5" x14ac:dyDescent="0.25">
      <c r="A79" s="10">
        <v>68</v>
      </c>
      <c r="B79" s="10" t="s">
        <v>178</v>
      </c>
      <c r="C79" s="8" t="s">
        <v>179</v>
      </c>
      <c r="D79" s="8" t="s">
        <v>180</v>
      </c>
      <c r="E79" s="9">
        <v>22816353073.070004</v>
      </c>
    </row>
    <row r="80" spans="1:5" x14ac:dyDescent="0.25">
      <c r="A80" s="10">
        <v>69</v>
      </c>
      <c r="B80" s="10" t="s">
        <v>231</v>
      </c>
      <c r="C80" s="8" t="s">
        <v>232</v>
      </c>
      <c r="D80" s="8" t="s">
        <v>233</v>
      </c>
      <c r="E80" s="9">
        <v>21088295017.160004</v>
      </c>
    </row>
    <row r="81" spans="1:5" x14ac:dyDescent="0.25">
      <c r="A81" s="10">
        <v>70</v>
      </c>
      <c r="B81" s="10" t="s">
        <v>240</v>
      </c>
      <c r="C81" s="8" t="s">
        <v>241</v>
      </c>
      <c r="D81" s="8" t="s">
        <v>242</v>
      </c>
      <c r="E81" s="9">
        <v>20683644129.850006</v>
      </c>
    </row>
    <row r="82" spans="1:5" x14ac:dyDescent="0.25">
      <c r="A82" s="10">
        <v>71</v>
      </c>
      <c r="B82" s="10" t="s">
        <v>225</v>
      </c>
      <c r="C82" s="8" t="s">
        <v>226</v>
      </c>
      <c r="D82" s="8" t="s">
        <v>227</v>
      </c>
      <c r="E82" s="9">
        <v>20450392945.149998</v>
      </c>
    </row>
    <row r="83" spans="1:5" x14ac:dyDescent="0.25">
      <c r="A83" s="10">
        <v>72</v>
      </c>
      <c r="B83" s="10" t="s">
        <v>243</v>
      </c>
      <c r="C83" s="8" t="s">
        <v>244</v>
      </c>
      <c r="D83" s="8" t="s">
        <v>245</v>
      </c>
      <c r="E83" s="9">
        <v>20308623032.970001</v>
      </c>
    </row>
    <row r="84" spans="1:5" x14ac:dyDescent="0.25">
      <c r="A84" s="10">
        <v>73</v>
      </c>
      <c r="B84" s="10" t="s">
        <v>246</v>
      </c>
      <c r="C84" s="8" t="s">
        <v>39</v>
      </c>
      <c r="D84" s="8" t="s">
        <v>40</v>
      </c>
      <c r="E84" s="9">
        <v>19989076029.389999</v>
      </c>
    </row>
    <row r="85" spans="1:5" x14ac:dyDescent="0.25">
      <c r="A85" s="10">
        <v>74</v>
      </c>
      <c r="B85" s="10" t="s">
        <v>255</v>
      </c>
      <c r="C85" s="8" t="s">
        <v>256</v>
      </c>
      <c r="D85" s="8" t="s">
        <v>85</v>
      </c>
      <c r="E85" s="9">
        <v>19968626546.340004</v>
      </c>
    </row>
    <row r="86" spans="1:5" x14ac:dyDescent="0.25">
      <c r="A86" s="10">
        <v>75</v>
      </c>
      <c r="B86" s="10" t="s">
        <v>247</v>
      </c>
      <c r="C86" s="8" t="s">
        <v>248</v>
      </c>
      <c r="D86" s="8" t="s">
        <v>249</v>
      </c>
      <c r="E86" s="9">
        <v>19695672610.800007</v>
      </c>
    </row>
    <row r="87" spans="1:5" x14ac:dyDescent="0.25">
      <c r="A87" s="10">
        <v>76</v>
      </c>
      <c r="B87" s="10" t="s">
        <v>237</v>
      </c>
      <c r="C87" s="8" t="s">
        <v>238</v>
      </c>
      <c r="D87" s="8" t="s">
        <v>239</v>
      </c>
      <c r="E87" s="9">
        <v>19508425543.059998</v>
      </c>
    </row>
    <row r="88" spans="1:5" x14ac:dyDescent="0.25">
      <c r="A88" s="10">
        <v>77</v>
      </c>
      <c r="B88" s="10" t="s">
        <v>267</v>
      </c>
      <c r="C88" s="8" t="s">
        <v>268</v>
      </c>
      <c r="D88" s="8" t="s">
        <v>269</v>
      </c>
      <c r="E88" s="9">
        <v>19049550699.919998</v>
      </c>
    </row>
    <row r="89" spans="1:5" x14ac:dyDescent="0.25">
      <c r="A89" s="10">
        <v>78</v>
      </c>
      <c r="B89" s="10" t="s">
        <v>265</v>
      </c>
      <c r="C89" s="8" t="s">
        <v>266</v>
      </c>
      <c r="D89" s="8" t="s">
        <v>77</v>
      </c>
      <c r="E89" s="9">
        <v>19037739380.139999</v>
      </c>
    </row>
    <row r="90" spans="1:5" x14ac:dyDescent="0.25">
      <c r="A90" s="10">
        <v>79</v>
      </c>
      <c r="B90" s="10" t="s">
        <v>290</v>
      </c>
      <c r="C90" s="8" t="s">
        <v>291</v>
      </c>
      <c r="D90" s="8" t="s">
        <v>205</v>
      </c>
      <c r="E90" s="9">
        <v>18912797387.999996</v>
      </c>
    </row>
    <row r="91" spans="1:5" ht="25.5" x14ac:dyDescent="0.25">
      <c r="A91" s="10">
        <v>80</v>
      </c>
      <c r="B91" s="10" t="s">
        <v>301</v>
      </c>
      <c r="C91" s="8" t="s">
        <v>302</v>
      </c>
      <c r="D91" s="8" t="s">
        <v>303</v>
      </c>
      <c r="E91" s="9">
        <v>18884462924.649998</v>
      </c>
    </row>
    <row r="92" spans="1:5" ht="38.25" x14ac:dyDescent="0.25">
      <c r="A92" s="10">
        <v>81</v>
      </c>
      <c r="B92" s="10" t="s">
        <v>250</v>
      </c>
      <c r="C92" s="8" t="s">
        <v>251</v>
      </c>
      <c r="D92" s="8" t="s">
        <v>252</v>
      </c>
      <c r="E92" s="9">
        <v>18710821648.189999</v>
      </c>
    </row>
    <row r="93" spans="1:5" x14ac:dyDescent="0.25">
      <c r="A93" s="10">
        <v>82</v>
      </c>
      <c r="B93" s="10" t="s">
        <v>157</v>
      </c>
      <c r="C93" s="8" t="s">
        <v>158</v>
      </c>
      <c r="D93" s="8" t="s">
        <v>159</v>
      </c>
      <c r="E93" s="9">
        <v>18511932892.609997</v>
      </c>
    </row>
    <row r="94" spans="1:5" ht="38.25" x14ac:dyDescent="0.25">
      <c r="A94" s="10">
        <v>83</v>
      </c>
      <c r="B94" s="10" t="s">
        <v>253</v>
      </c>
      <c r="C94" s="8" t="s">
        <v>254</v>
      </c>
      <c r="D94" s="8" t="s">
        <v>252</v>
      </c>
      <c r="E94" s="9">
        <v>18501642780.5</v>
      </c>
    </row>
    <row r="95" spans="1:5" x14ac:dyDescent="0.25">
      <c r="A95" s="10">
        <v>84</v>
      </c>
      <c r="B95" s="10" t="s">
        <v>285</v>
      </c>
      <c r="C95" s="8" t="s">
        <v>286</v>
      </c>
      <c r="D95" s="8" t="s">
        <v>287</v>
      </c>
      <c r="E95" s="9">
        <v>18392549075.900002</v>
      </c>
    </row>
    <row r="96" spans="1:5" x14ac:dyDescent="0.25">
      <c r="A96" s="10">
        <v>85</v>
      </c>
      <c r="B96" s="10" t="s">
        <v>277</v>
      </c>
      <c r="C96" s="8" t="s">
        <v>278</v>
      </c>
      <c r="D96" s="8" t="s">
        <v>279</v>
      </c>
      <c r="E96" s="9">
        <v>18389474603.899994</v>
      </c>
    </row>
    <row r="97" spans="1:5" x14ac:dyDescent="0.25">
      <c r="A97" s="10">
        <v>86</v>
      </c>
      <c r="B97" s="10" t="s">
        <v>283</v>
      </c>
      <c r="C97" s="8" t="s">
        <v>284</v>
      </c>
      <c r="D97" s="8" t="s">
        <v>196</v>
      </c>
      <c r="E97" s="9">
        <v>18345450223.299999</v>
      </c>
    </row>
    <row r="98" spans="1:5" x14ac:dyDescent="0.25">
      <c r="A98" s="10">
        <v>87</v>
      </c>
      <c r="B98" s="10" t="s">
        <v>288</v>
      </c>
      <c r="C98" s="8" t="s">
        <v>289</v>
      </c>
      <c r="D98" s="8" t="s">
        <v>196</v>
      </c>
      <c r="E98" s="9">
        <v>18323824526.099998</v>
      </c>
    </row>
    <row r="99" spans="1:5" x14ac:dyDescent="0.25">
      <c r="A99" s="10">
        <v>88</v>
      </c>
      <c r="B99" s="10" t="s">
        <v>217</v>
      </c>
      <c r="C99" s="8" t="s">
        <v>218</v>
      </c>
      <c r="D99" s="8" t="s">
        <v>219</v>
      </c>
      <c r="E99" s="9">
        <v>18216752085.290005</v>
      </c>
    </row>
    <row r="100" spans="1:5" x14ac:dyDescent="0.25">
      <c r="A100" s="10">
        <v>89</v>
      </c>
      <c r="B100" s="10" t="s">
        <v>304</v>
      </c>
      <c r="C100" s="8" t="s">
        <v>305</v>
      </c>
      <c r="D100" s="8" t="s">
        <v>306</v>
      </c>
      <c r="E100" s="9">
        <v>17983348436.119995</v>
      </c>
    </row>
    <row r="101" spans="1:5" x14ac:dyDescent="0.25">
      <c r="A101" s="10">
        <v>90</v>
      </c>
      <c r="B101" s="10" t="s">
        <v>220</v>
      </c>
      <c r="C101" s="8" t="s">
        <v>221</v>
      </c>
      <c r="D101" s="8" t="s">
        <v>222</v>
      </c>
      <c r="E101" s="9">
        <v>17803381860</v>
      </c>
    </row>
    <row r="102" spans="1:5" x14ac:dyDescent="0.25">
      <c r="A102" s="10">
        <v>91</v>
      </c>
      <c r="B102" s="10" t="s">
        <v>270</v>
      </c>
      <c r="C102" s="8" t="s">
        <v>125</v>
      </c>
      <c r="D102" s="8" t="s">
        <v>126</v>
      </c>
      <c r="E102" s="9">
        <v>17649848131.889996</v>
      </c>
    </row>
    <row r="103" spans="1:5" ht="25.5" x14ac:dyDescent="0.25">
      <c r="A103" s="10">
        <v>92</v>
      </c>
      <c r="B103" s="10" t="s">
        <v>280</v>
      </c>
      <c r="C103" s="8" t="s">
        <v>281</v>
      </c>
      <c r="D103" s="8" t="s">
        <v>282</v>
      </c>
      <c r="E103" s="9">
        <v>17216047875.679996</v>
      </c>
    </row>
    <row r="104" spans="1:5" x14ac:dyDescent="0.25">
      <c r="A104" s="10">
        <v>93</v>
      </c>
      <c r="B104" s="10" t="s">
        <v>307</v>
      </c>
      <c r="C104" s="8" t="s">
        <v>308</v>
      </c>
      <c r="D104" s="8" t="s">
        <v>309</v>
      </c>
      <c r="E104" s="9">
        <v>16951328907.700003</v>
      </c>
    </row>
    <row r="105" spans="1:5" x14ac:dyDescent="0.25">
      <c r="A105" s="10">
        <v>94</v>
      </c>
      <c r="B105" s="10" t="s">
        <v>295</v>
      </c>
      <c r="C105" s="8" t="s">
        <v>296</v>
      </c>
      <c r="D105" s="8" t="s">
        <v>297</v>
      </c>
      <c r="E105" s="9">
        <v>16947200057.92</v>
      </c>
    </row>
    <row r="106" spans="1:5" x14ac:dyDescent="0.25">
      <c r="A106" s="10">
        <v>95</v>
      </c>
      <c r="B106" s="10" t="s">
        <v>310</v>
      </c>
      <c r="C106" s="8" t="s">
        <v>311</v>
      </c>
      <c r="D106" s="8" t="s">
        <v>312</v>
      </c>
      <c r="E106" s="9">
        <v>16896418276.739998</v>
      </c>
    </row>
    <row r="107" spans="1:5" x14ac:dyDescent="0.25">
      <c r="A107" s="10">
        <v>96</v>
      </c>
      <c r="B107" s="10" t="s">
        <v>263</v>
      </c>
      <c r="C107" s="8" t="s">
        <v>264</v>
      </c>
      <c r="D107" s="8" t="s">
        <v>171</v>
      </c>
      <c r="E107" s="9">
        <v>16696486683.520002</v>
      </c>
    </row>
    <row r="108" spans="1:5" x14ac:dyDescent="0.25">
      <c r="A108" s="10">
        <v>97</v>
      </c>
      <c r="B108" s="10" t="s">
        <v>313</v>
      </c>
      <c r="C108" s="8" t="s">
        <v>314</v>
      </c>
      <c r="D108" s="8" t="s">
        <v>315</v>
      </c>
      <c r="E108" s="9">
        <v>16497939381.4</v>
      </c>
    </row>
    <row r="109" spans="1:5" x14ac:dyDescent="0.25">
      <c r="A109" s="10">
        <v>98</v>
      </c>
      <c r="B109" s="10" t="s">
        <v>271</v>
      </c>
      <c r="C109" s="8" t="s">
        <v>272</v>
      </c>
      <c r="D109" s="8" t="s">
        <v>273</v>
      </c>
      <c r="E109" s="9">
        <v>15783000667.249994</v>
      </c>
    </row>
    <row r="110" spans="1:5" x14ac:dyDescent="0.25">
      <c r="A110" s="10">
        <v>99</v>
      </c>
      <c r="B110" s="10" t="s">
        <v>276</v>
      </c>
      <c r="C110" s="8" t="s">
        <v>155</v>
      </c>
      <c r="D110" s="8" t="s">
        <v>156</v>
      </c>
      <c r="E110" s="9">
        <v>15758351770.5</v>
      </c>
    </row>
    <row r="111" spans="1:5" x14ac:dyDescent="0.25">
      <c r="A111" s="10">
        <v>100</v>
      </c>
      <c r="B111" s="10" t="s">
        <v>316</v>
      </c>
      <c r="C111" s="8" t="s">
        <v>317</v>
      </c>
      <c r="D111" s="8" t="s">
        <v>318</v>
      </c>
      <c r="E111" s="9">
        <v>15723145327.189991</v>
      </c>
    </row>
    <row r="112" spans="1:5" ht="14.25" customHeight="1" x14ac:dyDescent="0.25">
      <c r="A112" s="20" t="s">
        <v>298</v>
      </c>
      <c r="B112" s="21"/>
      <c r="C112" s="21"/>
      <c r="D112" s="22"/>
      <c r="E112" s="11">
        <f>SUM(E12:E111)</f>
        <v>3724861482043.6914</v>
      </c>
    </row>
  </sheetData>
  <mergeCells count="2">
    <mergeCell ref="A5:E5"/>
    <mergeCell ref="A112:D112"/>
  </mergeCells>
  <printOptions horizontalCentered="1" verticalCentered="1"/>
  <pageMargins left="0.31496062992125984" right="0.31496062992125984" top="0.94488188976377963" bottom="0.35433070866141736" header="0.31496062992125984" footer="0.31496062992125984"/>
  <pageSetup scale="8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PREGUNTA 1</vt:lpstr>
      <vt:lpstr>TOP 100 RECOBRADO</vt:lpstr>
      <vt:lpstr>TOP 100 APROBADOS</vt:lpstr>
      <vt:lpstr>'TOP 100 APROBADOS'!Títulos_a_imprimir</vt:lpstr>
      <vt:lpstr>'TOP 100 RECOBRADO'!Títulos_a_imprimir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WILLIAN ENRIQUE TORRES RODRIGUEZ</dc:creator>
  <cp:lastModifiedBy>Luffi</cp:lastModifiedBy>
  <cp:lastPrinted>2018-02-13T21:44:06Z</cp:lastPrinted>
  <dcterms:created xsi:type="dcterms:W3CDTF">2018-02-13T19:11:57Z</dcterms:created>
  <dcterms:modified xsi:type="dcterms:W3CDTF">2018-04-18T05:05:35Z</dcterms:modified>
</cp:coreProperties>
</file>